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filterPrivacy="1"/>
  <xr:revisionPtr revIDLastSave="0" documentId="13_ncr:1_{D94DAAFA-FCAB-4988-9972-B0400F94553E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data" sheetId="2" r:id="rId1"/>
    <sheet name="Sheet2" sheetId="5" r:id="rId2"/>
  </sheets>
  <definedNames>
    <definedName name="ExternalData_1" localSheetId="0" hidden="1">data!$A$1:$X$531</definedName>
  </definedNames>
  <calcPr calcId="191029"/>
  <pivotCaches>
    <pivotCache cacheId="0" r:id="rId3"/>
    <pivotCache cacheId="28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2" i="2"/>
  <c r="O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O510" i="2"/>
  <c r="O511" i="2"/>
  <c r="O512" i="2"/>
  <c r="O513" i="2"/>
  <c r="O514" i="2"/>
  <c r="O515" i="2"/>
  <c r="O516" i="2"/>
  <c r="O517" i="2"/>
  <c r="O518" i="2"/>
  <c r="O519" i="2"/>
  <c r="O520" i="2"/>
  <c r="O521" i="2"/>
  <c r="O522" i="2"/>
  <c r="O523" i="2"/>
  <c r="O524" i="2"/>
  <c r="O525" i="2"/>
  <c r="O526" i="2"/>
  <c r="O527" i="2"/>
  <c r="O528" i="2"/>
  <c r="O529" i="2"/>
  <c r="O530" i="2"/>
  <c r="O531" i="2"/>
  <c r="N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N529" i="2"/>
  <c r="N530" i="2"/>
  <c r="N531" i="2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4A6D338-B8D0-4952-B7AE-0DF714D33F28}" keepAlive="1" name="Query - JTA" description="Connection to the 'JTA' query in the workbook." type="5" refreshedVersion="6" background="1" saveData="1">
    <dbPr connection="Provider=Microsoft.Mashup.OleDb.1;Data Source=$Workbook$;Location=JTA;Extended Properties=&quot;&quot;" command="SELECT * FROM [JTA]"/>
  </connection>
</connections>
</file>

<file path=xl/sharedStrings.xml><?xml version="1.0" encoding="utf-8"?>
<sst xmlns="http://schemas.openxmlformats.org/spreadsheetml/2006/main" count="3767" uniqueCount="85">
  <si>
    <t>regioCode</t>
  </si>
  <si>
    <t>regiomgr</t>
  </si>
  <si>
    <t>mgrnm</t>
  </si>
  <si>
    <t>regelOmzet</t>
  </si>
  <si>
    <t>bestelnr</t>
  </si>
  <si>
    <t>besteldatum</t>
  </si>
  <si>
    <t>leverdatum</t>
  </si>
  <si>
    <t>betaaldatum</t>
  </si>
  <si>
    <t>klantnr</t>
  </si>
  <si>
    <t>naam</t>
  </si>
  <si>
    <t>postcodehuisnr</t>
  </si>
  <si>
    <t>woonplaats</t>
  </si>
  <si>
    <t>aantal</t>
  </si>
  <si>
    <t>artikelnr</t>
  </si>
  <si>
    <t>omschrijving</t>
  </si>
  <si>
    <t>catomschrijving</t>
  </si>
  <si>
    <t>prijs</t>
  </si>
  <si>
    <t>GVGH</t>
  </si>
  <si>
    <t>Harrie</t>
  </si>
  <si>
    <t>Karel</t>
  </si>
  <si>
    <t>Boer, de</t>
  </si>
  <si>
    <t>5463ZK1003</t>
  </si>
  <si>
    <t>Veghel</t>
  </si>
  <si>
    <t>Soja Chocolademelk Biologisch</t>
  </si>
  <si>
    <t>biologische artikelen</t>
  </si>
  <si>
    <t>Zuur</t>
  </si>
  <si>
    <t>5463KK103</t>
  </si>
  <si>
    <t>Sojamelk Naturel Biologisch</t>
  </si>
  <si>
    <t>Kaviaar</t>
  </si>
  <si>
    <t>luxe artikelen van de traitteur</t>
  </si>
  <si>
    <t>Magere Kwark</t>
  </si>
  <si>
    <t>zuivelartikelen</t>
  </si>
  <si>
    <t>Vruchtenyoghurt Mango</t>
  </si>
  <si>
    <t>Bertha</t>
  </si>
  <si>
    <t>Kraymans</t>
  </si>
  <si>
    <t>5472ZK103</t>
  </si>
  <si>
    <t>Erp</t>
  </si>
  <si>
    <t>Volle Yoghurt</t>
  </si>
  <si>
    <t>Herman</t>
  </si>
  <si>
    <t>Soja Vanillevla Biologisch</t>
  </si>
  <si>
    <t>Ganzenlever</t>
  </si>
  <si>
    <t>Klaas</t>
  </si>
  <si>
    <t>Gerda</t>
  </si>
  <si>
    <t>Sojamelk Gezoet Biologisch</t>
  </si>
  <si>
    <t>Vruchtenyoghurt Aardbei</t>
  </si>
  <si>
    <t>Zwezerik</t>
  </si>
  <si>
    <t>REHV</t>
  </si>
  <si>
    <t>Velzenmaker</t>
  </si>
  <si>
    <t>5625BT24</t>
  </si>
  <si>
    <t>Eindhoven</t>
  </si>
  <si>
    <t>Jansen</t>
  </si>
  <si>
    <t>5645KZ1</t>
  </si>
  <si>
    <t>Rademakers</t>
  </si>
  <si>
    <t>Bakermans</t>
  </si>
  <si>
    <t>5631PK10</t>
  </si>
  <si>
    <t>Waalre</t>
  </si>
  <si>
    <t>RHMD</t>
  </si>
  <si>
    <t>Heiden, van der</t>
  </si>
  <si>
    <t>5701HT21</t>
  </si>
  <si>
    <t>Helmond</t>
  </si>
  <si>
    <t>5701TT17</t>
  </si>
  <si>
    <t>Bocht</t>
  </si>
  <si>
    <t>5798ZK177</t>
  </si>
  <si>
    <t>Laarbeek</t>
  </si>
  <si>
    <t>Jaar_bestel</t>
  </si>
  <si>
    <t>Maand_bestel</t>
  </si>
  <si>
    <t>Jaar_leverdatum</t>
  </si>
  <si>
    <t>Maand_leverdaum</t>
  </si>
  <si>
    <t>Jaar_Betaaldum</t>
  </si>
  <si>
    <t>Maand_Betaaldatum</t>
  </si>
  <si>
    <t>Verkoper</t>
  </si>
  <si>
    <t>Sum of regelOmzet</t>
  </si>
  <si>
    <t>Sum of aantal</t>
  </si>
  <si>
    <t>In welke regios verkopen wij het beste en in welke moeten</t>
  </si>
  <si>
    <t xml:space="preserve"> we meer reclame campagnes gaan starten?</t>
  </si>
  <si>
    <t>Welke producten zijn over het algemeen het populairst en welke</t>
  </si>
  <si>
    <t xml:space="preserve"> moeten we meer op ooghoogte gaan zetten voor een betere omzet? </t>
  </si>
  <si>
    <t>Welke dagen zijn het populairste om te winkelen</t>
  </si>
  <si>
    <t xml:space="preserve">op welke dagen moeten we meer personeel inplannen? </t>
  </si>
  <si>
    <t>https://support.microsoft.com/en-us/office/create-a-pivottable-to-analyze-worksheet-data-a9a84538-bfe9-40a9-a8e9-f99134456576</t>
  </si>
  <si>
    <t>https://support.microsoft.com/en-us/office/create-a-pivotchart-c1b1e057-6990-4c38-b52b-8255538e7b1c</t>
  </si>
  <si>
    <t>bronnen:</t>
  </si>
  <si>
    <t>advies: maak meer reclame in erp, laarbeek en waalre</t>
  </si>
  <si>
    <t>advies:zet de sojamelk naturel en magere kwark op ooghoogte neer</t>
  </si>
  <si>
    <t>advies: plan meer mensen in rond eind mei begin juni elk jaar omdat het rond deze tijd drukker is in de winkel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</si>
</sst>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Aptos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4" fillId="0" borderId="0" xfId="0" applyFont="1" applyFill="1"/>
    <xf numFmtId="0" fontId="0" fillId="0" borderId="0" xfId="0" applyFill="1"/>
    <xf numFmtId="0" fontId="0" fillId="0" borderId="0" xfId="0" applyFill="1" applyBorder="1"/>
    <xf numFmtId="0" fontId="2" fillId="0" borderId="0" xfId="0" applyFont="1" applyFill="1"/>
    <xf numFmtId="0" fontId="3" fillId="0" borderId="0" xfId="0" applyFont="1" applyFill="1"/>
  </cellXfs>
  <cellStyles count="1">
    <cellStyle name="Normal" xfId="0" builtinId="0"/>
  </cellStyles>
  <dxfs count="72"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auto="1"/>
      </font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dd/mm/yyyy"/>
    </dxf>
    <dxf>
      <numFmt numFmtId="0" formatCode="General"/>
    </dxf>
    <dxf>
      <numFmt numFmtId="0" formatCode="General"/>
    </dxf>
    <dxf>
      <numFmt numFmtId="164" formatCode="dd/mm/yyyy"/>
    </dxf>
    <dxf>
      <numFmt numFmtId="0" formatCode="General"/>
    </dxf>
    <dxf>
      <numFmt numFmtId="0" formatCode="General"/>
    </dxf>
    <dxf>
      <numFmt numFmtId="164" formatCode="dd/mm/yyyy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2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[dashboard.xlsx]Sheet2!PivotTable15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aantal bestelling per woonplaats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9613916556960355E-2"/>
          <c:y val="0.26137790670902977"/>
          <c:w val="0.88409796567227206"/>
          <c:h val="0.5328780218262191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Sheet2!$A$2:$A$7</c:f>
              <c:strCache>
                <c:ptCount val="6"/>
                <c:pt idx="0">
                  <c:v>Eindhoven</c:v>
                </c:pt>
                <c:pt idx="1">
                  <c:v>Erp</c:v>
                </c:pt>
                <c:pt idx="2">
                  <c:v>Helmond</c:v>
                </c:pt>
                <c:pt idx="3">
                  <c:v>Laarbeek</c:v>
                </c:pt>
                <c:pt idx="4">
                  <c:v>Veghel</c:v>
                </c:pt>
                <c:pt idx="5">
                  <c:v>Waalre</c:v>
                </c:pt>
              </c:strCache>
            </c:strRef>
          </c:cat>
          <c:val>
            <c:numRef>
              <c:f>Sheet2!$B$2:$B$7</c:f>
              <c:numCache>
                <c:formatCode>General</c:formatCode>
                <c:ptCount val="6"/>
                <c:pt idx="0">
                  <c:v>2200</c:v>
                </c:pt>
                <c:pt idx="1">
                  <c:v>813</c:v>
                </c:pt>
                <c:pt idx="2">
                  <c:v>1485</c:v>
                </c:pt>
                <c:pt idx="3">
                  <c:v>731</c:v>
                </c:pt>
                <c:pt idx="4">
                  <c:v>1460</c:v>
                </c:pt>
                <c:pt idx="5">
                  <c:v>545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5E-45FD-8DC9-4CF253A9E8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3435247"/>
        <c:axId val="1113429967"/>
      </c:barChart>
      <c:catAx>
        <c:axId val="1113435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113429967"/>
        <c:crosses val="autoZero"/>
        <c:auto val="1"/>
        <c:lblAlgn val="ctr"/>
        <c:lblOffset val="100"/>
        <c:noMultiLvlLbl val="0"/>
      </c:catAx>
      <c:valAx>
        <c:axId val="1113429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1134352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Totale</a:t>
            </a:r>
            <a:r>
              <a:rPr lang="nl-NL" baseline="0"/>
              <a:t> omzet per product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33991622922134734"/>
          <c:y val="0.17352046783625732"/>
          <c:w val="0.58397265966754153"/>
          <c:h val="0.71794962471796286"/>
        </c:manualLayout>
      </c:layout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1"/>
              <c:pt idx="0">
                <c:v>Ganzenlever</c:v>
              </c:pt>
              <c:pt idx="1">
                <c:v>Kaviaar</c:v>
              </c:pt>
              <c:pt idx="2">
                <c:v>Magere Kwark</c:v>
              </c:pt>
              <c:pt idx="3">
                <c:v>Soja Chocolademelk Biologisch</c:v>
              </c:pt>
              <c:pt idx="4">
                <c:v>Soja Vanillevla Biologisch</c:v>
              </c:pt>
              <c:pt idx="5">
                <c:v>Sojamelk Gezoet Biologisch</c:v>
              </c:pt>
              <c:pt idx="6">
                <c:v>Sojamelk Naturel Biologisch</c:v>
              </c:pt>
              <c:pt idx="7">
                <c:v>Volle Yoghurt</c:v>
              </c:pt>
              <c:pt idx="8">
                <c:v>Vruchtenyoghurt Aardbei</c:v>
              </c:pt>
              <c:pt idx="9">
                <c:v>Vruchtenyoghurt Mango</c:v>
              </c:pt>
              <c:pt idx="10">
                <c:v>Zwezerik</c:v>
              </c:pt>
            </c:strLit>
          </c:cat>
          <c:val>
            <c:numLit>
              <c:formatCode>General</c:formatCode>
              <c:ptCount val="11"/>
              <c:pt idx="0">
                <c:v>23992.1</c:v>
              </c:pt>
              <c:pt idx="1">
                <c:v>16039</c:v>
              </c:pt>
              <c:pt idx="2">
                <c:v>7079.4500000000016</c:v>
              </c:pt>
              <c:pt idx="3">
                <c:v>8880.5</c:v>
              </c:pt>
              <c:pt idx="4">
                <c:v>16134</c:v>
              </c:pt>
              <c:pt idx="5">
                <c:v>16427.699999999997</c:v>
              </c:pt>
              <c:pt idx="6">
                <c:v>5061</c:v>
              </c:pt>
              <c:pt idx="7">
                <c:v>7654.5</c:v>
              </c:pt>
              <c:pt idx="8">
                <c:v>7610.5</c:v>
              </c:pt>
              <c:pt idx="9">
                <c:v>8108.75</c:v>
              </c:pt>
              <c:pt idx="10">
                <c:v>9854.9499999999989</c:v>
              </c:pt>
            </c:numLit>
          </c:val>
          <c:extLst>
            <c:ext xmlns:c16="http://schemas.microsoft.com/office/drawing/2014/chart" uri="{C3380CC4-5D6E-409C-BE32-E72D297353CC}">
              <c16:uniqueId val="{00000000-BAC6-4C72-856B-4ACC0FCF64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18590591"/>
        <c:axId val="1118589631"/>
      </c:barChart>
      <c:catAx>
        <c:axId val="11185905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118589631"/>
        <c:crosses val="autoZero"/>
        <c:auto val="1"/>
        <c:lblAlgn val="ctr"/>
        <c:lblOffset val="100"/>
        <c:noMultiLvlLbl val="0"/>
      </c:catAx>
      <c:valAx>
        <c:axId val="1118589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1185905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Aantal</a:t>
            </a:r>
            <a:r>
              <a:rPr lang="nl-NL" baseline="0"/>
              <a:t> verkochte artikelen per dag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data!$M$2:$M$531</c:f>
              <c:numCache>
                <c:formatCode>m/d/yyyy</c:formatCode>
                <c:ptCount val="530"/>
                <c:pt idx="0">
                  <c:v>40926</c:v>
                </c:pt>
                <c:pt idx="1">
                  <c:v>40932</c:v>
                </c:pt>
                <c:pt idx="2">
                  <c:v>40950</c:v>
                </c:pt>
                <c:pt idx="3">
                  <c:v>40950</c:v>
                </c:pt>
                <c:pt idx="4">
                  <c:v>40950</c:v>
                </c:pt>
                <c:pt idx="5">
                  <c:v>40957</c:v>
                </c:pt>
                <c:pt idx="6">
                  <c:v>40954</c:v>
                </c:pt>
                <c:pt idx="7">
                  <c:v>40954</c:v>
                </c:pt>
                <c:pt idx="8">
                  <c:v>40953</c:v>
                </c:pt>
                <c:pt idx="9">
                  <c:v>40958</c:v>
                </c:pt>
                <c:pt idx="10">
                  <c:v>40965</c:v>
                </c:pt>
                <c:pt idx="11">
                  <c:v>40993</c:v>
                </c:pt>
                <c:pt idx="12">
                  <c:v>40993</c:v>
                </c:pt>
                <c:pt idx="13">
                  <c:v>40993</c:v>
                </c:pt>
                <c:pt idx="14">
                  <c:v>40989</c:v>
                </c:pt>
                <c:pt idx="15">
                  <c:v>40991</c:v>
                </c:pt>
                <c:pt idx="16">
                  <c:v>40999</c:v>
                </c:pt>
                <c:pt idx="17">
                  <c:v>40997</c:v>
                </c:pt>
                <c:pt idx="18">
                  <c:v>41017</c:v>
                </c:pt>
                <c:pt idx="19">
                  <c:v>41014</c:v>
                </c:pt>
                <c:pt idx="20">
                  <c:v>41032</c:v>
                </c:pt>
                <c:pt idx="21">
                  <c:v>41053</c:v>
                </c:pt>
                <c:pt idx="22">
                  <c:v>41052</c:v>
                </c:pt>
                <c:pt idx="23">
                  <c:v>41052</c:v>
                </c:pt>
                <c:pt idx="24">
                  <c:v>41052</c:v>
                </c:pt>
                <c:pt idx="25">
                  <c:v>41101</c:v>
                </c:pt>
                <c:pt idx="26">
                  <c:v>41085</c:v>
                </c:pt>
                <c:pt idx="27">
                  <c:v>41103</c:v>
                </c:pt>
                <c:pt idx="28">
                  <c:v>41095</c:v>
                </c:pt>
                <c:pt idx="29">
                  <c:v>41111</c:v>
                </c:pt>
                <c:pt idx="30">
                  <c:v>41096</c:v>
                </c:pt>
                <c:pt idx="31">
                  <c:v>41105</c:v>
                </c:pt>
                <c:pt idx="32">
                  <c:v>41133</c:v>
                </c:pt>
                <c:pt idx="33">
                  <c:v>41144</c:v>
                </c:pt>
                <c:pt idx="34">
                  <c:v>41165</c:v>
                </c:pt>
                <c:pt idx="35">
                  <c:v>41165</c:v>
                </c:pt>
                <c:pt idx="36">
                  <c:v>41171</c:v>
                </c:pt>
                <c:pt idx="37">
                  <c:v>41189</c:v>
                </c:pt>
                <c:pt idx="38">
                  <c:v>41205</c:v>
                </c:pt>
                <c:pt idx="39">
                  <c:v>41204</c:v>
                </c:pt>
                <c:pt idx="40">
                  <c:v>41221</c:v>
                </c:pt>
                <c:pt idx="41">
                  <c:v>41245</c:v>
                </c:pt>
                <c:pt idx="42">
                  <c:v>41260</c:v>
                </c:pt>
                <c:pt idx="43">
                  <c:v>41262</c:v>
                </c:pt>
                <c:pt idx="44">
                  <c:v>41270</c:v>
                </c:pt>
                <c:pt idx="45">
                  <c:v>41251</c:v>
                </c:pt>
                <c:pt idx="46">
                  <c:v>41251</c:v>
                </c:pt>
                <c:pt idx="47">
                  <c:v>41266</c:v>
                </c:pt>
                <c:pt idx="48">
                  <c:v>41266</c:v>
                </c:pt>
                <c:pt idx="49">
                  <c:v>41266</c:v>
                </c:pt>
                <c:pt idx="50">
                  <c:v>41268</c:v>
                </c:pt>
                <c:pt idx="51">
                  <c:v>41274</c:v>
                </c:pt>
                <c:pt idx="52">
                  <c:v>41269</c:v>
                </c:pt>
                <c:pt idx="53">
                  <c:v>41284</c:v>
                </c:pt>
                <c:pt idx="54">
                  <c:v>41292</c:v>
                </c:pt>
                <c:pt idx="55">
                  <c:v>41286</c:v>
                </c:pt>
                <c:pt idx="56">
                  <c:v>41277</c:v>
                </c:pt>
                <c:pt idx="57">
                  <c:v>41292</c:v>
                </c:pt>
                <c:pt idx="58">
                  <c:v>41299</c:v>
                </c:pt>
                <c:pt idx="59">
                  <c:v>41313</c:v>
                </c:pt>
                <c:pt idx="60">
                  <c:v>41312</c:v>
                </c:pt>
                <c:pt idx="61">
                  <c:v>41326</c:v>
                </c:pt>
                <c:pt idx="62">
                  <c:v>41304</c:v>
                </c:pt>
                <c:pt idx="63">
                  <c:v>41316</c:v>
                </c:pt>
                <c:pt idx="64">
                  <c:v>41336</c:v>
                </c:pt>
                <c:pt idx="65">
                  <c:v>41322</c:v>
                </c:pt>
                <c:pt idx="66">
                  <c:v>41338</c:v>
                </c:pt>
                <c:pt idx="67">
                  <c:v>41353</c:v>
                </c:pt>
                <c:pt idx="68">
                  <c:v>41377</c:v>
                </c:pt>
                <c:pt idx="69">
                  <c:v>41395</c:v>
                </c:pt>
                <c:pt idx="70">
                  <c:v>41401</c:v>
                </c:pt>
                <c:pt idx="71">
                  <c:v>41401</c:v>
                </c:pt>
                <c:pt idx="72">
                  <c:v>41401</c:v>
                </c:pt>
                <c:pt idx="73">
                  <c:v>41401</c:v>
                </c:pt>
                <c:pt idx="74">
                  <c:v>41401</c:v>
                </c:pt>
                <c:pt idx="75">
                  <c:v>41410</c:v>
                </c:pt>
                <c:pt idx="76">
                  <c:v>41399</c:v>
                </c:pt>
                <c:pt idx="77">
                  <c:v>41414</c:v>
                </c:pt>
                <c:pt idx="78">
                  <c:v>41414</c:v>
                </c:pt>
                <c:pt idx="79">
                  <c:v>41442</c:v>
                </c:pt>
                <c:pt idx="80">
                  <c:v>41421</c:v>
                </c:pt>
                <c:pt idx="81">
                  <c:v>41426</c:v>
                </c:pt>
                <c:pt idx="82">
                  <c:v>41454</c:v>
                </c:pt>
                <c:pt idx="83">
                  <c:v>41456</c:v>
                </c:pt>
                <c:pt idx="84">
                  <c:v>41472</c:v>
                </c:pt>
                <c:pt idx="85">
                  <c:v>41465</c:v>
                </c:pt>
                <c:pt idx="86">
                  <c:v>41473</c:v>
                </c:pt>
                <c:pt idx="87">
                  <c:v>41494</c:v>
                </c:pt>
                <c:pt idx="88">
                  <c:v>41494</c:v>
                </c:pt>
                <c:pt idx="89">
                  <c:v>41486</c:v>
                </c:pt>
                <c:pt idx="90">
                  <c:v>41490</c:v>
                </c:pt>
                <c:pt idx="91">
                  <c:v>41502</c:v>
                </c:pt>
                <c:pt idx="92">
                  <c:v>41495</c:v>
                </c:pt>
                <c:pt idx="93">
                  <c:v>41515</c:v>
                </c:pt>
                <c:pt idx="94">
                  <c:v>41528</c:v>
                </c:pt>
                <c:pt idx="95">
                  <c:v>41528</c:v>
                </c:pt>
                <c:pt idx="96">
                  <c:v>41527</c:v>
                </c:pt>
                <c:pt idx="97">
                  <c:v>41527</c:v>
                </c:pt>
                <c:pt idx="98">
                  <c:v>41548</c:v>
                </c:pt>
                <c:pt idx="99">
                  <c:v>41526</c:v>
                </c:pt>
                <c:pt idx="100">
                  <c:v>41538</c:v>
                </c:pt>
                <c:pt idx="101">
                  <c:v>41555</c:v>
                </c:pt>
                <c:pt idx="102">
                  <c:v>41561</c:v>
                </c:pt>
                <c:pt idx="103">
                  <c:v>41575</c:v>
                </c:pt>
                <c:pt idx="104">
                  <c:v>41579</c:v>
                </c:pt>
                <c:pt idx="105">
                  <c:v>41595</c:v>
                </c:pt>
                <c:pt idx="106">
                  <c:v>41595</c:v>
                </c:pt>
                <c:pt idx="107">
                  <c:v>41607</c:v>
                </c:pt>
                <c:pt idx="108">
                  <c:v>41608</c:v>
                </c:pt>
                <c:pt idx="109">
                  <c:v>41609</c:v>
                </c:pt>
                <c:pt idx="110">
                  <c:v>41630</c:v>
                </c:pt>
                <c:pt idx="111">
                  <c:v>41640</c:v>
                </c:pt>
                <c:pt idx="112">
                  <c:v>41644</c:v>
                </c:pt>
                <c:pt idx="113">
                  <c:v>41640</c:v>
                </c:pt>
                <c:pt idx="114">
                  <c:v>41639</c:v>
                </c:pt>
                <c:pt idx="115">
                  <c:v>41660</c:v>
                </c:pt>
                <c:pt idx="116">
                  <c:v>41660</c:v>
                </c:pt>
                <c:pt idx="117">
                  <c:v>41645</c:v>
                </c:pt>
                <c:pt idx="118">
                  <c:v>41693</c:v>
                </c:pt>
                <c:pt idx="119">
                  <c:v>41693</c:v>
                </c:pt>
                <c:pt idx="120">
                  <c:v>41695</c:v>
                </c:pt>
                <c:pt idx="121">
                  <c:v>41697</c:v>
                </c:pt>
                <c:pt idx="122">
                  <c:v>41726</c:v>
                </c:pt>
                <c:pt idx="123">
                  <c:v>41770</c:v>
                </c:pt>
                <c:pt idx="124">
                  <c:v>41758</c:v>
                </c:pt>
                <c:pt idx="125">
                  <c:v>41769</c:v>
                </c:pt>
                <c:pt idx="126">
                  <c:v>41773</c:v>
                </c:pt>
                <c:pt idx="127">
                  <c:v>41805</c:v>
                </c:pt>
                <c:pt idx="128">
                  <c:v>41800</c:v>
                </c:pt>
                <c:pt idx="129">
                  <c:v>41837</c:v>
                </c:pt>
                <c:pt idx="130">
                  <c:v>41809</c:v>
                </c:pt>
                <c:pt idx="131">
                  <c:v>41809</c:v>
                </c:pt>
                <c:pt idx="132">
                  <c:v>41809</c:v>
                </c:pt>
                <c:pt idx="133">
                  <c:v>41809</c:v>
                </c:pt>
                <c:pt idx="134">
                  <c:v>41837</c:v>
                </c:pt>
                <c:pt idx="135">
                  <c:v>41850</c:v>
                </c:pt>
                <c:pt idx="136">
                  <c:v>41847</c:v>
                </c:pt>
                <c:pt idx="137">
                  <c:v>41862</c:v>
                </c:pt>
                <c:pt idx="138">
                  <c:v>41862</c:v>
                </c:pt>
                <c:pt idx="139">
                  <c:v>41862</c:v>
                </c:pt>
                <c:pt idx="140">
                  <c:v>41862</c:v>
                </c:pt>
                <c:pt idx="141">
                  <c:v>41865</c:v>
                </c:pt>
                <c:pt idx="142">
                  <c:v>41866</c:v>
                </c:pt>
                <c:pt idx="143">
                  <c:v>41866</c:v>
                </c:pt>
                <c:pt idx="144">
                  <c:v>41860</c:v>
                </c:pt>
                <c:pt idx="145">
                  <c:v>41877</c:v>
                </c:pt>
                <c:pt idx="146">
                  <c:v>41866</c:v>
                </c:pt>
                <c:pt idx="147">
                  <c:v>41888</c:v>
                </c:pt>
                <c:pt idx="148">
                  <c:v>41888</c:v>
                </c:pt>
                <c:pt idx="149">
                  <c:v>41888</c:v>
                </c:pt>
                <c:pt idx="150">
                  <c:v>41889</c:v>
                </c:pt>
                <c:pt idx="151">
                  <c:v>41890</c:v>
                </c:pt>
                <c:pt idx="152">
                  <c:v>41896</c:v>
                </c:pt>
                <c:pt idx="153">
                  <c:v>41896</c:v>
                </c:pt>
                <c:pt idx="154">
                  <c:v>41917</c:v>
                </c:pt>
                <c:pt idx="155">
                  <c:v>41919</c:v>
                </c:pt>
                <c:pt idx="156">
                  <c:v>41919</c:v>
                </c:pt>
                <c:pt idx="157">
                  <c:v>41930</c:v>
                </c:pt>
                <c:pt idx="158">
                  <c:v>41953</c:v>
                </c:pt>
                <c:pt idx="159">
                  <c:v>41954</c:v>
                </c:pt>
                <c:pt idx="160">
                  <c:v>41962</c:v>
                </c:pt>
                <c:pt idx="161">
                  <c:v>41964</c:v>
                </c:pt>
                <c:pt idx="162">
                  <c:v>41964</c:v>
                </c:pt>
                <c:pt idx="163">
                  <c:v>41964</c:v>
                </c:pt>
                <c:pt idx="164">
                  <c:v>41964</c:v>
                </c:pt>
                <c:pt idx="165">
                  <c:v>41958</c:v>
                </c:pt>
                <c:pt idx="166">
                  <c:v>41956</c:v>
                </c:pt>
                <c:pt idx="167">
                  <c:v>41956</c:v>
                </c:pt>
                <c:pt idx="168">
                  <c:v>41956</c:v>
                </c:pt>
                <c:pt idx="169">
                  <c:v>41973</c:v>
                </c:pt>
                <c:pt idx="171">
                  <c:v>42012</c:v>
                </c:pt>
                <c:pt idx="173">
                  <c:v>40925</c:v>
                </c:pt>
                <c:pt idx="174">
                  <c:v>40925</c:v>
                </c:pt>
                <c:pt idx="175">
                  <c:v>40938</c:v>
                </c:pt>
                <c:pt idx="176">
                  <c:v>40949</c:v>
                </c:pt>
                <c:pt idx="177">
                  <c:v>40938</c:v>
                </c:pt>
                <c:pt idx="178">
                  <c:v>40938</c:v>
                </c:pt>
                <c:pt idx="179">
                  <c:v>40938</c:v>
                </c:pt>
                <c:pt idx="180">
                  <c:v>40962</c:v>
                </c:pt>
                <c:pt idx="181">
                  <c:v>40948</c:v>
                </c:pt>
                <c:pt idx="182">
                  <c:v>40953</c:v>
                </c:pt>
                <c:pt idx="183">
                  <c:v>40960</c:v>
                </c:pt>
                <c:pt idx="184">
                  <c:v>40958</c:v>
                </c:pt>
                <c:pt idx="185">
                  <c:v>40958</c:v>
                </c:pt>
                <c:pt idx="186">
                  <c:v>40973</c:v>
                </c:pt>
                <c:pt idx="187">
                  <c:v>40976</c:v>
                </c:pt>
                <c:pt idx="188">
                  <c:v>40969</c:v>
                </c:pt>
                <c:pt idx="189">
                  <c:v>40979</c:v>
                </c:pt>
                <c:pt idx="190">
                  <c:v>40978</c:v>
                </c:pt>
                <c:pt idx="191">
                  <c:v>40978</c:v>
                </c:pt>
                <c:pt idx="192">
                  <c:v>41003</c:v>
                </c:pt>
                <c:pt idx="193">
                  <c:v>40993</c:v>
                </c:pt>
                <c:pt idx="194">
                  <c:v>40989</c:v>
                </c:pt>
                <c:pt idx="195">
                  <c:v>41001</c:v>
                </c:pt>
                <c:pt idx="196">
                  <c:v>41001</c:v>
                </c:pt>
                <c:pt idx="197">
                  <c:v>41001</c:v>
                </c:pt>
                <c:pt idx="198">
                  <c:v>41001</c:v>
                </c:pt>
                <c:pt idx="199">
                  <c:v>40991</c:v>
                </c:pt>
                <c:pt idx="200">
                  <c:v>40989</c:v>
                </c:pt>
                <c:pt idx="201">
                  <c:v>41016</c:v>
                </c:pt>
                <c:pt idx="202">
                  <c:v>41016</c:v>
                </c:pt>
                <c:pt idx="203">
                  <c:v>41022</c:v>
                </c:pt>
                <c:pt idx="204">
                  <c:v>41011</c:v>
                </c:pt>
                <c:pt idx="205">
                  <c:v>41015</c:v>
                </c:pt>
                <c:pt idx="206">
                  <c:v>41025</c:v>
                </c:pt>
                <c:pt idx="207">
                  <c:v>41025</c:v>
                </c:pt>
                <c:pt idx="208">
                  <c:v>41023</c:v>
                </c:pt>
                <c:pt idx="209">
                  <c:v>41034</c:v>
                </c:pt>
                <c:pt idx="210">
                  <c:v>41032</c:v>
                </c:pt>
                <c:pt idx="211">
                  <c:v>41069</c:v>
                </c:pt>
                <c:pt idx="212">
                  <c:v>41067</c:v>
                </c:pt>
                <c:pt idx="213">
                  <c:v>41063</c:v>
                </c:pt>
                <c:pt idx="214">
                  <c:v>41082</c:v>
                </c:pt>
                <c:pt idx="215">
                  <c:v>41092</c:v>
                </c:pt>
                <c:pt idx="216">
                  <c:v>41079</c:v>
                </c:pt>
                <c:pt idx="217">
                  <c:v>41093</c:v>
                </c:pt>
                <c:pt idx="218">
                  <c:v>41094</c:v>
                </c:pt>
                <c:pt idx="219">
                  <c:v>41107</c:v>
                </c:pt>
                <c:pt idx="220">
                  <c:v>41093</c:v>
                </c:pt>
                <c:pt idx="221">
                  <c:v>41093</c:v>
                </c:pt>
                <c:pt idx="222">
                  <c:v>41093</c:v>
                </c:pt>
                <c:pt idx="223">
                  <c:v>41106</c:v>
                </c:pt>
                <c:pt idx="224">
                  <c:v>41122</c:v>
                </c:pt>
                <c:pt idx="225">
                  <c:v>41110</c:v>
                </c:pt>
                <c:pt idx="226">
                  <c:v>41133</c:v>
                </c:pt>
                <c:pt idx="227">
                  <c:v>41127</c:v>
                </c:pt>
                <c:pt idx="228">
                  <c:v>41123</c:v>
                </c:pt>
                <c:pt idx="229">
                  <c:v>41125</c:v>
                </c:pt>
                <c:pt idx="230">
                  <c:v>41144</c:v>
                </c:pt>
                <c:pt idx="231">
                  <c:v>41146</c:v>
                </c:pt>
                <c:pt idx="232">
                  <c:v>41152</c:v>
                </c:pt>
                <c:pt idx="233">
                  <c:v>41152</c:v>
                </c:pt>
                <c:pt idx="234">
                  <c:v>41152</c:v>
                </c:pt>
                <c:pt idx="235">
                  <c:v>41165</c:v>
                </c:pt>
                <c:pt idx="236">
                  <c:v>41144</c:v>
                </c:pt>
                <c:pt idx="237">
                  <c:v>41176</c:v>
                </c:pt>
                <c:pt idx="238">
                  <c:v>41196</c:v>
                </c:pt>
                <c:pt idx="239">
                  <c:v>41196</c:v>
                </c:pt>
                <c:pt idx="240">
                  <c:v>41196</c:v>
                </c:pt>
                <c:pt idx="241">
                  <c:v>41195</c:v>
                </c:pt>
                <c:pt idx="242">
                  <c:v>41220</c:v>
                </c:pt>
                <c:pt idx="243">
                  <c:v>41217</c:v>
                </c:pt>
                <c:pt idx="244">
                  <c:v>41226</c:v>
                </c:pt>
                <c:pt idx="245">
                  <c:v>41223</c:v>
                </c:pt>
                <c:pt idx="246">
                  <c:v>41235</c:v>
                </c:pt>
                <c:pt idx="247">
                  <c:v>41220</c:v>
                </c:pt>
                <c:pt idx="248">
                  <c:v>41229</c:v>
                </c:pt>
                <c:pt idx="249">
                  <c:v>41241</c:v>
                </c:pt>
                <c:pt idx="250">
                  <c:v>41236</c:v>
                </c:pt>
                <c:pt idx="251">
                  <c:v>41257</c:v>
                </c:pt>
                <c:pt idx="252">
                  <c:v>41291</c:v>
                </c:pt>
                <c:pt idx="253">
                  <c:v>41284</c:v>
                </c:pt>
                <c:pt idx="254">
                  <c:v>41296</c:v>
                </c:pt>
                <c:pt idx="255">
                  <c:v>41326</c:v>
                </c:pt>
                <c:pt idx="256">
                  <c:v>41293</c:v>
                </c:pt>
                <c:pt idx="257">
                  <c:v>41310</c:v>
                </c:pt>
                <c:pt idx="258">
                  <c:v>41302</c:v>
                </c:pt>
                <c:pt idx="259">
                  <c:v>41319</c:v>
                </c:pt>
                <c:pt idx="260">
                  <c:v>41319</c:v>
                </c:pt>
                <c:pt idx="261">
                  <c:v>41319</c:v>
                </c:pt>
                <c:pt idx="262">
                  <c:v>41319</c:v>
                </c:pt>
                <c:pt idx="263">
                  <c:v>41327</c:v>
                </c:pt>
                <c:pt idx="264">
                  <c:v>41333</c:v>
                </c:pt>
                <c:pt idx="265">
                  <c:v>41355</c:v>
                </c:pt>
                <c:pt idx="266">
                  <c:v>41350</c:v>
                </c:pt>
                <c:pt idx="267">
                  <c:v>41402</c:v>
                </c:pt>
                <c:pt idx="268">
                  <c:v>41402</c:v>
                </c:pt>
                <c:pt idx="269">
                  <c:v>41362</c:v>
                </c:pt>
                <c:pt idx="270">
                  <c:v>41375</c:v>
                </c:pt>
                <c:pt idx="271">
                  <c:v>41380</c:v>
                </c:pt>
                <c:pt idx="272">
                  <c:v>41403</c:v>
                </c:pt>
                <c:pt idx="273">
                  <c:v>41416</c:v>
                </c:pt>
                <c:pt idx="274">
                  <c:v>41416</c:v>
                </c:pt>
                <c:pt idx="275">
                  <c:v>41418</c:v>
                </c:pt>
                <c:pt idx="276">
                  <c:v>41408</c:v>
                </c:pt>
                <c:pt idx="277">
                  <c:v>41432</c:v>
                </c:pt>
                <c:pt idx="278">
                  <c:v>41446</c:v>
                </c:pt>
                <c:pt idx="279">
                  <c:v>41451</c:v>
                </c:pt>
                <c:pt idx="280">
                  <c:v>41471</c:v>
                </c:pt>
                <c:pt idx="281">
                  <c:v>41463</c:v>
                </c:pt>
                <c:pt idx="282">
                  <c:v>41469</c:v>
                </c:pt>
                <c:pt idx="283">
                  <c:v>41483</c:v>
                </c:pt>
                <c:pt idx="284">
                  <c:v>41490</c:v>
                </c:pt>
                <c:pt idx="285">
                  <c:v>41488</c:v>
                </c:pt>
                <c:pt idx="286">
                  <c:v>41500</c:v>
                </c:pt>
                <c:pt idx="287">
                  <c:v>41501</c:v>
                </c:pt>
                <c:pt idx="288">
                  <c:v>41499</c:v>
                </c:pt>
                <c:pt idx="289">
                  <c:v>41518</c:v>
                </c:pt>
                <c:pt idx="290">
                  <c:v>41499</c:v>
                </c:pt>
                <c:pt idx="291">
                  <c:v>41516</c:v>
                </c:pt>
                <c:pt idx="292">
                  <c:v>41511</c:v>
                </c:pt>
                <c:pt idx="293">
                  <c:v>41554</c:v>
                </c:pt>
                <c:pt idx="294">
                  <c:v>41548</c:v>
                </c:pt>
                <c:pt idx="295">
                  <c:v>41555</c:v>
                </c:pt>
                <c:pt idx="296">
                  <c:v>41547</c:v>
                </c:pt>
                <c:pt idx="297">
                  <c:v>41549</c:v>
                </c:pt>
                <c:pt idx="298">
                  <c:v>41573</c:v>
                </c:pt>
                <c:pt idx="299">
                  <c:v>41548</c:v>
                </c:pt>
                <c:pt idx="300">
                  <c:v>41570</c:v>
                </c:pt>
                <c:pt idx="301">
                  <c:v>41570</c:v>
                </c:pt>
                <c:pt idx="302">
                  <c:v>41570</c:v>
                </c:pt>
                <c:pt idx="303">
                  <c:v>41570</c:v>
                </c:pt>
                <c:pt idx="304">
                  <c:v>41566</c:v>
                </c:pt>
                <c:pt idx="305">
                  <c:v>41584</c:v>
                </c:pt>
                <c:pt idx="306">
                  <c:v>41577</c:v>
                </c:pt>
                <c:pt idx="307">
                  <c:v>41593</c:v>
                </c:pt>
                <c:pt idx="308">
                  <c:v>41599</c:v>
                </c:pt>
                <c:pt idx="309">
                  <c:v>41593</c:v>
                </c:pt>
                <c:pt idx="310">
                  <c:v>41596</c:v>
                </c:pt>
                <c:pt idx="311">
                  <c:v>41606</c:v>
                </c:pt>
                <c:pt idx="312">
                  <c:v>41600</c:v>
                </c:pt>
                <c:pt idx="313">
                  <c:v>41632</c:v>
                </c:pt>
                <c:pt idx="314">
                  <c:v>41609</c:v>
                </c:pt>
                <c:pt idx="315">
                  <c:v>41623</c:v>
                </c:pt>
                <c:pt idx="316">
                  <c:v>41635</c:v>
                </c:pt>
                <c:pt idx="318">
                  <c:v>41653</c:v>
                </c:pt>
                <c:pt idx="319">
                  <c:v>41653</c:v>
                </c:pt>
                <c:pt idx="320">
                  <c:v>41653</c:v>
                </c:pt>
                <c:pt idx="321">
                  <c:v>41674</c:v>
                </c:pt>
                <c:pt idx="322">
                  <c:v>41683</c:v>
                </c:pt>
                <c:pt idx="323">
                  <c:v>41672</c:v>
                </c:pt>
                <c:pt idx="324">
                  <c:v>41690</c:v>
                </c:pt>
                <c:pt idx="325">
                  <c:v>41701</c:v>
                </c:pt>
                <c:pt idx="326">
                  <c:v>41725</c:v>
                </c:pt>
                <c:pt idx="327">
                  <c:v>41731</c:v>
                </c:pt>
                <c:pt idx="328">
                  <c:v>41732</c:v>
                </c:pt>
                <c:pt idx="329">
                  <c:v>41725</c:v>
                </c:pt>
                <c:pt idx="330">
                  <c:v>41731</c:v>
                </c:pt>
                <c:pt idx="331">
                  <c:v>41761</c:v>
                </c:pt>
                <c:pt idx="332">
                  <c:v>41782</c:v>
                </c:pt>
                <c:pt idx="333">
                  <c:v>41784</c:v>
                </c:pt>
                <c:pt idx="334">
                  <c:v>41780</c:v>
                </c:pt>
                <c:pt idx="335">
                  <c:v>41780</c:v>
                </c:pt>
                <c:pt idx="336">
                  <c:v>41797</c:v>
                </c:pt>
                <c:pt idx="337">
                  <c:v>41796</c:v>
                </c:pt>
                <c:pt idx="338">
                  <c:v>41803</c:v>
                </c:pt>
                <c:pt idx="339">
                  <c:v>41819</c:v>
                </c:pt>
                <c:pt idx="340">
                  <c:v>41851</c:v>
                </c:pt>
                <c:pt idx="341">
                  <c:v>41875</c:v>
                </c:pt>
                <c:pt idx="342">
                  <c:v>41871</c:v>
                </c:pt>
                <c:pt idx="343">
                  <c:v>41871</c:v>
                </c:pt>
                <c:pt idx="344">
                  <c:v>41865</c:v>
                </c:pt>
                <c:pt idx="345">
                  <c:v>41860</c:v>
                </c:pt>
                <c:pt idx="346">
                  <c:v>41877</c:v>
                </c:pt>
                <c:pt idx="347">
                  <c:v>41881</c:v>
                </c:pt>
                <c:pt idx="348">
                  <c:v>41880</c:v>
                </c:pt>
                <c:pt idx="349">
                  <c:v>41888</c:v>
                </c:pt>
                <c:pt idx="350">
                  <c:v>41866</c:v>
                </c:pt>
                <c:pt idx="351">
                  <c:v>41893</c:v>
                </c:pt>
                <c:pt idx="352">
                  <c:v>41884</c:v>
                </c:pt>
                <c:pt idx="353">
                  <c:v>41900</c:v>
                </c:pt>
                <c:pt idx="354">
                  <c:v>41894</c:v>
                </c:pt>
                <c:pt idx="355">
                  <c:v>41912</c:v>
                </c:pt>
                <c:pt idx="356">
                  <c:v>41900</c:v>
                </c:pt>
                <c:pt idx="357">
                  <c:v>41926</c:v>
                </c:pt>
                <c:pt idx="358">
                  <c:v>41918</c:v>
                </c:pt>
                <c:pt idx="359">
                  <c:v>41946</c:v>
                </c:pt>
                <c:pt idx="360">
                  <c:v>41986</c:v>
                </c:pt>
                <c:pt idx="361">
                  <c:v>41983</c:v>
                </c:pt>
                <c:pt idx="366">
                  <c:v>42002</c:v>
                </c:pt>
                <c:pt idx="367">
                  <c:v>42002</c:v>
                </c:pt>
                <c:pt idx="369">
                  <c:v>40937</c:v>
                </c:pt>
                <c:pt idx="370">
                  <c:v>40934</c:v>
                </c:pt>
                <c:pt idx="371">
                  <c:v>40936</c:v>
                </c:pt>
                <c:pt idx="372">
                  <c:v>40945</c:v>
                </c:pt>
                <c:pt idx="373">
                  <c:v>40951</c:v>
                </c:pt>
                <c:pt idx="374">
                  <c:v>40957</c:v>
                </c:pt>
                <c:pt idx="375">
                  <c:v>40974</c:v>
                </c:pt>
                <c:pt idx="376">
                  <c:v>40973</c:v>
                </c:pt>
                <c:pt idx="377">
                  <c:v>40980</c:v>
                </c:pt>
                <c:pt idx="378">
                  <c:v>41012</c:v>
                </c:pt>
                <c:pt idx="379">
                  <c:v>41005</c:v>
                </c:pt>
                <c:pt idx="380">
                  <c:v>41014</c:v>
                </c:pt>
                <c:pt idx="381">
                  <c:v>41008</c:v>
                </c:pt>
                <c:pt idx="382">
                  <c:v>41036</c:v>
                </c:pt>
                <c:pt idx="383">
                  <c:v>41015</c:v>
                </c:pt>
                <c:pt idx="384">
                  <c:v>41042</c:v>
                </c:pt>
                <c:pt idx="385">
                  <c:v>41048</c:v>
                </c:pt>
                <c:pt idx="386">
                  <c:v>41069</c:v>
                </c:pt>
                <c:pt idx="387">
                  <c:v>41074</c:v>
                </c:pt>
                <c:pt idx="388">
                  <c:v>41079</c:v>
                </c:pt>
                <c:pt idx="389">
                  <c:v>41073</c:v>
                </c:pt>
                <c:pt idx="390">
                  <c:v>41086</c:v>
                </c:pt>
                <c:pt idx="391">
                  <c:v>41086</c:v>
                </c:pt>
                <c:pt idx="392">
                  <c:v>41086</c:v>
                </c:pt>
                <c:pt idx="393">
                  <c:v>41104</c:v>
                </c:pt>
                <c:pt idx="394">
                  <c:v>41152</c:v>
                </c:pt>
                <c:pt idx="395">
                  <c:v>41156</c:v>
                </c:pt>
                <c:pt idx="396">
                  <c:v>41157</c:v>
                </c:pt>
                <c:pt idx="397">
                  <c:v>41182</c:v>
                </c:pt>
                <c:pt idx="398">
                  <c:v>41182</c:v>
                </c:pt>
                <c:pt idx="399">
                  <c:v>41196</c:v>
                </c:pt>
                <c:pt idx="400">
                  <c:v>41202</c:v>
                </c:pt>
                <c:pt idx="401">
                  <c:v>41214</c:v>
                </c:pt>
                <c:pt idx="402">
                  <c:v>41214</c:v>
                </c:pt>
                <c:pt idx="403">
                  <c:v>41214</c:v>
                </c:pt>
                <c:pt idx="404">
                  <c:v>41196</c:v>
                </c:pt>
                <c:pt idx="405">
                  <c:v>41194</c:v>
                </c:pt>
                <c:pt idx="406">
                  <c:v>41222</c:v>
                </c:pt>
                <c:pt idx="407">
                  <c:v>41236</c:v>
                </c:pt>
                <c:pt idx="408">
                  <c:v>41227</c:v>
                </c:pt>
                <c:pt idx="409">
                  <c:v>41226</c:v>
                </c:pt>
                <c:pt idx="410">
                  <c:v>41226</c:v>
                </c:pt>
                <c:pt idx="411">
                  <c:v>41226</c:v>
                </c:pt>
                <c:pt idx="412">
                  <c:v>41219</c:v>
                </c:pt>
                <c:pt idx="413">
                  <c:v>41247</c:v>
                </c:pt>
                <c:pt idx="414">
                  <c:v>41247</c:v>
                </c:pt>
                <c:pt idx="415">
                  <c:v>41247</c:v>
                </c:pt>
                <c:pt idx="416">
                  <c:v>41247</c:v>
                </c:pt>
                <c:pt idx="417">
                  <c:v>41242</c:v>
                </c:pt>
                <c:pt idx="418">
                  <c:v>41259</c:v>
                </c:pt>
                <c:pt idx="419">
                  <c:v>41245</c:v>
                </c:pt>
                <c:pt idx="420">
                  <c:v>41245</c:v>
                </c:pt>
                <c:pt idx="421">
                  <c:v>41240</c:v>
                </c:pt>
                <c:pt idx="422">
                  <c:v>41257</c:v>
                </c:pt>
                <c:pt idx="423">
                  <c:v>41264</c:v>
                </c:pt>
                <c:pt idx="424">
                  <c:v>41272</c:v>
                </c:pt>
                <c:pt idx="425">
                  <c:v>41290</c:v>
                </c:pt>
                <c:pt idx="426">
                  <c:v>41268</c:v>
                </c:pt>
                <c:pt idx="427">
                  <c:v>41274</c:v>
                </c:pt>
                <c:pt idx="428">
                  <c:v>41318</c:v>
                </c:pt>
                <c:pt idx="429">
                  <c:v>41316</c:v>
                </c:pt>
                <c:pt idx="430">
                  <c:v>41335</c:v>
                </c:pt>
                <c:pt idx="431">
                  <c:v>41335</c:v>
                </c:pt>
                <c:pt idx="432">
                  <c:v>41355</c:v>
                </c:pt>
                <c:pt idx="433">
                  <c:v>41387</c:v>
                </c:pt>
                <c:pt idx="434">
                  <c:v>41377</c:v>
                </c:pt>
                <c:pt idx="435">
                  <c:v>41387</c:v>
                </c:pt>
                <c:pt idx="436">
                  <c:v>41407</c:v>
                </c:pt>
                <c:pt idx="437">
                  <c:v>41389</c:v>
                </c:pt>
                <c:pt idx="438">
                  <c:v>41424</c:v>
                </c:pt>
                <c:pt idx="439">
                  <c:v>41442</c:v>
                </c:pt>
                <c:pt idx="440">
                  <c:v>41452</c:v>
                </c:pt>
                <c:pt idx="441">
                  <c:v>41467</c:v>
                </c:pt>
                <c:pt idx="442">
                  <c:v>41468</c:v>
                </c:pt>
                <c:pt idx="443">
                  <c:v>41459</c:v>
                </c:pt>
                <c:pt idx="444">
                  <c:v>41479</c:v>
                </c:pt>
                <c:pt idx="445">
                  <c:v>41484</c:v>
                </c:pt>
                <c:pt idx="446">
                  <c:v>41484</c:v>
                </c:pt>
                <c:pt idx="447">
                  <c:v>41484</c:v>
                </c:pt>
                <c:pt idx="448">
                  <c:v>41484</c:v>
                </c:pt>
                <c:pt idx="449">
                  <c:v>41485</c:v>
                </c:pt>
                <c:pt idx="450">
                  <c:v>41504</c:v>
                </c:pt>
                <c:pt idx="451">
                  <c:v>41521</c:v>
                </c:pt>
                <c:pt idx="452">
                  <c:v>41504</c:v>
                </c:pt>
                <c:pt idx="453">
                  <c:v>41520</c:v>
                </c:pt>
                <c:pt idx="454">
                  <c:v>41545</c:v>
                </c:pt>
                <c:pt idx="455">
                  <c:v>41527</c:v>
                </c:pt>
                <c:pt idx="456">
                  <c:v>41554</c:v>
                </c:pt>
                <c:pt idx="457">
                  <c:v>41552</c:v>
                </c:pt>
                <c:pt idx="458">
                  <c:v>41551</c:v>
                </c:pt>
                <c:pt idx="459">
                  <c:v>41551</c:v>
                </c:pt>
                <c:pt idx="460">
                  <c:v>41573</c:v>
                </c:pt>
                <c:pt idx="461">
                  <c:v>41561</c:v>
                </c:pt>
                <c:pt idx="462">
                  <c:v>41583</c:v>
                </c:pt>
                <c:pt idx="463">
                  <c:v>41583</c:v>
                </c:pt>
                <c:pt idx="464">
                  <c:v>41583</c:v>
                </c:pt>
                <c:pt idx="465">
                  <c:v>41583</c:v>
                </c:pt>
                <c:pt idx="466">
                  <c:v>41583</c:v>
                </c:pt>
                <c:pt idx="467">
                  <c:v>41583</c:v>
                </c:pt>
                <c:pt idx="468">
                  <c:v>41577</c:v>
                </c:pt>
                <c:pt idx="469">
                  <c:v>41594</c:v>
                </c:pt>
                <c:pt idx="470">
                  <c:v>41605</c:v>
                </c:pt>
                <c:pt idx="471">
                  <c:v>41612</c:v>
                </c:pt>
                <c:pt idx="472">
                  <c:v>41627</c:v>
                </c:pt>
                <c:pt idx="473">
                  <c:v>41639</c:v>
                </c:pt>
                <c:pt idx="474">
                  <c:v>41639</c:v>
                </c:pt>
                <c:pt idx="475">
                  <c:v>41649</c:v>
                </c:pt>
                <c:pt idx="476">
                  <c:v>41629</c:v>
                </c:pt>
                <c:pt idx="477">
                  <c:v>41631</c:v>
                </c:pt>
                <c:pt idx="478">
                  <c:v>41657</c:v>
                </c:pt>
                <c:pt idx="479">
                  <c:v>41661</c:v>
                </c:pt>
                <c:pt idx="480">
                  <c:v>41671</c:v>
                </c:pt>
                <c:pt idx="481">
                  <c:v>41711</c:v>
                </c:pt>
                <c:pt idx="482">
                  <c:v>41708</c:v>
                </c:pt>
                <c:pt idx="484">
                  <c:v>41736</c:v>
                </c:pt>
                <c:pt idx="485">
                  <c:v>41743</c:v>
                </c:pt>
                <c:pt idx="486">
                  <c:v>41736</c:v>
                </c:pt>
                <c:pt idx="487">
                  <c:v>41728</c:v>
                </c:pt>
                <c:pt idx="488">
                  <c:v>41728</c:v>
                </c:pt>
                <c:pt idx="489">
                  <c:v>41728</c:v>
                </c:pt>
                <c:pt idx="490">
                  <c:v>41728</c:v>
                </c:pt>
                <c:pt idx="491">
                  <c:v>41733</c:v>
                </c:pt>
                <c:pt idx="492">
                  <c:v>41747</c:v>
                </c:pt>
                <c:pt idx="493">
                  <c:v>41771</c:v>
                </c:pt>
                <c:pt idx="494">
                  <c:v>41771</c:v>
                </c:pt>
                <c:pt idx="495">
                  <c:v>41754</c:v>
                </c:pt>
                <c:pt idx="496">
                  <c:v>41764</c:v>
                </c:pt>
                <c:pt idx="497">
                  <c:v>41821</c:v>
                </c:pt>
                <c:pt idx="498">
                  <c:v>41822</c:v>
                </c:pt>
                <c:pt idx="499">
                  <c:v>41816</c:v>
                </c:pt>
                <c:pt idx="500">
                  <c:v>41842</c:v>
                </c:pt>
                <c:pt idx="501">
                  <c:v>41830</c:v>
                </c:pt>
                <c:pt idx="502">
                  <c:v>41838</c:v>
                </c:pt>
                <c:pt idx="503">
                  <c:v>41838</c:v>
                </c:pt>
                <c:pt idx="504">
                  <c:v>41865</c:v>
                </c:pt>
                <c:pt idx="505">
                  <c:v>41852</c:v>
                </c:pt>
                <c:pt idx="506">
                  <c:v>41867</c:v>
                </c:pt>
                <c:pt idx="507">
                  <c:v>41857</c:v>
                </c:pt>
                <c:pt idx="509">
                  <c:v>41880</c:v>
                </c:pt>
                <c:pt idx="510">
                  <c:v>41898</c:v>
                </c:pt>
                <c:pt idx="511">
                  <c:v>41897</c:v>
                </c:pt>
                <c:pt idx="512">
                  <c:v>41891</c:v>
                </c:pt>
                <c:pt idx="513">
                  <c:v>41891</c:v>
                </c:pt>
                <c:pt idx="514">
                  <c:v>41891</c:v>
                </c:pt>
                <c:pt idx="515">
                  <c:v>41891</c:v>
                </c:pt>
                <c:pt idx="516">
                  <c:v>41904</c:v>
                </c:pt>
                <c:pt idx="517">
                  <c:v>41904</c:v>
                </c:pt>
                <c:pt idx="518">
                  <c:v>41920</c:v>
                </c:pt>
                <c:pt idx="519">
                  <c:v>41906</c:v>
                </c:pt>
                <c:pt idx="520">
                  <c:v>41898</c:v>
                </c:pt>
                <c:pt idx="521">
                  <c:v>41924</c:v>
                </c:pt>
                <c:pt idx="522">
                  <c:v>41930</c:v>
                </c:pt>
                <c:pt idx="523">
                  <c:v>41958</c:v>
                </c:pt>
                <c:pt idx="524">
                  <c:v>41973</c:v>
                </c:pt>
                <c:pt idx="525">
                  <c:v>42000</c:v>
                </c:pt>
                <c:pt idx="527">
                  <c:v>41998</c:v>
                </c:pt>
                <c:pt idx="528">
                  <c:v>41998</c:v>
                </c:pt>
                <c:pt idx="529">
                  <c:v>41999</c:v>
                </c:pt>
              </c:numCache>
            </c:numRef>
          </c:cat>
          <c:val>
            <c:numRef>
              <c:f>data!$T$2:$T$531</c:f>
              <c:numCache>
                <c:formatCode>General</c:formatCode>
                <c:ptCount val="530"/>
                <c:pt idx="0">
                  <c:v>9</c:v>
                </c:pt>
                <c:pt idx="1">
                  <c:v>7</c:v>
                </c:pt>
                <c:pt idx="2">
                  <c:v>22</c:v>
                </c:pt>
                <c:pt idx="3">
                  <c:v>9</c:v>
                </c:pt>
                <c:pt idx="4">
                  <c:v>23</c:v>
                </c:pt>
                <c:pt idx="5">
                  <c:v>6</c:v>
                </c:pt>
                <c:pt idx="6">
                  <c:v>18</c:v>
                </c:pt>
                <c:pt idx="7">
                  <c:v>14</c:v>
                </c:pt>
                <c:pt idx="8">
                  <c:v>10</c:v>
                </c:pt>
                <c:pt idx="9">
                  <c:v>8</c:v>
                </c:pt>
                <c:pt idx="10">
                  <c:v>21</c:v>
                </c:pt>
                <c:pt idx="11">
                  <c:v>11</c:v>
                </c:pt>
                <c:pt idx="12">
                  <c:v>18</c:v>
                </c:pt>
                <c:pt idx="13">
                  <c:v>21</c:v>
                </c:pt>
                <c:pt idx="14">
                  <c:v>14</c:v>
                </c:pt>
                <c:pt idx="15">
                  <c:v>16</c:v>
                </c:pt>
                <c:pt idx="16">
                  <c:v>9</c:v>
                </c:pt>
                <c:pt idx="17">
                  <c:v>11</c:v>
                </c:pt>
                <c:pt idx="18">
                  <c:v>16</c:v>
                </c:pt>
                <c:pt idx="19">
                  <c:v>15</c:v>
                </c:pt>
                <c:pt idx="20">
                  <c:v>4</c:v>
                </c:pt>
                <c:pt idx="21">
                  <c:v>15</c:v>
                </c:pt>
                <c:pt idx="22">
                  <c:v>17</c:v>
                </c:pt>
                <c:pt idx="23">
                  <c:v>32</c:v>
                </c:pt>
                <c:pt idx="24">
                  <c:v>13</c:v>
                </c:pt>
                <c:pt idx="25">
                  <c:v>12</c:v>
                </c:pt>
                <c:pt idx="26">
                  <c:v>15</c:v>
                </c:pt>
                <c:pt idx="27">
                  <c:v>11</c:v>
                </c:pt>
                <c:pt idx="28">
                  <c:v>22</c:v>
                </c:pt>
                <c:pt idx="29">
                  <c:v>5</c:v>
                </c:pt>
                <c:pt idx="30">
                  <c:v>19</c:v>
                </c:pt>
                <c:pt idx="31">
                  <c:v>12</c:v>
                </c:pt>
                <c:pt idx="32">
                  <c:v>7</c:v>
                </c:pt>
                <c:pt idx="33">
                  <c:v>15</c:v>
                </c:pt>
                <c:pt idx="34">
                  <c:v>21</c:v>
                </c:pt>
                <c:pt idx="35">
                  <c:v>9</c:v>
                </c:pt>
                <c:pt idx="36">
                  <c:v>11</c:v>
                </c:pt>
                <c:pt idx="37">
                  <c:v>17</c:v>
                </c:pt>
                <c:pt idx="38">
                  <c:v>13</c:v>
                </c:pt>
                <c:pt idx="39">
                  <c:v>13</c:v>
                </c:pt>
                <c:pt idx="40">
                  <c:v>23</c:v>
                </c:pt>
                <c:pt idx="41">
                  <c:v>15</c:v>
                </c:pt>
                <c:pt idx="42">
                  <c:v>22</c:v>
                </c:pt>
                <c:pt idx="43">
                  <c:v>21</c:v>
                </c:pt>
                <c:pt idx="44">
                  <c:v>12</c:v>
                </c:pt>
                <c:pt idx="45">
                  <c:v>10</c:v>
                </c:pt>
                <c:pt idx="46">
                  <c:v>13</c:v>
                </c:pt>
                <c:pt idx="47">
                  <c:v>8</c:v>
                </c:pt>
                <c:pt idx="48">
                  <c:v>14</c:v>
                </c:pt>
                <c:pt idx="49">
                  <c:v>15</c:v>
                </c:pt>
                <c:pt idx="50">
                  <c:v>2</c:v>
                </c:pt>
                <c:pt idx="51">
                  <c:v>6</c:v>
                </c:pt>
                <c:pt idx="52">
                  <c:v>12</c:v>
                </c:pt>
                <c:pt idx="53">
                  <c:v>7</c:v>
                </c:pt>
                <c:pt idx="54">
                  <c:v>13</c:v>
                </c:pt>
                <c:pt idx="55">
                  <c:v>7</c:v>
                </c:pt>
                <c:pt idx="56">
                  <c:v>5</c:v>
                </c:pt>
                <c:pt idx="57">
                  <c:v>18</c:v>
                </c:pt>
                <c:pt idx="58">
                  <c:v>15</c:v>
                </c:pt>
                <c:pt idx="59">
                  <c:v>2</c:v>
                </c:pt>
                <c:pt idx="60">
                  <c:v>17</c:v>
                </c:pt>
                <c:pt idx="61">
                  <c:v>18</c:v>
                </c:pt>
                <c:pt idx="62">
                  <c:v>11</c:v>
                </c:pt>
                <c:pt idx="63">
                  <c:v>18</c:v>
                </c:pt>
                <c:pt idx="64">
                  <c:v>20</c:v>
                </c:pt>
                <c:pt idx="65">
                  <c:v>16</c:v>
                </c:pt>
                <c:pt idx="66">
                  <c:v>5</c:v>
                </c:pt>
                <c:pt idx="67">
                  <c:v>2</c:v>
                </c:pt>
                <c:pt idx="68">
                  <c:v>6</c:v>
                </c:pt>
                <c:pt idx="69">
                  <c:v>23</c:v>
                </c:pt>
                <c:pt idx="70">
                  <c:v>8</c:v>
                </c:pt>
                <c:pt idx="71">
                  <c:v>13</c:v>
                </c:pt>
                <c:pt idx="72">
                  <c:v>13</c:v>
                </c:pt>
                <c:pt idx="73">
                  <c:v>13</c:v>
                </c:pt>
                <c:pt idx="74">
                  <c:v>12</c:v>
                </c:pt>
                <c:pt idx="75">
                  <c:v>8</c:v>
                </c:pt>
                <c:pt idx="76">
                  <c:v>19</c:v>
                </c:pt>
                <c:pt idx="77">
                  <c:v>9</c:v>
                </c:pt>
                <c:pt idx="78">
                  <c:v>22</c:v>
                </c:pt>
                <c:pt idx="79">
                  <c:v>28</c:v>
                </c:pt>
                <c:pt idx="80">
                  <c:v>9</c:v>
                </c:pt>
                <c:pt idx="81">
                  <c:v>8</c:v>
                </c:pt>
                <c:pt idx="82">
                  <c:v>8</c:v>
                </c:pt>
                <c:pt idx="83">
                  <c:v>18</c:v>
                </c:pt>
                <c:pt idx="84">
                  <c:v>24</c:v>
                </c:pt>
                <c:pt idx="85">
                  <c:v>10</c:v>
                </c:pt>
                <c:pt idx="86">
                  <c:v>18</c:v>
                </c:pt>
                <c:pt idx="87">
                  <c:v>12</c:v>
                </c:pt>
                <c:pt idx="88">
                  <c:v>5</c:v>
                </c:pt>
                <c:pt idx="89">
                  <c:v>15</c:v>
                </c:pt>
                <c:pt idx="90">
                  <c:v>10</c:v>
                </c:pt>
                <c:pt idx="91">
                  <c:v>8</c:v>
                </c:pt>
                <c:pt idx="92">
                  <c:v>9</c:v>
                </c:pt>
                <c:pt idx="93">
                  <c:v>24</c:v>
                </c:pt>
                <c:pt idx="94">
                  <c:v>6</c:v>
                </c:pt>
                <c:pt idx="95">
                  <c:v>23</c:v>
                </c:pt>
                <c:pt idx="96">
                  <c:v>2</c:v>
                </c:pt>
                <c:pt idx="97">
                  <c:v>15</c:v>
                </c:pt>
                <c:pt idx="98">
                  <c:v>18</c:v>
                </c:pt>
                <c:pt idx="99">
                  <c:v>16</c:v>
                </c:pt>
                <c:pt idx="100">
                  <c:v>15</c:v>
                </c:pt>
                <c:pt idx="101">
                  <c:v>9</c:v>
                </c:pt>
                <c:pt idx="102">
                  <c:v>5</c:v>
                </c:pt>
                <c:pt idx="103">
                  <c:v>17</c:v>
                </c:pt>
                <c:pt idx="104">
                  <c:v>12</c:v>
                </c:pt>
                <c:pt idx="105">
                  <c:v>7</c:v>
                </c:pt>
                <c:pt idx="106">
                  <c:v>11</c:v>
                </c:pt>
                <c:pt idx="107">
                  <c:v>9</c:v>
                </c:pt>
                <c:pt idx="108">
                  <c:v>20</c:v>
                </c:pt>
                <c:pt idx="109">
                  <c:v>21</c:v>
                </c:pt>
                <c:pt idx="110">
                  <c:v>8</c:v>
                </c:pt>
                <c:pt idx="111">
                  <c:v>19</c:v>
                </c:pt>
                <c:pt idx="112">
                  <c:v>16</c:v>
                </c:pt>
                <c:pt idx="113">
                  <c:v>13</c:v>
                </c:pt>
                <c:pt idx="114">
                  <c:v>9</c:v>
                </c:pt>
                <c:pt idx="115">
                  <c:v>15</c:v>
                </c:pt>
                <c:pt idx="116">
                  <c:v>10</c:v>
                </c:pt>
                <c:pt idx="117">
                  <c:v>21</c:v>
                </c:pt>
                <c:pt idx="118">
                  <c:v>13</c:v>
                </c:pt>
                <c:pt idx="119">
                  <c:v>8</c:v>
                </c:pt>
                <c:pt idx="120">
                  <c:v>18</c:v>
                </c:pt>
                <c:pt idx="121">
                  <c:v>21</c:v>
                </c:pt>
                <c:pt idx="122">
                  <c:v>5</c:v>
                </c:pt>
                <c:pt idx="123">
                  <c:v>9</c:v>
                </c:pt>
                <c:pt idx="124">
                  <c:v>11</c:v>
                </c:pt>
                <c:pt idx="125">
                  <c:v>15</c:v>
                </c:pt>
                <c:pt idx="126">
                  <c:v>9</c:v>
                </c:pt>
                <c:pt idx="127">
                  <c:v>24</c:v>
                </c:pt>
                <c:pt idx="128">
                  <c:v>17</c:v>
                </c:pt>
                <c:pt idx="129">
                  <c:v>21</c:v>
                </c:pt>
                <c:pt idx="130">
                  <c:v>6</c:v>
                </c:pt>
                <c:pt idx="131">
                  <c:v>10</c:v>
                </c:pt>
                <c:pt idx="132">
                  <c:v>17</c:v>
                </c:pt>
                <c:pt idx="133">
                  <c:v>17</c:v>
                </c:pt>
                <c:pt idx="134">
                  <c:v>10</c:v>
                </c:pt>
                <c:pt idx="135">
                  <c:v>5</c:v>
                </c:pt>
                <c:pt idx="136">
                  <c:v>8</c:v>
                </c:pt>
                <c:pt idx="137">
                  <c:v>2</c:v>
                </c:pt>
                <c:pt idx="138">
                  <c:v>6</c:v>
                </c:pt>
                <c:pt idx="139">
                  <c:v>9</c:v>
                </c:pt>
                <c:pt idx="140">
                  <c:v>8</c:v>
                </c:pt>
                <c:pt idx="141">
                  <c:v>24</c:v>
                </c:pt>
                <c:pt idx="142">
                  <c:v>11</c:v>
                </c:pt>
                <c:pt idx="143">
                  <c:v>19</c:v>
                </c:pt>
                <c:pt idx="144">
                  <c:v>17</c:v>
                </c:pt>
                <c:pt idx="145">
                  <c:v>9</c:v>
                </c:pt>
                <c:pt idx="146">
                  <c:v>5</c:v>
                </c:pt>
                <c:pt idx="147">
                  <c:v>5</c:v>
                </c:pt>
                <c:pt idx="148">
                  <c:v>15</c:v>
                </c:pt>
                <c:pt idx="149">
                  <c:v>9</c:v>
                </c:pt>
                <c:pt idx="150">
                  <c:v>19</c:v>
                </c:pt>
                <c:pt idx="151">
                  <c:v>11</c:v>
                </c:pt>
                <c:pt idx="152">
                  <c:v>12</c:v>
                </c:pt>
                <c:pt idx="153">
                  <c:v>21</c:v>
                </c:pt>
                <c:pt idx="154">
                  <c:v>17</c:v>
                </c:pt>
                <c:pt idx="155">
                  <c:v>6</c:v>
                </c:pt>
                <c:pt idx="156">
                  <c:v>21</c:v>
                </c:pt>
                <c:pt idx="157">
                  <c:v>7</c:v>
                </c:pt>
                <c:pt idx="158">
                  <c:v>20</c:v>
                </c:pt>
                <c:pt idx="159">
                  <c:v>11</c:v>
                </c:pt>
                <c:pt idx="160">
                  <c:v>19</c:v>
                </c:pt>
                <c:pt idx="161">
                  <c:v>16</c:v>
                </c:pt>
                <c:pt idx="162">
                  <c:v>14</c:v>
                </c:pt>
                <c:pt idx="163">
                  <c:v>20</c:v>
                </c:pt>
                <c:pt idx="164">
                  <c:v>9</c:v>
                </c:pt>
                <c:pt idx="165">
                  <c:v>10</c:v>
                </c:pt>
                <c:pt idx="166">
                  <c:v>19</c:v>
                </c:pt>
                <c:pt idx="167">
                  <c:v>3</c:v>
                </c:pt>
                <c:pt idx="168">
                  <c:v>10</c:v>
                </c:pt>
                <c:pt idx="169">
                  <c:v>12</c:v>
                </c:pt>
                <c:pt idx="170">
                  <c:v>19</c:v>
                </c:pt>
                <c:pt idx="171">
                  <c:v>6</c:v>
                </c:pt>
                <c:pt idx="172">
                  <c:v>11</c:v>
                </c:pt>
                <c:pt idx="173">
                  <c:v>6</c:v>
                </c:pt>
                <c:pt idx="174">
                  <c:v>15</c:v>
                </c:pt>
                <c:pt idx="175">
                  <c:v>21</c:v>
                </c:pt>
                <c:pt idx="176">
                  <c:v>8</c:v>
                </c:pt>
                <c:pt idx="177">
                  <c:v>5</c:v>
                </c:pt>
                <c:pt idx="178">
                  <c:v>20</c:v>
                </c:pt>
                <c:pt idx="179">
                  <c:v>6</c:v>
                </c:pt>
                <c:pt idx="180">
                  <c:v>18</c:v>
                </c:pt>
                <c:pt idx="181">
                  <c:v>14</c:v>
                </c:pt>
                <c:pt idx="182">
                  <c:v>9</c:v>
                </c:pt>
                <c:pt idx="183">
                  <c:v>21</c:v>
                </c:pt>
                <c:pt idx="184">
                  <c:v>11</c:v>
                </c:pt>
                <c:pt idx="185">
                  <c:v>20</c:v>
                </c:pt>
                <c:pt idx="186">
                  <c:v>7</c:v>
                </c:pt>
                <c:pt idx="187">
                  <c:v>17</c:v>
                </c:pt>
                <c:pt idx="188">
                  <c:v>5</c:v>
                </c:pt>
                <c:pt idx="189">
                  <c:v>11</c:v>
                </c:pt>
                <c:pt idx="190">
                  <c:v>7</c:v>
                </c:pt>
                <c:pt idx="191">
                  <c:v>16</c:v>
                </c:pt>
                <c:pt idx="192">
                  <c:v>6</c:v>
                </c:pt>
                <c:pt idx="193">
                  <c:v>8</c:v>
                </c:pt>
                <c:pt idx="194">
                  <c:v>24</c:v>
                </c:pt>
                <c:pt idx="195">
                  <c:v>21</c:v>
                </c:pt>
                <c:pt idx="196">
                  <c:v>9</c:v>
                </c:pt>
                <c:pt idx="197">
                  <c:v>8</c:v>
                </c:pt>
                <c:pt idx="198">
                  <c:v>24</c:v>
                </c:pt>
                <c:pt idx="199">
                  <c:v>5</c:v>
                </c:pt>
                <c:pt idx="200">
                  <c:v>6</c:v>
                </c:pt>
                <c:pt idx="201">
                  <c:v>23</c:v>
                </c:pt>
                <c:pt idx="202">
                  <c:v>24</c:v>
                </c:pt>
                <c:pt idx="203">
                  <c:v>12</c:v>
                </c:pt>
                <c:pt idx="204">
                  <c:v>7</c:v>
                </c:pt>
                <c:pt idx="205">
                  <c:v>20</c:v>
                </c:pt>
                <c:pt idx="206">
                  <c:v>6</c:v>
                </c:pt>
                <c:pt idx="207">
                  <c:v>11</c:v>
                </c:pt>
                <c:pt idx="208">
                  <c:v>14</c:v>
                </c:pt>
                <c:pt idx="209">
                  <c:v>23</c:v>
                </c:pt>
                <c:pt idx="210">
                  <c:v>10</c:v>
                </c:pt>
                <c:pt idx="211">
                  <c:v>23</c:v>
                </c:pt>
                <c:pt idx="212">
                  <c:v>12</c:v>
                </c:pt>
                <c:pt idx="213">
                  <c:v>6</c:v>
                </c:pt>
                <c:pt idx="214">
                  <c:v>22</c:v>
                </c:pt>
                <c:pt idx="215">
                  <c:v>18</c:v>
                </c:pt>
                <c:pt idx="216">
                  <c:v>10</c:v>
                </c:pt>
                <c:pt idx="217">
                  <c:v>7</c:v>
                </c:pt>
                <c:pt idx="218">
                  <c:v>15</c:v>
                </c:pt>
                <c:pt idx="219">
                  <c:v>12</c:v>
                </c:pt>
                <c:pt idx="220">
                  <c:v>7</c:v>
                </c:pt>
                <c:pt idx="221">
                  <c:v>6</c:v>
                </c:pt>
                <c:pt idx="222">
                  <c:v>23</c:v>
                </c:pt>
                <c:pt idx="223">
                  <c:v>6</c:v>
                </c:pt>
                <c:pt idx="224">
                  <c:v>21</c:v>
                </c:pt>
                <c:pt idx="225">
                  <c:v>11</c:v>
                </c:pt>
                <c:pt idx="226">
                  <c:v>22</c:v>
                </c:pt>
                <c:pt idx="227">
                  <c:v>7</c:v>
                </c:pt>
                <c:pt idx="228">
                  <c:v>21</c:v>
                </c:pt>
                <c:pt idx="229">
                  <c:v>5</c:v>
                </c:pt>
                <c:pt idx="230">
                  <c:v>24</c:v>
                </c:pt>
                <c:pt idx="231">
                  <c:v>19</c:v>
                </c:pt>
                <c:pt idx="232">
                  <c:v>23</c:v>
                </c:pt>
                <c:pt idx="233">
                  <c:v>9</c:v>
                </c:pt>
                <c:pt idx="234">
                  <c:v>21</c:v>
                </c:pt>
                <c:pt idx="235">
                  <c:v>13</c:v>
                </c:pt>
                <c:pt idx="236">
                  <c:v>11</c:v>
                </c:pt>
                <c:pt idx="237">
                  <c:v>20</c:v>
                </c:pt>
                <c:pt idx="238">
                  <c:v>9</c:v>
                </c:pt>
                <c:pt idx="239">
                  <c:v>17</c:v>
                </c:pt>
                <c:pt idx="240">
                  <c:v>22</c:v>
                </c:pt>
                <c:pt idx="241">
                  <c:v>14</c:v>
                </c:pt>
                <c:pt idx="242">
                  <c:v>19</c:v>
                </c:pt>
                <c:pt idx="243">
                  <c:v>23</c:v>
                </c:pt>
                <c:pt idx="244">
                  <c:v>19</c:v>
                </c:pt>
                <c:pt idx="245">
                  <c:v>23</c:v>
                </c:pt>
                <c:pt idx="246">
                  <c:v>10</c:v>
                </c:pt>
                <c:pt idx="247">
                  <c:v>5</c:v>
                </c:pt>
                <c:pt idx="248">
                  <c:v>22</c:v>
                </c:pt>
                <c:pt idx="249">
                  <c:v>23</c:v>
                </c:pt>
                <c:pt idx="250">
                  <c:v>6</c:v>
                </c:pt>
                <c:pt idx="251">
                  <c:v>6</c:v>
                </c:pt>
                <c:pt idx="252">
                  <c:v>6</c:v>
                </c:pt>
                <c:pt idx="253">
                  <c:v>17</c:v>
                </c:pt>
                <c:pt idx="254">
                  <c:v>23</c:v>
                </c:pt>
                <c:pt idx="255">
                  <c:v>21</c:v>
                </c:pt>
                <c:pt idx="256">
                  <c:v>18</c:v>
                </c:pt>
                <c:pt idx="257">
                  <c:v>18</c:v>
                </c:pt>
                <c:pt idx="258">
                  <c:v>12</c:v>
                </c:pt>
                <c:pt idx="259">
                  <c:v>24</c:v>
                </c:pt>
                <c:pt idx="260">
                  <c:v>9</c:v>
                </c:pt>
                <c:pt idx="261">
                  <c:v>7</c:v>
                </c:pt>
                <c:pt idx="262">
                  <c:v>16</c:v>
                </c:pt>
                <c:pt idx="263">
                  <c:v>7</c:v>
                </c:pt>
                <c:pt idx="264">
                  <c:v>7</c:v>
                </c:pt>
                <c:pt idx="265">
                  <c:v>14</c:v>
                </c:pt>
                <c:pt idx="266">
                  <c:v>15</c:v>
                </c:pt>
                <c:pt idx="267">
                  <c:v>7</c:v>
                </c:pt>
                <c:pt idx="268">
                  <c:v>7</c:v>
                </c:pt>
                <c:pt idx="269">
                  <c:v>7</c:v>
                </c:pt>
                <c:pt idx="270">
                  <c:v>9</c:v>
                </c:pt>
                <c:pt idx="271">
                  <c:v>20</c:v>
                </c:pt>
                <c:pt idx="272">
                  <c:v>5</c:v>
                </c:pt>
                <c:pt idx="273">
                  <c:v>20</c:v>
                </c:pt>
                <c:pt idx="274">
                  <c:v>15</c:v>
                </c:pt>
                <c:pt idx="275">
                  <c:v>9</c:v>
                </c:pt>
                <c:pt idx="276">
                  <c:v>21</c:v>
                </c:pt>
                <c:pt idx="277">
                  <c:v>14</c:v>
                </c:pt>
                <c:pt idx="278">
                  <c:v>19</c:v>
                </c:pt>
                <c:pt idx="279">
                  <c:v>10</c:v>
                </c:pt>
                <c:pt idx="280">
                  <c:v>24</c:v>
                </c:pt>
                <c:pt idx="281">
                  <c:v>21</c:v>
                </c:pt>
                <c:pt idx="282">
                  <c:v>12</c:v>
                </c:pt>
                <c:pt idx="283">
                  <c:v>8</c:v>
                </c:pt>
                <c:pt idx="284">
                  <c:v>23</c:v>
                </c:pt>
                <c:pt idx="285">
                  <c:v>22</c:v>
                </c:pt>
                <c:pt idx="286">
                  <c:v>23</c:v>
                </c:pt>
                <c:pt idx="287">
                  <c:v>2</c:v>
                </c:pt>
                <c:pt idx="288">
                  <c:v>2</c:v>
                </c:pt>
                <c:pt idx="289">
                  <c:v>21</c:v>
                </c:pt>
                <c:pt idx="290">
                  <c:v>23</c:v>
                </c:pt>
                <c:pt idx="291">
                  <c:v>8</c:v>
                </c:pt>
                <c:pt idx="292">
                  <c:v>10</c:v>
                </c:pt>
                <c:pt idx="293">
                  <c:v>13</c:v>
                </c:pt>
                <c:pt idx="294">
                  <c:v>24</c:v>
                </c:pt>
                <c:pt idx="295">
                  <c:v>14</c:v>
                </c:pt>
                <c:pt idx="296">
                  <c:v>20</c:v>
                </c:pt>
                <c:pt idx="297">
                  <c:v>13</c:v>
                </c:pt>
                <c:pt idx="298">
                  <c:v>9</c:v>
                </c:pt>
                <c:pt idx="299">
                  <c:v>9</c:v>
                </c:pt>
                <c:pt idx="300">
                  <c:v>9</c:v>
                </c:pt>
                <c:pt idx="301">
                  <c:v>20</c:v>
                </c:pt>
                <c:pt idx="302">
                  <c:v>15</c:v>
                </c:pt>
                <c:pt idx="303">
                  <c:v>17</c:v>
                </c:pt>
                <c:pt idx="304">
                  <c:v>5</c:v>
                </c:pt>
                <c:pt idx="305">
                  <c:v>16</c:v>
                </c:pt>
                <c:pt idx="306">
                  <c:v>17</c:v>
                </c:pt>
                <c:pt idx="307">
                  <c:v>23</c:v>
                </c:pt>
                <c:pt idx="308">
                  <c:v>12</c:v>
                </c:pt>
                <c:pt idx="309">
                  <c:v>23</c:v>
                </c:pt>
                <c:pt idx="310">
                  <c:v>18</c:v>
                </c:pt>
                <c:pt idx="311">
                  <c:v>14</c:v>
                </c:pt>
                <c:pt idx="312">
                  <c:v>23</c:v>
                </c:pt>
                <c:pt idx="313">
                  <c:v>10</c:v>
                </c:pt>
                <c:pt idx="314">
                  <c:v>9</c:v>
                </c:pt>
                <c:pt idx="315">
                  <c:v>28</c:v>
                </c:pt>
                <c:pt idx="316">
                  <c:v>16</c:v>
                </c:pt>
                <c:pt idx="317">
                  <c:v>22</c:v>
                </c:pt>
                <c:pt idx="318">
                  <c:v>8</c:v>
                </c:pt>
                <c:pt idx="319">
                  <c:v>6</c:v>
                </c:pt>
                <c:pt idx="320">
                  <c:v>6</c:v>
                </c:pt>
                <c:pt idx="321">
                  <c:v>13</c:v>
                </c:pt>
                <c:pt idx="322">
                  <c:v>12</c:v>
                </c:pt>
                <c:pt idx="323">
                  <c:v>20</c:v>
                </c:pt>
                <c:pt idx="324">
                  <c:v>3</c:v>
                </c:pt>
                <c:pt idx="325">
                  <c:v>14</c:v>
                </c:pt>
                <c:pt idx="326">
                  <c:v>7</c:v>
                </c:pt>
                <c:pt idx="327">
                  <c:v>17</c:v>
                </c:pt>
                <c:pt idx="328">
                  <c:v>20</c:v>
                </c:pt>
                <c:pt idx="329">
                  <c:v>16</c:v>
                </c:pt>
                <c:pt idx="330">
                  <c:v>9</c:v>
                </c:pt>
                <c:pt idx="331">
                  <c:v>20</c:v>
                </c:pt>
                <c:pt idx="332">
                  <c:v>11</c:v>
                </c:pt>
                <c:pt idx="333">
                  <c:v>20</c:v>
                </c:pt>
                <c:pt idx="334">
                  <c:v>17</c:v>
                </c:pt>
                <c:pt idx="335">
                  <c:v>20</c:v>
                </c:pt>
                <c:pt idx="336">
                  <c:v>15</c:v>
                </c:pt>
                <c:pt idx="337">
                  <c:v>8</c:v>
                </c:pt>
                <c:pt idx="338">
                  <c:v>12</c:v>
                </c:pt>
                <c:pt idx="339">
                  <c:v>15</c:v>
                </c:pt>
                <c:pt idx="340">
                  <c:v>22</c:v>
                </c:pt>
                <c:pt idx="341">
                  <c:v>12</c:v>
                </c:pt>
                <c:pt idx="342">
                  <c:v>5</c:v>
                </c:pt>
                <c:pt idx="343">
                  <c:v>15</c:v>
                </c:pt>
                <c:pt idx="344">
                  <c:v>10</c:v>
                </c:pt>
                <c:pt idx="345">
                  <c:v>14</c:v>
                </c:pt>
                <c:pt idx="346">
                  <c:v>23</c:v>
                </c:pt>
                <c:pt idx="347">
                  <c:v>15</c:v>
                </c:pt>
                <c:pt idx="348">
                  <c:v>19</c:v>
                </c:pt>
                <c:pt idx="349">
                  <c:v>12</c:v>
                </c:pt>
                <c:pt idx="350">
                  <c:v>17</c:v>
                </c:pt>
                <c:pt idx="351">
                  <c:v>10</c:v>
                </c:pt>
                <c:pt idx="352">
                  <c:v>16</c:v>
                </c:pt>
                <c:pt idx="353">
                  <c:v>5</c:v>
                </c:pt>
                <c:pt idx="354">
                  <c:v>13</c:v>
                </c:pt>
                <c:pt idx="355">
                  <c:v>5</c:v>
                </c:pt>
                <c:pt idx="356">
                  <c:v>7</c:v>
                </c:pt>
                <c:pt idx="357">
                  <c:v>24</c:v>
                </c:pt>
                <c:pt idx="358">
                  <c:v>7</c:v>
                </c:pt>
                <c:pt idx="359">
                  <c:v>22</c:v>
                </c:pt>
                <c:pt idx="360">
                  <c:v>14</c:v>
                </c:pt>
                <c:pt idx="361">
                  <c:v>7</c:v>
                </c:pt>
                <c:pt idx="362">
                  <c:v>22</c:v>
                </c:pt>
                <c:pt idx="363">
                  <c:v>11</c:v>
                </c:pt>
                <c:pt idx="364">
                  <c:v>9</c:v>
                </c:pt>
                <c:pt idx="365">
                  <c:v>9</c:v>
                </c:pt>
                <c:pt idx="366">
                  <c:v>17</c:v>
                </c:pt>
                <c:pt idx="367">
                  <c:v>3</c:v>
                </c:pt>
                <c:pt idx="368">
                  <c:v>6</c:v>
                </c:pt>
                <c:pt idx="369">
                  <c:v>18</c:v>
                </c:pt>
                <c:pt idx="370">
                  <c:v>19</c:v>
                </c:pt>
                <c:pt idx="371">
                  <c:v>16</c:v>
                </c:pt>
                <c:pt idx="372">
                  <c:v>7</c:v>
                </c:pt>
                <c:pt idx="373">
                  <c:v>9</c:v>
                </c:pt>
                <c:pt idx="374">
                  <c:v>17</c:v>
                </c:pt>
                <c:pt idx="375">
                  <c:v>6</c:v>
                </c:pt>
                <c:pt idx="376">
                  <c:v>18</c:v>
                </c:pt>
                <c:pt idx="377">
                  <c:v>8</c:v>
                </c:pt>
                <c:pt idx="378">
                  <c:v>15</c:v>
                </c:pt>
                <c:pt idx="379">
                  <c:v>9</c:v>
                </c:pt>
                <c:pt idx="380">
                  <c:v>11</c:v>
                </c:pt>
                <c:pt idx="381">
                  <c:v>12</c:v>
                </c:pt>
                <c:pt idx="382">
                  <c:v>11</c:v>
                </c:pt>
                <c:pt idx="383">
                  <c:v>9</c:v>
                </c:pt>
                <c:pt idx="384">
                  <c:v>5</c:v>
                </c:pt>
                <c:pt idx="385">
                  <c:v>15</c:v>
                </c:pt>
                <c:pt idx="386">
                  <c:v>6</c:v>
                </c:pt>
                <c:pt idx="387">
                  <c:v>15</c:v>
                </c:pt>
                <c:pt idx="388">
                  <c:v>9</c:v>
                </c:pt>
                <c:pt idx="389">
                  <c:v>26</c:v>
                </c:pt>
                <c:pt idx="390">
                  <c:v>6</c:v>
                </c:pt>
                <c:pt idx="391">
                  <c:v>21</c:v>
                </c:pt>
                <c:pt idx="392">
                  <c:v>13</c:v>
                </c:pt>
                <c:pt idx="393">
                  <c:v>19</c:v>
                </c:pt>
                <c:pt idx="394">
                  <c:v>12</c:v>
                </c:pt>
                <c:pt idx="395">
                  <c:v>19</c:v>
                </c:pt>
                <c:pt idx="396">
                  <c:v>30</c:v>
                </c:pt>
                <c:pt idx="397">
                  <c:v>11</c:v>
                </c:pt>
                <c:pt idx="398">
                  <c:v>20</c:v>
                </c:pt>
                <c:pt idx="399">
                  <c:v>18</c:v>
                </c:pt>
                <c:pt idx="400">
                  <c:v>9</c:v>
                </c:pt>
                <c:pt idx="401">
                  <c:v>21</c:v>
                </c:pt>
                <c:pt idx="402">
                  <c:v>22</c:v>
                </c:pt>
                <c:pt idx="403">
                  <c:v>13</c:v>
                </c:pt>
                <c:pt idx="404">
                  <c:v>6</c:v>
                </c:pt>
                <c:pt idx="405">
                  <c:v>5</c:v>
                </c:pt>
                <c:pt idx="406">
                  <c:v>6</c:v>
                </c:pt>
                <c:pt idx="407">
                  <c:v>8</c:v>
                </c:pt>
                <c:pt idx="408">
                  <c:v>23</c:v>
                </c:pt>
                <c:pt idx="409">
                  <c:v>10</c:v>
                </c:pt>
                <c:pt idx="410">
                  <c:v>13</c:v>
                </c:pt>
                <c:pt idx="411">
                  <c:v>10</c:v>
                </c:pt>
                <c:pt idx="412">
                  <c:v>23</c:v>
                </c:pt>
                <c:pt idx="413">
                  <c:v>15</c:v>
                </c:pt>
                <c:pt idx="414">
                  <c:v>15</c:v>
                </c:pt>
                <c:pt idx="415">
                  <c:v>5</c:v>
                </c:pt>
                <c:pt idx="416">
                  <c:v>2</c:v>
                </c:pt>
                <c:pt idx="417">
                  <c:v>6</c:v>
                </c:pt>
                <c:pt idx="418">
                  <c:v>5</c:v>
                </c:pt>
                <c:pt idx="419">
                  <c:v>2</c:v>
                </c:pt>
                <c:pt idx="420">
                  <c:v>12</c:v>
                </c:pt>
                <c:pt idx="421">
                  <c:v>19</c:v>
                </c:pt>
                <c:pt idx="422">
                  <c:v>8</c:v>
                </c:pt>
                <c:pt idx="423">
                  <c:v>7</c:v>
                </c:pt>
                <c:pt idx="424">
                  <c:v>19</c:v>
                </c:pt>
                <c:pt idx="425">
                  <c:v>17</c:v>
                </c:pt>
                <c:pt idx="426">
                  <c:v>21</c:v>
                </c:pt>
                <c:pt idx="427">
                  <c:v>5</c:v>
                </c:pt>
                <c:pt idx="428">
                  <c:v>5</c:v>
                </c:pt>
                <c:pt idx="429">
                  <c:v>15</c:v>
                </c:pt>
                <c:pt idx="430">
                  <c:v>14</c:v>
                </c:pt>
                <c:pt idx="431">
                  <c:v>10</c:v>
                </c:pt>
                <c:pt idx="432">
                  <c:v>15</c:v>
                </c:pt>
                <c:pt idx="433">
                  <c:v>18</c:v>
                </c:pt>
                <c:pt idx="434">
                  <c:v>12</c:v>
                </c:pt>
                <c:pt idx="435">
                  <c:v>21</c:v>
                </c:pt>
                <c:pt idx="436">
                  <c:v>11</c:v>
                </c:pt>
                <c:pt idx="437">
                  <c:v>17</c:v>
                </c:pt>
                <c:pt idx="438">
                  <c:v>23</c:v>
                </c:pt>
                <c:pt idx="439">
                  <c:v>21</c:v>
                </c:pt>
                <c:pt idx="440">
                  <c:v>7</c:v>
                </c:pt>
                <c:pt idx="441">
                  <c:v>5</c:v>
                </c:pt>
                <c:pt idx="442">
                  <c:v>24</c:v>
                </c:pt>
                <c:pt idx="443">
                  <c:v>23</c:v>
                </c:pt>
                <c:pt idx="444">
                  <c:v>23</c:v>
                </c:pt>
                <c:pt idx="445">
                  <c:v>9</c:v>
                </c:pt>
                <c:pt idx="446">
                  <c:v>19</c:v>
                </c:pt>
                <c:pt idx="447">
                  <c:v>12</c:v>
                </c:pt>
                <c:pt idx="448">
                  <c:v>16</c:v>
                </c:pt>
                <c:pt idx="449">
                  <c:v>7</c:v>
                </c:pt>
                <c:pt idx="450">
                  <c:v>17</c:v>
                </c:pt>
                <c:pt idx="451">
                  <c:v>23</c:v>
                </c:pt>
                <c:pt idx="452">
                  <c:v>22</c:v>
                </c:pt>
                <c:pt idx="453">
                  <c:v>8</c:v>
                </c:pt>
                <c:pt idx="454">
                  <c:v>14</c:v>
                </c:pt>
                <c:pt idx="455">
                  <c:v>22</c:v>
                </c:pt>
                <c:pt idx="456">
                  <c:v>8</c:v>
                </c:pt>
                <c:pt idx="457">
                  <c:v>20</c:v>
                </c:pt>
                <c:pt idx="458">
                  <c:v>21</c:v>
                </c:pt>
                <c:pt idx="459">
                  <c:v>14</c:v>
                </c:pt>
                <c:pt idx="460">
                  <c:v>21</c:v>
                </c:pt>
                <c:pt idx="461">
                  <c:v>22</c:v>
                </c:pt>
                <c:pt idx="462">
                  <c:v>7</c:v>
                </c:pt>
                <c:pt idx="463">
                  <c:v>16</c:v>
                </c:pt>
                <c:pt idx="464">
                  <c:v>19</c:v>
                </c:pt>
                <c:pt idx="465">
                  <c:v>19</c:v>
                </c:pt>
                <c:pt idx="466">
                  <c:v>3</c:v>
                </c:pt>
                <c:pt idx="467">
                  <c:v>16</c:v>
                </c:pt>
                <c:pt idx="468">
                  <c:v>24</c:v>
                </c:pt>
                <c:pt idx="469">
                  <c:v>7</c:v>
                </c:pt>
                <c:pt idx="470">
                  <c:v>9</c:v>
                </c:pt>
                <c:pt idx="471">
                  <c:v>10</c:v>
                </c:pt>
                <c:pt idx="472">
                  <c:v>6</c:v>
                </c:pt>
                <c:pt idx="473">
                  <c:v>12</c:v>
                </c:pt>
                <c:pt idx="474">
                  <c:v>6</c:v>
                </c:pt>
                <c:pt idx="475">
                  <c:v>18</c:v>
                </c:pt>
                <c:pt idx="476">
                  <c:v>5</c:v>
                </c:pt>
                <c:pt idx="477">
                  <c:v>12</c:v>
                </c:pt>
                <c:pt idx="478">
                  <c:v>15</c:v>
                </c:pt>
                <c:pt idx="479">
                  <c:v>24</c:v>
                </c:pt>
                <c:pt idx="480">
                  <c:v>18</c:v>
                </c:pt>
                <c:pt idx="481">
                  <c:v>20</c:v>
                </c:pt>
                <c:pt idx="482">
                  <c:v>24</c:v>
                </c:pt>
                <c:pt idx="483">
                  <c:v>7</c:v>
                </c:pt>
                <c:pt idx="484">
                  <c:v>18</c:v>
                </c:pt>
                <c:pt idx="485">
                  <c:v>6</c:v>
                </c:pt>
                <c:pt idx="486">
                  <c:v>20</c:v>
                </c:pt>
                <c:pt idx="487">
                  <c:v>3</c:v>
                </c:pt>
                <c:pt idx="488">
                  <c:v>6</c:v>
                </c:pt>
                <c:pt idx="489">
                  <c:v>23</c:v>
                </c:pt>
                <c:pt idx="490">
                  <c:v>13</c:v>
                </c:pt>
                <c:pt idx="491">
                  <c:v>17</c:v>
                </c:pt>
                <c:pt idx="492">
                  <c:v>10</c:v>
                </c:pt>
                <c:pt idx="493">
                  <c:v>12</c:v>
                </c:pt>
                <c:pt idx="494">
                  <c:v>8</c:v>
                </c:pt>
                <c:pt idx="495">
                  <c:v>20</c:v>
                </c:pt>
                <c:pt idx="496">
                  <c:v>16</c:v>
                </c:pt>
                <c:pt idx="497">
                  <c:v>17</c:v>
                </c:pt>
                <c:pt idx="498">
                  <c:v>6</c:v>
                </c:pt>
                <c:pt idx="499">
                  <c:v>18</c:v>
                </c:pt>
                <c:pt idx="500">
                  <c:v>14</c:v>
                </c:pt>
                <c:pt idx="501">
                  <c:v>21</c:v>
                </c:pt>
                <c:pt idx="502">
                  <c:v>10</c:v>
                </c:pt>
                <c:pt idx="503">
                  <c:v>8</c:v>
                </c:pt>
                <c:pt idx="504">
                  <c:v>14</c:v>
                </c:pt>
                <c:pt idx="505">
                  <c:v>22</c:v>
                </c:pt>
                <c:pt idx="506">
                  <c:v>14</c:v>
                </c:pt>
                <c:pt idx="507">
                  <c:v>6</c:v>
                </c:pt>
                <c:pt idx="508">
                  <c:v>5</c:v>
                </c:pt>
                <c:pt idx="509">
                  <c:v>16</c:v>
                </c:pt>
                <c:pt idx="510">
                  <c:v>17</c:v>
                </c:pt>
                <c:pt idx="511">
                  <c:v>12</c:v>
                </c:pt>
                <c:pt idx="512">
                  <c:v>16</c:v>
                </c:pt>
                <c:pt idx="513">
                  <c:v>23</c:v>
                </c:pt>
                <c:pt idx="514">
                  <c:v>9</c:v>
                </c:pt>
                <c:pt idx="515">
                  <c:v>12</c:v>
                </c:pt>
                <c:pt idx="516">
                  <c:v>6</c:v>
                </c:pt>
                <c:pt idx="517">
                  <c:v>14</c:v>
                </c:pt>
                <c:pt idx="518">
                  <c:v>10</c:v>
                </c:pt>
                <c:pt idx="519">
                  <c:v>15</c:v>
                </c:pt>
                <c:pt idx="520">
                  <c:v>9</c:v>
                </c:pt>
                <c:pt idx="521">
                  <c:v>10</c:v>
                </c:pt>
                <c:pt idx="522">
                  <c:v>8</c:v>
                </c:pt>
                <c:pt idx="523">
                  <c:v>17</c:v>
                </c:pt>
                <c:pt idx="524">
                  <c:v>21</c:v>
                </c:pt>
                <c:pt idx="525">
                  <c:v>14</c:v>
                </c:pt>
                <c:pt idx="526">
                  <c:v>22</c:v>
                </c:pt>
                <c:pt idx="527">
                  <c:v>6</c:v>
                </c:pt>
                <c:pt idx="528">
                  <c:v>28</c:v>
                </c:pt>
                <c:pt idx="529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46-4C41-961F-236ABF034E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0689599"/>
        <c:axId val="1250691039"/>
      </c:lineChart>
      <c:dateAx>
        <c:axId val="125068959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250691039"/>
        <c:crosses val="autoZero"/>
        <c:auto val="1"/>
        <c:lblOffset val="100"/>
        <c:baseTimeUnit val="days"/>
      </c:dateAx>
      <c:valAx>
        <c:axId val="1250691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2506895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619125</xdr:colOff>
      <xdr:row>4</xdr:row>
      <xdr:rowOff>161925</xdr:rowOff>
    </xdr:from>
    <xdr:to>
      <xdr:col>8</xdr:col>
      <xdr:colOff>11430</xdr:colOff>
      <xdr:row>19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F71169-328F-B066-CDA1-3A1E718260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449580</xdr:colOff>
      <xdr:row>4</xdr:row>
      <xdr:rowOff>9525</xdr:rowOff>
    </xdr:from>
    <xdr:to>
      <xdr:col>17</xdr:col>
      <xdr:colOff>144780</xdr:colOff>
      <xdr:row>19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1A39554-60B4-4D9F-92FA-43361D5EF7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171450</xdr:colOff>
      <xdr:row>23</xdr:row>
      <xdr:rowOff>57150</xdr:rowOff>
    </xdr:from>
    <xdr:to>
      <xdr:col>15</xdr:col>
      <xdr:colOff>506730</xdr:colOff>
      <xdr:row>38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CB8BD70-F82D-4E7A-A6B6-08EFCED074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5574.464837962965" createdVersion="8" refreshedVersion="8" minRefreshableVersion="3" recordCount="530" xr:uid="{20642AAE-6761-4402-ABBC-D303D225816E}">
  <cacheSource type="worksheet">
    <worksheetSource name="JTA"/>
  </cacheSource>
  <cacheFields count="24">
    <cacheField name="regioCode" numFmtId="0">
      <sharedItems/>
    </cacheField>
    <cacheField name="regiomgr" numFmtId="0">
      <sharedItems containsSemiMixedTypes="0" containsString="0" containsNumber="1" containsInteger="1" minValue="800" maxValue="805"/>
    </cacheField>
    <cacheField name="mgrnm" numFmtId="0">
      <sharedItems/>
    </cacheField>
    <cacheField name="regelOmzet" numFmtId="0">
      <sharedItems containsSemiMixedTypes="0" containsString="0" containsNumber="1" minValue="17.899999999999999" maxValue="918.85"/>
    </cacheField>
    <cacheField name="bestelnr" numFmtId="0">
      <sharedItems containsSemiMixedTypes="0" containsString="0" containsNumber="1" containsInteger="1" minValue="1001" maxValue="1439"/>
    </cacheField>
    <cacheField name="Verkoper" numFmtId="0">
      <sharedItems containsSemiMixedTypes="0" containsString="0" containsNumber="1" containsInteger="1" minValue="901" maxValue="906"/>
    </cacheField>
    <cacheField name="besteldatum" numFmtId="14">
      <sharedItems containsSemiMixedTypes="0" containsNonDate="0" containsDate="1" containsString="0" minDate="2012-01-06T00:00:00" maxDate="2014-12-27T00:00:00"/>
    </cacheField>
    <cacheField name="Jaar_bestel" numFmtId="0">
      <sharedItems containsSemiMixedTypes="0" containsString="0" containsNumber="1" containsInteger="1" minValue="2012" maxValue="2014"/>
    </cacheField>
    <cacheField name="Maand_bestel" numFmtId="0">
      <sharedItems containsSemiMixedTypes="0" containsString="0" containsNumber="1" containsInteger="1" minValue="1" maxValue="12"/>
    </cacheField>
    <cacheField name="leverdatum" numFmtId="14">
      <sharedItems containsNonDate="0" containsDate="1" containsString="0" containsBlank="1" minDate="2012-01-09T00:00:00" maxDate="2015-01-02T00:00:00"/>
    </cacheField>
    <cacheField name="Jaar_leverdatum" numFmtId="0">
      <sharedItems containsSemiMixedTypes="0" containsString="0" containsNumber="1" containsInteger="1" minValue="1900" maxValue="2015"/>
    </cacheField>
    <cacheField name="Maand_leverdaum" numFmtId="0">
      <sharedItems containsSemiMixedTypes="0" containsString="0" containsNumber="1" containsInteger="1" minValue="1" maxValue="12"/>
    </cacheField>
    <cacheField name="betaaldatum" numFmtId="14">
      <sharedItems containsNonDate="0" containsDate="1" containsString="0" containsBlank="1" minDate="2012-01-17T00:00:00" maxDate="2015-01-09T00:00:00"/>
    </cacheField>
    <cacheField name="Jaar_Betaaldum" numFmtId="0">
      <sharedItems containsSemiMixedTypes="0" containsString="0" containsNumber="1" containsInteger="1" minValue="1900" maxValue="2015"/>
    </cacheField>
    <cacheField name="Maand_Betaaldatum" numFmtId="0">
      <sharedItems containsSemiMixedTypes="0" containsString="0" containsNumber="1" containsInteger="1" minValue="1" maxValue="12"/>
    </cacheField>
    <cacheField name="klantnr" numFmtId="0">
      <sharedItems containsSemiMixedTypes="0" containsString="0" containsNumber="1" containsInteger="1" minValue="11" maxValue="20"/>
    </cacheField>
    <cacheField name="naam" numFmtId="0">
      <sharedItems/>
    </cacheField>
    <cacheField name="postcodehuisnr" numFmtId="0">
      <sharedItems/>
    </cacheField>
    <cacheField name="woonplaats" numFmtId="0">
      <sharedItems count="6">
        <s v="Veghel"/>
        <s v="Erp"/>
        <s v="Eindhoven"/>
        <s v="Waalre"/>
        <s v="Helmond"/>
        <s v="Laarbeek"/>
      </sharedItems>
    </cacheField>
    <cacheField name="aantal" numFmtId="0">
      <sharedItems containsSemiMixedTypes="0" containsString="0" containsNumber="1" containsInteger="1" minValue="2" maxValue="32"/>
    </cacheField>
    <cacheField name="artikelnr" numFmtId="0">
      <sharedItems containsSemiMixedTypes="0" containsString="0" containsNumber="1" containsInteger="1" minValue="401" maxValue="411"/>
    </cacheField>
    <cacheField name="omschrijving" numFmtId="0">
      <sharedItems/>
    </cacheField>
    <cacheField name="catomschrijving" numFmtId="0">
      <sharedItems/>
    </cacheField>
    <cacheField name="prijs" numFmtId="0">
      <sharedItems containsSemiMixedTypes="0" containsString="0" containsNumber="1" minValue="7.5" maxValue="39.9500000000000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5574.465580902775" createdVersion="8" refreshedVersion="8" minRefreshableVersion="3" recordCount="530" xr:uid="{552F86E0-99BC-40A9-BE66-CCB7E5BAE1E9}">
  <cacheSource type="worksheet">
    <worksheetSource name="JTA"/>
  </cacheSource>
  <cacheFields count="24">
    <cacheField name="regioCode" numFmtId="0">
      <sharedItems count="3">
        <s v="GVGH"/>
        <s v="REHV"/>
        <s v="RHMD"/>
      </sharedItems>
    </cacheField>
    <cacheField name="regiomgr" numFmtId="0">
      <sharedItems containsSemiMixedTypes="0" containsString="0" containsNumber="1" containsInteger="1" minValue="800" maxValue="805"/>
    </cacheField>
    <cacheField name="mgrnm" numFmtId="0">
      <sharedItems count="6">
        <s v="Harrie"/>
        <s v="Karel"/>
        <s v="Bertha"/>
        <s v="Herman"/>
        <s v="Klaas"/>
        <s v="Gerda"/>
      </sharedItems>
    </cacheField>
    <cacheField name="regelOmzet" numFmtId="0">
      <sharedItems containsSemiMixedTypes="0" containsString="0" containsNumber="1" minValue="17.899999999999999" maxValue="918.85"/>
    </cacheField>
    <cacheField name="bestelnr" numFmtId="0">
      <sharedItems containsSemiMixedTypes="0" containsString="0" containsNumber="1" containsInteger="1" minValue="1001" maxValue="1439"/>
    </cacheField>
    <cacheField name="Verkoper" numFmtId="0">
      <sharedItems containsSemiMixedTypes="0" containsString="0" containsNumber="1" containsInteger="1" minValue="901" maxValue="906"/>
    </cacheField>
    <cacheField name="besteldatum" numFmtId="14">
      <sharedItems containsSemiMixedTypes="0" containsNonDate="0" containsDate="1" containsString="0" minDate="2012-01-06T00:00:00" maxDate="2014-12-27T00:00:00"/>
    </cacheField>
    <cacheField name="Jaar_bestel" numFmtId="0">
      <sharedItems containsSemiMixedTypes="0" containsString="0" containsNumber="1" containsInteger="1" minValue="2012" maxValue="2014"/>
    </cacheField>
    <cacheField name="Maand_bestel" numFmtId="0">
      <sharedItems containsSemiMixedTypes="0" containsString="0" containsNumber="1" containsInteger="1" minValue="1" maxValue="12"/>
    </cacheField>
    <cacheField name="leverdatum" numFmtId="14">
      <sharedItems containsNonDate="0" containsDate="1" containsString="0" containsBlank="1" minDate="2012-01-09T00:00:00" maxDate="2015-01-02T00:00:00"/>
    </cacheField>
    <cacheField name="Jaar_leverdatum" numFmtId="0">
      <sharedItems containsSemiMixedTypes="0" containsString="0" containsNumber="1" containsInteger="1" minValue="1900" maxValue="2015"/>
    </cacheField>
    <cacheField name="Maand_leverdaum" numFmtId="0">
      <sharedItems containsSemiMixedTypes="0" containsString="0" containsNumber="1" containsInteger="1" minValue="1" maxValue="12"/>
    </cacheField>
    <cacheField name="betaaldatum" numFmtId="14">
      <sharedItems containsNonDate="0" containsDate="1" containsString="0" containsBlank="1" minDate="2012-01-17T00:00:00" maxDate="2015-01-09T00:00:00"/>
    </cacheField>
    <cacheField name="Jaar_Betaaldum" numFmtId="0">
      <sharedItems containsSemiMixedTypes="0" containsString="0" containsNumber="1" containsInteger="1" minValue="1900" maxValue="2015"/>
    </cacheField>
    <cacheField name="Maand_Betaaldatum" numFmtId="0">
      <sharedItems containsSemiMixedTypes="0" containsString="0" containsNumber="1" containsInteger="1" minValue="1" maxValue="12"/>
    </cacheField>
    <cacheField name="klantnr" numFmtId="0">
      <sharedItems containsSemiMixedTypes="0" containsString="0" containsNumber="1" containsInteger="1" minValue="11" maxValue="20"/>
    </cacheField>
    <cacheField name="naam" numFmtId="0">
      <sharedItems/>
    </cacheField>
    <cacheField name="postcodehuisnr" numFmtId="0">
      <sharedItems/>
    </cacheField>
    <cacheField name="woonplaats" numFmtId="0">
      <sharedItems/>
    </cacheField>
    <cacheField name="aantal" numFmtId="0">
      <sharedItems containsSemiMixedTypes="0" containsString="0" containsNumber="1" containsInteger="1" minValue="2" maxValue="32"/>
    </cacheField>
    <cacheField name="artikelnr" numFmtId="0">
      <sharedItems containsSemiMixedTypes="0" containsString="0" containsNumber="1" containsInteger="1" minValue="401" maxValue="411"/>
    </cacheField>
    <cacheField name="omschrijving" numFmtId="0">
      <sharedItems count="11">
        <s v="Soja Chocolademelk Biologisch"/>
        <s v="Sojamelk Naturel Biologisch"/>
        <s v="Kaviaar"/>
        <s v="Magere Kwark"/>
        <s v="Vruchtenyoghurt Mango"/>
        <s v="Volle Yoghurt"/>
        <s v="Soja Vanillevla Biologisch"/>
        <s v="Ganzenlever"/>
        <s v="Sojamelk Gezoet Biologisch"/>
        <s v="Vruchtenyoghurt Aardbei"/>
        <s v="Zwezerik"/>
      </sharedItems>
    </cacheField>
    <cacheField name="catomschrijving" numFmtId="0">
      <sharedItems/>
    </cacheField>
    <cacheField name="prijs" numFmtId="0">
      <sharedItems containsSemiMixedTypes="0" containsString="0" containsNumber="1" minValue="7.5" maxValue="39.9500000000000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30">
  <r>
    <s v="GVGH"/>
    <n v="800"/>
    <s v="Harrie"/>
    <n v="146.25"/>
    <n v="1001"/>
    <n v="905"/>
    <d v="2012-01-06T00:00:00"/>
    <n v="2012"/>
    <n v="1"/>
    <d v="2012-01-09T00:00:00"/>
    <n v="2012"/>
    <n v="1"/>
    <d v="2012-01-18T00:00:00"/>
    <n v="2012"/>
    <n v="1"/>
    <n v="15"/>
    <s v="Boer, de"/>
    <s v="5463ZK1003"/>
    <x v="0"/>
    <n v="9"/>
    <n v="408"/>
    <s v="Soja Chocolademelk Biologisch"/>
    <s v="biologische artikelen"/>
    <n v="16.25"/>
  </r>
  <r>
    <s v="GVGH"/>
    <n v="801"/>
    <s v="Karel"/>
    <n v="52.5"/>
    <n v="1004"/>
    <n v="906"/>
    <d v="2012-01-14T00:00:00"/>
    <n v="2012"/>
    <n v="1"/>
    <d v="2012-01-20T00:00:00"/>
    <n v="2012"/>
    <n v="1"/>
    <d v="2012-01-24T00:00:00"/>
    <n v="2012"/>
    <n v="1"/>
    <n v="19"/>
    <s v="Zuur"/>
    <s v="5463KK103"/>
    <x v="0"/>
    <n v="7"/>
    <n v="406"/>
    <s v="Sojamelk Naturel Biologisch"/>
    <s v="biologische artikelen"/>
    <n v="7.5"/>
  </r>
  <r>
    <s v="GVGH"/>
    <n v="801"/>
    <s v="Karel"/>
    <n v="473"/>
    <n v="1014"/>
    <n v="906"/>
    <d v="2012-01-27T00:00:00"/>
    <n v="2012"/>
    <n v="1"/>
    <d v="2012-01-31T00:00:00"/>
    <n v="2012"/>
    <n v="1"/>
    <d v="2012-02-11T00:00:00"/>
    <n v="2012"/>
    <n v="2"/>
    <n v="19"/>
    <s v="Zuur"/>
    <s v="5463KK103"/>
    <x v="0"/>
    <n v="22"/>
    <n v="401"/>
    <s v="Kaviaar"/>
    <s v="luxe artikelen van de traitteur"/>
    <n v="21.5"/>
  </r>
  <r>
    <s v="GVGH"/>
    <n v="801"/>
    <s v="Karel"/>
    <n v="80.55"/>
    <n v="1014"/>
    <n v="906"/>
    <d v="2012-01-27T00:00:00"/>
    <n v="2012"/>
    <n v="1"/>
    <d v="2012-01-31T00:00:00"/>
    <n v="2012"/>
    <n v="1"/>
    <d v="2012-02-11T00:00:00"/>
    <n v="2012"/>
    <n v="2"/>
    <n v="19"/>
    <s v="Zuur"/>
    <s v="5463KK103"/>
    <x v="0"/>
    <n v="9"/>
    <n v="405"/>
    <s v="Magere Kwark"/>
    <s v="zuivelartikelen"/>
    <n v="8.9499999999999993"/>
  </r>
  <r>
    <s v="GVGH"/>
    <n v="801"/>
    <s v="Karel"/>
    <n v="373.75"/>
    <n v="1014"/>
    <n v="906"/>
    <d v="2012-01-27T00:00:00"/>
    <n v="2012"/>
    <n v="1"/>
    <d v="2012-01-31T00:00:00"/>
    <n v="2012"/>
    <n v="1"/>
    <d v="2012-02-11T00:00:00"/>
    <n v="2012"/>
    <n v="2"/>
    <n v="19"/>
    <s v="Zuur"/>
    <s v="5463KK103"/>
    <x v="0"/>
    <n v="23"/>
    <n v="409"/>
    <s v="Vruchtenyoghurt Mango"/>
    <s v="zuivelartikelen"/>
    <n v="16.25"/>
  </r>
  <r>
    <s v="GVGH"/>
    <n v="800"/>
    <s v="Harrie"/>
    <n v="97.5"/>
    <n v="1016"/>
    <n v="905"/>
    <d v="2012-02-04T00:00:00"/>
    <n v="2012"/>
    <n v="2"/>
    <d v="2012-02-06T00:00:00"/>
    <n v="2012"/>
    <n v="2"/>
    <d v="2012-02-18T00:00:00"/>
    <n v="2012"/>
    <n v="2"/>
    <n v="19"/>
    <s v="Zuur"/>
    <s v="5463KK103"/>
    <x v="0"/>
    <n v="6"/>
    <n v="409"/>
    <s v="Vruchtenyoghurt Mango"/>
    <s v="zuivelartikelen"/>
    <n v="16.25"/>
  </r>
  <r>
    <s v="GVGH"/>
    <n v="802"/>
    <s v="Bertha"/>
    <n v="207"/>
    <n v="1017"/>
    <n v="904"/>
    <d v="2012-02-04T00:00:00"/>
    <n v="2012"/>
    <n v="2"/>
    <d v="2012-02-05T00:00:00"/>
    <n v="2012"/>
    <n v="2"/>
    <d v="2012-02-15T00:00:00"/>
    <n v="2012"/>
    <n v="2"/>
    <n v="14"/>
    <s v="Kraymans"/>
    <s v="5472ZK103"/>
    <x v="1"/>
    <n v="18"/>
    <n v="404"/>
    <s v="Volle Yoghurt"/>
    <s v="zuivelartikelen"/>
    <n v="11.5"/>
  </r>
  <r>
    <s v="GVGH"/>
    <n v="802"/>
    <s v="Bertha"/>
    <n v="125.3"/>
    <n v="1017"/>
    <n v="904"/>
    <d v="2012-02-04T00:00:00"/>
    <n v="2012"/>
    <n v="2"/>
    <d v="2012-02-05T00:00:00"/>
    <n v="2012"/>
    <n v="2"/>
    <d v="2012-02-15T00:00:00"/>
    <n v="2012"/>
    <n v="2"/>
    <n v="14"/>
    <s v="Kraymans"/>
    <s v="5472ZK103"/>
    <x v="1"/>
    <n v="14"/>
    <n v="405"/>
    <s v="Magere Kwark"/>
    <s v="zuivelartikelen"/>
    <n v="8.9499999999999993"/>
  </r>
  <r>
    <s v="GVGH"/>
    <n v="800"/>
    <s v="Harrie"/>
    <n v="162.5"/>
    <n v="1019"/>
    <n v="905"/>
    <d v="2012-02-05T00:00:00"/>
    <n v="2012"/>
    <n v="2"/>
    <d v="2012-02-08T00:00:00"/>
    <n v="2012"/>
    <n v="2"/>
    <d v="2012-02-14T00:00:00"/>
    <n v="2012"/>
    <n v="2"/>
    <n v="15"/>
    <s v="Boer, de"/>
    <s v="5463ZK1003"/>
    <x v="0"/>
    <n v="10"/>
    <n v="409"/>
    <s v="Vruchtenyoghurt Mango"/>
    <s v="zuivelartikelen"/>
    <n v="16.25"/>
  </r>
  <r>
    <s v="GVGH"/>
    <n v="804"/>
    <s v="Herman"/>
    <n v="172"/>
    <n v="1023"/>
    <n v="901"/>
    <d v="2012-02-10T00:00:00"/>
    <n v="2012"/>
    <n v="2"/>
    <d v="2012-02-11T00:00:00"/>
    <n v="2012"/>
    <n v="2"/>
    <d v="2012-02-19T00:00:00"/>
    <n v="2012"/>
    <n v="2"/>
    <n v="19"/>
    <s v="Zuur"/>
    <s v="5463KK103"/>
    <x v="0"/>
    <n v="8"/>
    <n v="401"/>
    <s v="Kaviaar"/>
    <s v="luxe artikelen van de traitteur"/>
    <n v="21.5"/>
  </r>
  <r>
    <s v="GVGH"/>
    <n v="801"/>
    <s v="Karel"/>
    <n v="341.25"/>
    <n v="1027"/>
    <n v="906"/>
    <d v="2012-02-15T00:00:00"/>
    <n v="2012"/>
    <n v="2"/>
    <d v="2012-02-17T00:00:00"/>
    <n v="2012"/>
    <n v="2"/>
    <d v="2012-02-26T00:00:00"/>
    <n v="2012"/>
    <n v="2"/>
    <n v="14"/>
    <s v="Kraymans"/>
    <s v="5472ZK103"/>
    <x v="1"/>
    <n v="21"/>
    <n v="409"/>
    <s v="Vruchtenyoghurt Mango"/>
    <s v="zuivelartikelen"/>
    <n v="16.25"/>
  </r>
  <r>
    <s v="GVGH"/>
    <n v="800"/>
    <s v="Harrie"/>
    <n v="236.5"/>
    <n v="1031"/>
    <n v="905"/>
    <d v="2012-02-27T00:00:00"/>
    <n v="2012"/>
    <n v="2"/>
    <d v="2012-03-01T00:00:00"/>
    <n v="2012"/>
    <n v="3"/>
    <d v="2012-03-25T00:00:00"/>
    <n v="2012"/>
    <n v="3"/>
    <n v="15"/>
    <s v="Boer, de"/>
    <s v="5463ZK1003"/>
    <x v="0"/>
    <n v="11"/>
    <n v="401"/>
    <s v="Kaviaar"/>
    <s v="luxe artikelen van de traitteur"/>
    <n v="21.5"/>
  </r>
  <r>
    <s v="GVGH"/>
    <n v="800"/>
    <s v="Harrie"/>
    <n v="207"/>
    <n v="1031"/>
    <n v="905"/>
    <d v="2012-02-27T00:00:00"/>
    <n v="2012"/>
    <n v="2"/>
    <d v="2012-03-01T00:00:00"/>
    <n v="2012"/>
    <n v="3"/>
    <d v="2012-03-25T00:00:00"/>
    <n v="2012"/>
    <n v="3"/>
    <n v="15"/>
    <s v="Boer, de"/>
    <s v="5463ZK1003"/>
    <x v="0"/>
    <n v="18"/>
    <n v="404"/>
    <s v="Volle Yoghurt"/>
    <s v="zuivelartikelen"/>
    <n v="11.5"/>
  </r>
  <r>
    <s v="GVGH"/>
    <n v="800"/>
    <s v="Harrie"/>
    <n v="341.25"/>
    <n v="1031"/>
    <n v="905"/>
    <d v="2012-02-27T00:00:00"/>
    <n v="2012"/>
    <n v="2"/>
    <d v="2012-03-01T00:00:00"/>
    <n v="2012"/>
    <n v="3"/>
    <d v="2012-03-25T00:00:00"/>
    <n v="2012"/>
    <n v="3"/>
    <n v="15"/>
    <s v="Boer, de"/>
    <s v="5463ZK1003"/>
    <x v="0"/>
    <n v="21"/>
    <n v="409"/>
    <s v="Vruchtenyoghurt Mango"/>
    <s v="zuivelartikelen"/>
    <n v="16.25"/>
  </r>
  <r>
    <s v="GVGH"/>
    <n v="802"/>
    <s v="Bertha"/>
    <n v="294"/>
    <n v="1035"/>
    <n v="904"/>
    <d v="2012-03-06T00:00:00"/>
    <n v="2012"/>
    <n v="3"/>
    <d v="2012-03-13T00:00:00"/>
    <n v="2012"/>
    <n v="3"/>
    <d v="2012-03-21T00:00:00"/>
    <n v="2012"/>
    <n v="3"/>
    <n v="15"/>
    <s v="Boer, de"/>
    <s v="5463ZK1003"/>
    <x v="0"/>
    <n v="14"/>
    <n v="410"/>
    <s v="Soja Vanillevla Biologisch"/>
    <s v="biologische artikelen"/>
    <n v="21"/>
  </r>
  <r>
    <s v="GVGH"/>
    <n v="802"/>
    <s v="Bertha"/>
    <n v="623.20000000000005"/>
    <n v="1036"/>
    <n v="904"/>
    <d v="2012-03-09T00:00:00"/>
    <n v="2012"/>
    <n v="3"/>
    <d v="2012-03-11T00:00:00"/>
    <n v="2012"/>
    <n v="3"/>
    <d v="2012-03-23T00:00:00"/>
    <n v="2012"/>
    <n v="3"/>
    <n v="14"/>
    <s v="Kraymans"/>
    <s v="5472ZK103"/>
    <x v="1"/>
    <n v="16"/>
    <n v="402"/>
    <s v="Ganzenlever"/>
    <s v="luxe artikelen van de traitteur"/>
    <n v="38.950000000000003"/>
  </r>
  <r>
    <s v="GVGH"/>
    <n v="803"/>
    <s v="Klaas"/>
    <n v="189"/>
    <n v="1037"/>
    <n v="902"/>
    <d v="2012-03-09T00:00:00"/>
    <n v="2012"/>
    <n v="3"/>
    <d v="2012-03-16T00:00:00"/>
    <n v="2012"/>
    <n v="3"/>
    <d v="2012-03-31T00:00:00"/>
    <n v="2012"/>
    <n v="3"/>
    <n v="15"/>
    <s v="Boer, de"/>
    <s v="5463ZK1003"/>
    <x v="0"/>
    <n v="9"/>
    <n v="410"/>
    <s v="Soja Vanillevla Biologisch"/>
    <s v="biologische artikelen"/>
    <n v="21"/>
  </r>
  <r>
    <s v="GVGH"/>
    <n v="804"/>
    <s v="Herman"/>
    <n v="178.75"/>
    <n v="1045"/>
    <n v="901"/>
    <d v="2012-03-20T00:00:00"/>
    <n v="2012"/>
    <n v="3"/>
    <d v="2012-03-25T00:00:00"/>
    <n v="2012"/>
    <n v="3"/>
    <d v="2012-03-29T00:00:00"/>
    <n v="2012"/>
    <n v="3"/>
    <n v="14"/>
    <s v="Kraymans"/>
    <s v="5472ZK103"/>
    <x v="1"/>
    <n v="11"/>
    <n v="408"/>
    <s v="Soja Chocolademelk Biologisch"/>
    <s v="biologische artikelen"/>
    <n v="16.25"/>
  </r>
  <r>
    <s v="GVGH"/>
    <n v="804"/>
    <s v="Herman"/>
    <n v="623.20000000000005"/>
    <n v="1050"/>
    <n v="901"/>
    <d v="2012-03-30T00:00:00"/>
    <n v="2012"/>
    <n v="3"/>
    <d v="2012-04-04T00:00:00"/>
    <n v="2012"/>
    <n v="4"/>
    <d v="2012-04-18T00:00:00"/>
    <n v="2012"/>
    <n v="4"/>
    <n v="15"/>
    <s v="Boer, de"/>
    <s v="5463ZK1003"/>
    <x v="0"/>
    <n v="16"/>
    <n v="402"/>
    <s v="Ganzenlever"/>
    <s v="luxe artikelen van de traitteur"/>
    <n v="38.950000000000003"/>
  </r>
  <r>
    <s v="GVGH"/>
    <n v="801"/>
    <s v="Karel"/>
    <n v="112.5"/>
    <n v="1053"/>
    <n v="906"/>
    <d v="2012-04-06T00:00:00"/>
    <n v="2012"/>
    <n v="4"/>
    <d v="2012-04-10T00:00:00"/>
    <n v="2012"/>
    <n v="4"/>
    <d v="2012-04-15T00:00:00"/>
    <n v="2012"/>
    <n v="4"/>
    <n v="19"/>
    <s v="Zuur"/>
    <s v="5463KK103"/>
    <x v="0"/>
    <n v="15"/>
    <n v="406"/>
    <s v="Sojamelk Naturel Biologisch"/>
    <s v="biologische artikelen"/>
    <n v="7.5"/>
  </r>
  <r>
    <s v="GVGH"/>
    <n v="803"/>
    <s v="Klaas"/>
    <n v="155.80000000000001"/>
    <n v="1054"/>
    <n v="902"/>
    <d v="2012-04-09T00:00:00"/>
    <n v="2012"/>
    <n v="4"/>
    <d v="2012-04-14T00:00:00"/>
    <n v="2012"/>
    <n v="4"/>
    <d v="2012-05-03T00:00:00"/>
    <n v="2012"/>
    <n v="5"/>
    <n v="19"/>
    <s v="Zuur"/>
    <s v="5463KK103"/>
    <x v="0"/>
    <n v="4"/>
    <n v="402"/>
    <s v="Ganzenlever"/>
    <s v="luxe artikelen van de traitteur"/>
    <n v="38.950000000000003"/>
  </r>
  <r>
    <s v="GVGH"/>
    <n v="803"/>
    <s v="Klaas"/>
    <n v="134.25"/>
    <n v="1060"/>
    <n v="902"/>
    <d v="2012-04-21T00:00:00"/>
    <n v="2012"/>
    <n v="4"/>
    <d v="2012-04-27T00:00:00"/>
    <n v="2012"/>
    <n v="4"/>
    <d v="2012-05-24T00:00:00"/>
    <n v="2012"/>
    <n v="5"/>
    <n v="15"/>
    <s v="Boer, de"/>
    <s v="5463ZK1003"/>
    <x v="0"/>
    <n v="15"/>
    <n v="405"/>
    <s v="Magere Kwark"/>
    <s v="zuivelartikelen"/>
    <n v="8.9499999999999993"/>
  </r>
  <r>
    <s v="GVGH"/>
    <n v="801"/>
    <s v="Karel"/>
    <n v="127.5"/>
    <n v="1064"/>
    <n v="906"/>
    <d v="2012-05-10T00:00:00"/>
    <n v="2012"/>
    <n v="5"/>
    <d v="2012-05-16T00:00:00"/>
    <n v="2012"/>
    <n v="5"/>
    <d v="2012-05-23T00:00:00"/>
    <n v="2012"/>
    <n v="5"/>
    <n v="14"/>
    <s v="Kraymans"/>
    <s v="5472ZK103"/>
    <x v="1"/>
    <n v="17"/>
    <n v="406"/>
    <s v="Sojamelk Naturel Biologisch"/>
    <s v="biologische artikelen"/>
    <n v="7.5"/>
  </r>
  <r>
    <s v="GVGH"/>
    <n v="801"/>
    <s v="Karel"/>
    <n v="520"/>
    <n v="1064"/>
    <n v="906"/>
    <d v="2012-05-10T00:00:00"/>
    <n v="2012"/>
    <n v="5"/>
    <d v="2012-05-16T00:00:00"/>
    <n v="2012"/>
    <n v="5"/>
    <d v="2012-05-23T00:00:00"/>
    <n v="2012"/>
    <n v="5"/>
    <n v="14"/>
    <s v="Kraymans"/>
    <s v="5472ZK103"/>
    <x v="1"/>
    <n v="32"/>
    <n v="408"/>
    <s v="Soja Chocolademelk Biologisch"/>
    <s v="biologische artikelen"/>
    <n v="16.25"/>
  </r>
  <r>
    <s v="GVGH"/>
    <n v="801"/>
    <s v="Karel"/>
    <n v="211.25"/>
    <n v="1064"/>
    <n v="906"/>
    <d v="2012-05-10T00:00:00"/>
    <n v="2012"/>
    <n v="5"/>
    <d v="2012-05-16T00:00:00"/>
    <n v="2012"/>
    <n v="5"/>
    <d v="2012-05-23T00:00:00"/>
    <n v="2012"/>
    <n v="5"/>
    <n v="14"/>
    <s v="Kraymans"/>
    <s v="5472ZK103"/>
    <x v="1"/>
    <n v="13"/>
    <n v="409"/>
    <s v="Vruchtenyoghurt Mango"/>
    <s v="zuivelartikelen"/>
    <n v="16.25"/>
  </r>
  <r>
    <s v="GVGH"/>
    <n v="804"/>
    <s v="Herman"/>
    <n v="195"/>
    <n v="1076"/>
    <n v="901"/>
    <d v="2012-06-13T00:00:00"/>
    <n v="2012"/>
    <n v="6"/>
    <d v="2012-06-20T00:00:00"/>
    <n v="2012"/>
    <n v="6"/>
    <d v="2012-07-11T00:00:00"/>
    <n v="2012"/>
    <n v="7"/>
    <n v="14"/>
    <s v="Kraymans"/>
    <s v="5472ZK103"/>
    <x v="1"/>
    <n v="12"/>
    <n v="408"/>
    <s v="Soja Chocolademelk Biologisch"/>
    <s v="biologische artikelen"/>
    <n v="16.25"/>
  </r>
  <r>
    <s v="GVGH"/>
    <n v="805"/>
    <s v="Gerda"/>
    <n v="299.25"/>
    <n v="1077"/>
    <n v="903"/>
    <d v="2012-06-13T00:00:00"/>
    <n v="2012"/>
    <n v="6"/>
    <d v="2012-06-15T00:00:00"/>
    <n v="2012"/>
    <n v="6"/>
    <d v="2012-06-25T00:00:00"/>
    <n v="2012"/>
    <n v="6"/>
    <n v="15"/>
    <s v="Boer, de"/>
    <s v="5463ZK1003"/>
    <x v="0"/>
    <n v="15"/>
    <n v="411"/>
    <s v="Sojamelk Gezoet Biologisch"/>
    <s v="biologische artikelen"/>
    <n v="19.95"/>
  </r>
  <r>
    <s v="GVGH"/>
    <n v="803"/>
    <s v="Klaas"/>
    <n v="82.5"/>
    <n v="1079"/>
    <n v="902"/>
    <d v="2012-06-17T00:00:00"/>
    <n v="2012"/>
    <n v="6"/>
    <d v="2012-06-23T00:00:00"/>
    <n v="2012"/>
    <n v="6"/>
    <d v="2012-07-13T00:00:00"/>
    <n v="2012"/>
    <n v="7"/>
    <n v="19"/>
    <s v="Zuur"/>
    <s v="5463KK103"/>
    <x v="0"/>
    <n v="11"/>
    <n v="406"/>
    <s v="Sojamelk Naturel Biologisch"/>
    <s v="biologische artikelen"/>
    <n v="7.5"/>
  </r>
  <r>
    <s v="GVGH"/>
    <n v="804"/>
    <s v="Herman"/>
    <n v="196.9"/>
    <n v="1080"/>
    <n v="901"/>
    <d v="2012-06-22T00:00:00"/>
    <n v="2012"/>
    <n v="6"/>
    <d v="2012-06-27T00:00:00"/>
    <n v="2012"/>
    <n v="6"/>
    <d v="2012-07-05T00:00:00"/>
    <n v="2012"/>
    <n v="7"/>
    <n v="14"/>
    <s v="Kraymans"/>
    <s v="5472ZK103"/>
    <x v="1"/>
    <n v="22"/>
    <n v="405"/>
    <s v="Magere Kwark"/>
    <s v="zuivelartikelen"/>
    <n v="8.9499999999999993"/>
  </r>
  <r>
    <s v="GVGH"/>
    <n v="805"/>
    <s v="Gerda"/>
    <n v="44.75"/>
    <n v="1081"/>
    <n v="903"/>
    <d v="2012-06-22T00:00:00"/>
    <n v="2012"/>
    <n v="6"/>
    <d v="2012-06-27T00:00:00"/>
    <n v="2012"/>
    <n v="6"/>
    <d v="2012-07-21T00:00:00"/>
    <n v="2012"/>
    <n v="7"/>
    <n v="14"/>
    <s v="Kraymans"/>
    <s v="5472ZK103"/>
    <x v="1"/>
    <n v="5"/>
    <n v="405"/>
    <s v="Magere Kwark"/>
    <s v="zuivelartikelen"/>
    <n v="8.9499999999999993"/>
  </r>
  <r>
    <s v="GVGH"/>
    <n v="802"/>
    <s v="Bertha"/>
    <n v="142.5"/>
    <n v="1085"/>
    <n v="904"/>
    <d v="2012-06-27T00:00:00"/>
    <n v="2012"/>
    <n v="6"/>
    <d v="2012-07-02T00:00:00"/>
    <n v="2012"/>
    <n v="7"/>
    <d v="2012-07-06T00:00:00"/>
    <n v="2012"/>
    <n v="7"/>
    <n v="15"/>
    <s v="Boer, de"/>
    <s v="5463ZK1003"/>
    <x v="0"/>
    <n v="19"/>
    <n v="406"/>
    <s v="Sojamelk Naturel Biologisch"/>
    <s v="biologische artikelen"/>
    <n v="7.5"/>
  </r>
  <r>
    <s v="GVGH"/>
    <n v="805"/>
    <s v="Gerda"/>
    <n v="195"/>
    <n v="1088"/>
    <n v="903"/>
    <d v="2012-07-06T00:00:00"/>
    <n v="2012"/>
    <n v="7"/>
    <d v="2012-07-09T00:00:00"/>
    <n v="2012"/>
    <n v="7"/>
    <d v="2012-07-15T00:00:00"/>
    <n v="2012"/>
    <n v="7"/>
    <n v="14"/>
    <s v="Kraymans"/>
    <s v="5472ZK103"/>
    <x v="1"/>
    <n v="12"/>
    <n v="403"/>
    <s v="Vruchtenyoghurt Aardbei"/>
    <s v="zuivelartikelen"/>
    <n v="16.25"/>
  </r>
  <r>
    <s v="GVGH"/>
    <n v="802"/>
    <s v="Bertha"/>
    <n v="139.65"/>
    <n v="1091"/>
    <n v="904"/>
    <d v="2012-07-14T00:00:00"/>
    <n v="2012"/>
    <n v="7"/>
    <d v="2012-07-17T00:00:00"/>
    <n v="2012"/>
    <n v="7"/>
    <d v="2012-08-12T00:00:00"/>
    <n v="2012"/>
    <n v="8"/>
    <n v="14"/>
    <s v="Kraymans"/>
    <s v="5472ZK103"/>
    <x v="1"/>
    <n v="7"/>
    <n v="411"/>
    <s v="Sojamelk Gezoet Biologisch"/>
    <s v="biologische artikelen"/>
    <n v="19.95"/>
  </r>
  <r>
    <s v="GVGH"/>
    <n v="801"/>
    <s v="Karel"/>
    <n v="584.25"/>
    <n v="1093"/>
    <n v="906"/>
    <d v="2012-07-23T00:00:00"/>
    <n v="2012"/>
    <n v="7"/>
    <d v="2012-07-30T00:00:00"/>
    <n v="2012"/>
    <n v="7"/>
    <d v="2012-08-23T00:00:00"/>
    <n v="2012"/>
    <n v="8"/>
    <n v="19"/>
    <s v="Zuur"/>
    <s v="5463KK103"/>
    <x v="0"/>
    <n v="15"/>
    <n v="402"/>
    <s v="Ganzenlever"/>
    <s v="luxe artikelen van de traitteur"/>
    <n v="38.950000000000003"/>
  </r>
  <r>
    <s v="GVGH"/>
    <n v="804"/>
    <s v="Herman"/>
    <n v="341.25"/>
    <n v="1103"/>
    <n v="901"/>
    <d v="2012-08-17T00:00:00"/>
    <n v="2012"/>
    <n v="8"/>
    <d v="2012-08-19T00:00:00"/>
    <n v="2012"/>
    <n v="8"/>
    <d v="2012-09-13T00:00:00"/>
    <n v="2012"/>
    <n v="9"/>
    <n v="19"/>
    <s v="Zuur"/>
    <s v="5463KK103"/>
    <x v="0"/>
    <n v="21"/>
    <n v="408"/>
    <s v="Soja Chocolademelk Biologisch"/>
    <s v="biologische artikelen"/>
    <n v="16.25"/>
  </r>
  <r>
    <s v="GVGH"/>
    <n v="804"/>
    <s v="Herman"/>
    <n v="189"/>
    <n v="1103"/>
    <n v="901"/>
    <d v="2012-08-17T00:00:00"/>
    <n v="2012"/>
    <n v="8"/>
    <d v="2012-08-19T00:00:00"/>
    <n v="2012"/>
    <n v="8"/>
    <d v="2012-09-13T00:00:00"/>
    <n v="2012"/>
    <n v="9"/>
    <n v="19"/>
    <s v="Zuur"/>
    <s v="5463KK103"/>
    <x v="0"/>
    <n v="9"/>
    <n v="410"/>
    <s v="Soja Vanillevla Biologisch"/>
    <s v="biologische artikelen"/>
    <n v="21"/>
  </r>
  <r>
    <s v="GVGH"/>
    <n v="803"/>
    <s v="Klaas"/>
    <n v="142.44999999999999"/>
    <n v="1106"/>
    <n v="902"/>
    <d v="2012-08-26T00:00:00"/>
    <n v="2012"/>
    <n v="8"/>
    <d v="2012-08-30T00:00:00"/>
    <n v="2012"/>
    <n v="8"/>
    <d v="2012-09-19T00:00:00"/>
    <n v="2012"/>
    <n v="9"/>
    <n v="15"/>
    <s v="Boer, de"/>
    <s v="5463ZK1003"/>
    <x v="0"/>
    <n v="11"/>
    <n v="407"/>
    <s v="Zwezerik"/>
    <s v="luxe artikelen van de traitteur"/>
    <n v="12.95"/>
  </r>
  <r>
    <s v="GVGH"/>
    <n v="802"/>
    <s v="Bertha"/>
    <n v="220.15"/>
    <n v="1108"/>
    <n v="904"/>
    <d v="2012-09-24T00:00:00"/>
    <n v="2012"/>
    <n v="9"/>
    <d v="2012-10-01T00:00:00"/>
    <n v="2012"/>
    <n v="10"/>
    <d v="2012-10-07T00:00:00"/>
    <n v="2012"/>
    <n v="10"/>
    <n v="19"/>
    <s v="Zuur"/>
    <s v="5463KK103"/>
    <x v="0"/>
    <n v="17"/>
    <n v="407"/>
    <s v="Zwezerik"/>
    <s v="luxe artikelen van de traitteur"/>
    <n v="12.95"/>
  </r>
  <r>
    <s v="GVGH"/>
    <n v="803"/>
    <s v="Klaas"/>
    <n v="273"/>
    <n v="1110"/>
    <n v="902"/>
    <d v="2012-09-26T00:00:00"/>
    <n v="2012"/>
    <n v="9"/>
    <d v="2012-10-02T00:00:00"/>
    <n v="2012"/>
    <n v="10"/>
    <d v="2012-10-23T00:00:00"/>
    <n v="2012"/>
    <n v="10"/>
    <n v="15"/>
    <s v="Boer, de"/>
    <s v="5463ZK1003"/>
    <x v="0"/>
    <n v="13"/>
    <n v="410"/>
    <s v="Soja Vanillevla Biologisch"/>
    <s v="biologische artikelen"/>
    <n v="21"/>
  </r>
  <r>
    <s v="GVGH"/>
    <n v="800"/>
    <s v="Harrie"/>
    <n v="211.25"/>
    <n v="1113"/>
    <n v="905"/>
    <d v="2012-10-04T00:00:00"/>
    <n v="2012"/>
    <n v="10"/>
    <d v="2012-10-11T00:00:00"/>
    <n v="2012"/>
    <n v="10"/>
    <d v="2012-10-22T00:00:00"/>
    <n v="2012"/>
    <n v="10"/>
    <n v="19"/>
    <s v="Zuur"/>
    <s v="5463KK103"/>
    <x v="0"/>
    <n v="13"/>
    <n v="403"/>
    <s v="Vruchtenyoghurt Aardbei"/>
    <s v="zuivelartikelen"/>
    <n v="16.25"/>
  </r>
  <r>
    <s v="GVGH"/>
    <n v="805"/>
    <s v="Gerda"/>
    <n v="172.5"/>
    <n v="1126"/>
    <n v="903"/>
    <d v="2012-10-23T00:00:00"/>
    <n v="2012"/>
    <n v="10"/>
    <d v="2012-10-30T00:00:00"/>
    <n v="2012"/>
    <n v="10"/>
    <d v="2012-11-08T00:00:00"/>
    <n v="2012"/>
    <n v="11"/>
    <n v="14"/>
    <s v="Kraymans"/>
    <s v="5472ZK103"/>
    <x v="1"/>
    <n v="23"/>
    <n v="406"/>
    <s v="Sojamelk Naturel Biologisch"/>
    <s v="biologische artikelen"/>
    <n v="7.5"/>
  </r>
  <r>
    <s v="GVGH"/>
    <n v="801"/>
    <s v="Karel"/>
    <n v="172.5"/>
    <n v="1133"/>
    <n v="906"/>
    <d v="2012-11-08T00:00:00"/>
    <n v="2012"/>
    <n v="11"/>
    <d v="2012-11-14T00:00:00"/>
    <n v="2012"/>
    <n v="11"/>
    <d v="2012-12-02T00:00:00"/>
    <n v="2012"/>
    <n v="12"/>
    <n v="19"/>
    <s v="Zuur"/>
    <s v="5463KK103"/>
    <x v="0"/>
    <n v="15"/>
    <n v="404"/>
    <s v="Volle Yoghurt"/>
    <s v="zuivelartikelen"/>
    <n v="11.5"/>
  </r>
  <r>
    <s v="GVGH"/>
    <n v="805"/>
    <s v="Gerda"/>
    <n v="462"/>
    <n v="1139"/>
    <n v="903"/>
    <d v="2012-11-17T00:00:00"/>
    <n v="2012"/>
    <n v="11"/>
    <d v="2012-11-24T00:00:00"/>
    <n v="2012"/>
    <n v="11"/>
    <d v="2012-12-17T00:00:00"/>
    <n v="2012"/>
    <n v="12"/>
    <n v="19"/>
    <s v="Zuur"/>
    <s v="5463KK103"/>
    <x v="0"/>
    <n v="22"/>
    <n v="410"/>
    <s v="Soja Vanillevla Biologisch"/>
    <s v="biologische artikelen"/>
    <n v="21"/>
  </r>
  <r>
    <s v="GVGH"/>
    <n v="804"/>
    <s v="Herman"/>
    <n v="341.25"/>
    <n v="1141"/>
    <n v="901"/>
    <d v="2012-11-19T00:00:00"/>
    <n v="2012"/>
    <n v="11"/>
    <d v="2012-11-23T00:00:00"/>
    <n v="2012"/>
    <n v="11"/>
    <d v="2012-12-19T00:00:00"/>
    <n v="2012"/>
    <n v="12"/>
    <n v="14"/>
    <s v="Kraymans"/>
    <s v="5472ZK103"/>
    <x v="1"/>
    <n v="21"/>
    <n v="403"/>
    <s v="Vruchtenyoghurt Aardbei"/>
    <s v="zuivelartikelen"/>
    <n v="16.25"/>
  </r>
  <r>
    <s v="GVGH"/>
    <n v="801"/>
    <s v="Karel"/>
    <n v="155.4"/>
    <n v="1143"/>
    <n v="906"/>
    <d v="2012-11-24T00:00:00"/>
    <n v="2012"/>
    <n v="11"/>
    <d v="2012-12-01T00:00:00"/>
    <n v="2012"/>
    <n v="12"/>
    <d v="2012-12-27T00:00:00"/>
    <n v="2012"/>
    <n v="12"/>
    <n v="15"/>
    <s v="Boer, de"/>
    <s v="5463ZK1003"/>
    <x v="0"/>
    <n v="12"/>
    <n v="407"/>
    <s v="Zwezerik"/>
    <s v="luxe artikelen van de traitteur"/>
    <n v="12.95"/>
  </r>
  <r>
    <s v="GVGH"/>
    <n v="803"/>
    <s v="Klaas"/>
    <n v="75"/>
    <n v="1144"/>
    <n v="902"/>
    <d v="2012-11-27T00:00:00"/>
    <n v="2012"/>
    <n v="11"/>
    <d v="2012-11-29T00:00:00"/>
    <n v="2012"/>
    <n v="11"/>
    <d v="2012-12-08T00:00:00"/>
    <n v="2012"/>
    <n v="12"/>
    <n v="15"/>
    <s v="Boer, de"/>
    <s v="5463ZK1003"/>
    <x v="0"/>
    <n v="10"/>
    <n v="406"/>
    <s v="Sojamelk Naturel Biologisch"/>
    <s v="biologische artikelen"/>
    <n v="7.5"/>
  </r>
  <r>
    <s v="GVGH"/>
    <n v="803"/>
    <s v="Klaas"/>
    <n v="116.35"/>
    <n v="1145"/>
    <n v="902"/>
    <d v="2012-11-28T00:00:00"/>
    <n v="2012"/>
    <n v="11"/>
    <d v="2012-11-30T00:00:00"/>
    <n v="2012"/>
    <n v="11"/>
    <d v="2012-12-08T00:00:00"/>
    <n v="2012"/>
    <n v="12"/>
    <n v="14"/>
    <s v="Kraymans"/>
    <s v="5472ZK103"/>
    <x v="1"/>
    <n v="13"/>
    <n v="405"/>
    <s v="Magere Kwark"/>
    <s v="zuivelartikelen"/>
    <n v="8.9499999999999993"/>
  </r>
  <r>
    <s v="GVGH"/>
    <n v="802"/>
    <s v="Bertha"/>
    <n v="311.60000000000002"/>
    <n v="1146"/>
    <n v="904"/>
    <d v="2012-11-30T00:00:00"/>
    <n v="2012"/>
    <n v="11"/>
    <d v="2012-12-04T00:00:00"/>
    <n v="2012"/>
    <n v="12"/>
    <d v="2012-12-23T00:00:00"/>
    <n v="2012"/>
    <n v="12"/>
    <n v="14"/>
    <s v="Kraymans"/>
    <s v="5472ZK103"/>
    <x v="1"/>
    <n v="8"/>
    <n v="402"/>
    <s v="Ganzenlever"/>
    <s v="luxe artikelen van de traitteur"/>
    <n v="38.950000000000003"/>
  </r>
  <r>
    <s v="GVGH"/>
    <n v="802"/>
    <s v="Bertha"/>
    <n v="227.5"/>
    <n v="1146"/>
    <n v="904"/>
    <d v="2012-11-30T00:00:00"/>
    <n v="2012"/>
    <n v="11"/>
    <d v="2012-12-04T00:00:00"/>
    <n v="2012"/>
    <n v="12"/>
    <d v="2012-12-23T00:00:00"/>
    <n v="2012"/>
    <n v="12"/>
    <n v="14"/>
    <s v="Kraymans"/>
    <s v="5472ZK103"/>
    <x v="1"/>
    <n v="14"/>
    <n v="403"/>
    <s v="Vruchtenyoghurt Aardbei"/>
    <s v="zuivelartikelen"/>
    <n v="16.25"/>
  </r>
  <r>
    <s v="GVGH"/>
    <n v="802"/>
    <s v="Bertha"/>
    <n v="112.5"/>
    <n v="1146"/>
    <n v="904"/>
    <d v="2012-11-30T00:00:00"/>
    <n v="2012"/>
    <n v="11"/>
    <d v="2012-12-04T00:00:00"/>
    <n v="2012"/>
    <n v="12"/>
    <d v="2012-12-23T00:00:00"/>
    <n v="2012"/>
    <n v="12"/>
    <n v="14"/>
    <s v="Kraymans"/>
    <s v="5472ZK103"/>
    <x v="1"/>
    <n v="15"/>
    <n v="406"/>
    <s v="Sojamelk Naturel Biologisch"/>
    <s v="biologische artikelen"/>
    <n v="7.5"/>
  </r>
  <r>
    <s v="GVGH"/>
    <n v="804"/>
    <s v="Herman"/>
    <n v="17.899999999999999"/>
    <n v="1148"/>
    <n v="901"/>
    <d v="2012-12-04T00:00:00"/>
    <n v="2012"/>
    <n v="12"/>
    <d v="2012-12-06T00:00:00"/>
    <n v="2012"/>
    <n v="12"/>
    <d v="2012-12-25T00:00:00"/>
    <n v="2012"/>
    <n v="12"/>
    <n v="19"/>
    <s v="Zuur"/>
    <s v="5463KK103"/>
    <x v="0"/>
    <n v="2"/>
    <n v="405"/>
    <s v="Magere Kwark"/>
    <s v="zuivelartikelen"/>
    <n v="8.9499999999999993"/>
  </r>
  <r>
    <s v="GVGH"/>
    <n v="801"/>
    <s v="Karel"/>
    <n v="97.5"/>
    <n v="1150"/>
    <n v="906"/>
    <d v="2012-12-08T00:00:00"/>
    <n v="2012"/>
    <n v="12"/>
    <d v="2012-12-10T00:00:00"/>
    <n v="2012"/>
    <n v="12"/>
    <d v="2012-12-31T00:00:00"/>
    <n v="2012"/>
    <n v="12"/>
    <n v="14"/>
    <s v="Kraymans"/>
    <s v="5472ZK103"/>
    <x v="1"/>
    <n v="6"/>
    <n v="403"/>
    <s v="Vruchtenyoghurt Aardbei"/>
    <s v="zuivelartikelen"/>
    <n v="16.25"/>
  </r>
  <r>
    <s v="GVGH"/>
    <n v="800"/>
    <s v="Harrie"/>
    <n v="467.4"/>
    <n v="1151"/>
    <n v="905"/>
    <d v="2012-12-09T00:00:00"/>
    <n v="2012"/>
    <n v="12"/>
    <d v="2012-12-16T00:00:00"/>
    <n v="2012"/>
    <n v="12"/>
    <d v="2012-12-26T00:00:00"/>
    <n v="2012"/>
    <n v="12"/>
    <n v="19"/>
    <s v="Zuur"/>
    <s v="5463KK103"/>
    <x v="0"/>
    <n v="12"/>
    <n v="402"/>
    <s v="Ganzenlever"/>
    <s v="luxe artikelen van de traitteur"/>
    <n v="38.950000000000003"/>
  </r>
  <r>
    <s v="GVGH"/>
    <n v="801"/>
    <s v="Karel"/>
    <n v="52.5"/>
    <n v="1155"/>
    <n v="906"/>
    <d v="2012-12-17T00:00:00"/>
    <n v="2012"/>
    <n v="12"/>
    <d v="2012-12-21T00:00:00"/>
    <n v="2012"/>
    <n v="12"/>
    <d v="2013-01-10T00:00:00"/>
    <n v="2013"/>
    <n v="1"/>
    <n v="14"/>
    <s v="Kraymans"/>
    <s v="5472ZK103"/>
    <x v="1"/>
    <n v="7"/>
    <n v="406"/>
    <s v="Sojamelk Naturel Biologisch"/>
    <s v="biologische artikelen"/>
    <n v="7.5"/>
  </r>
  <r>
    <s v="GVGH"/>
    <n v="804"/>
    <s v="Herman"/>
    <n v="506.35"/>
    <n v="1157"/>
    <n v="901"/>
    <d v="2012-12-18T00:00:00"/>
    <n v="2012"/>
    <n v="12"/>
    <d v="2012-12-25T00:00:00"/>
    <n v="2012"/>
    <n v="12"/>
    <d v="2013-01-18T00:00:00"/>
    <n v="2013"/>
    <n v="1"/>
    <n v="15"/>
    <s v="Boer, de"/>
    <s v="5463ZK1003"/>
    <x v="0"/>
    <n v="13"/>
    <n v="402"/>
    <s v="Ganzenlever"/>
    <s v="luxe artikelen van de traitteur"/>
    <n v="38.950000000000003"/>
  </r>
  <r>
    <s v="GVGH"/>
    <n v="805"/>
    <s v="Gerda"/>
    <n v="139.65"/>
    <n v="1158"/>
    <n v="903"/>
    <d v="2012-12-19T00:00:00"/>
    <n v="2012"/>
    <n v="12"/>
    <d v="2012-12-25T00:00:00"/>
    <n v="2012"/>
    <n v="12"/>
    <d v="2013-01-12T00:00:00"/>
    <n v="2013"/>
    <n v="1"/>
    <n v="15"/>
    <s v="Boer, de"/>
    <s v="5463ZK1003"/>
    <x v="0"/>
    <n v="7"/>
    <n v="411"/>
    <s v="Sojamelk Gezoet Biologisch"/>
    <s v="biologische artikelen"/>
    <n v="19.95"/>
  </r>
  <r>
    <s v="GVGH"/>
    <n v="802"/>
    <s v="Bertha"/>
    <n v="105"/>
    <n v="1160"/>
    <n v="904"/>
    <d v="2012-12-23T00:00:00"/>
    <n v="2012"/>
    <n v="12"/>
    <d v="2012-12-27T00:00:00"/>
    <n v="2012"/>
    <n v="12"/>
    <d v="2013-01-03T00:00:00"/>
    <n v="2013"/>
    <n v="1"/>
    <n v="14"/>
    <s v="Kraymans"/>
    <s v="5472ZK103"/>
    <x v="1"/>
    <n v="5"/>
    <n v="410"/>
    <s v="Soja Vanillevla Biologisch"/>
    <s v="biologische artikelen"/>
    <n v="21"/>
  </r>
  <r>
    <s v="GVGH"/>
    <n v="805"/>
    <s v="Gerda"/>
    <n v="207"/>
    <n v="1161"/>
    <n v="903"/>
    <d v="2012-12-25T00:00:00"/>
    <n v="2012"/>
    <n v="12"/>
    <d v="2012-12-31T00:00:00"/>
    <n v="2012"/>
    <n v="12"/>
    <d v="2013-01-18T00:00:00"/>
    <n v="2013"/>
    <n v="1"/>
    <n v="19"/>
    <s v="Zuur"/>
    <s v="5463KK103"/>
    <x v="0"/>
    <n v="18"/>
    <n v="404"/>
    <s v="Volle Yoghurt"/>
    <s v="zuivelartikelen"/>
    <n v="11.5"/>
  </r>
  <r>
    <s v="GVGH"/>
    <n v="804"/>
    <s v="Herman"/>
    <n v="322.5"/>
    <n v="1166"/>
    <n v="901"/>
    <d v="2013-01-06T00:00:00"/>
    <n v="2013"/>
    <n v="1"/>
    <d v="2013-01-08T00:00:00"/>
    <n v="2013"/>
    <n v="1"/>
    <d v="2013-01-25T00:00:00"/>
    <n v="2013"/>
    <n v="1"/>
    <n v="19"/>
    <s v="Zuur"/>
    <s v="5463KK103"/>
    <x v="0"/>
    <n v="15"/>
    <n v="401"/>
    <s v="Kaviaar"/>
    <s v="luxe artikelen van de traitteur"/>
    <n v="21.5"/>
  </r>
  <r>
    <s v="GVGH"/>
    <n v="803"/>
    <s v="Klaas"/>
    <n v="39.9"/>
    <n v="1169"/>
    <n v="902"/>
    <d v="2013-01-17T00:00:00"/>
    <n v="2013"/>
    <n v="1"/>
    <d v="2013-01-22T00:00:00"/>
    <n v="2013"/>
    <n v="1"/>
    <d v="2013-02-08T00:00:00"/>
    <n v="2013"/>
    <n v="2"/>
    <n v="14"/>
    <s v="Kraymans"/>
    <s v="5472ZK103"/>
    <x v="1"/>
    <n v="2"/>
    <n v="411"/>
    <s v="Sojamelk Gezoet Biologisch"/>
    <s v="biologische artikelen"/>
    <n v="19.95"/>
  </r>
  <r>
    <s v="GVGH"/>
    <n v="803"/>
    <s v="Klaas"/>
    <n v="195.5"/>
    <n v="1170"/>
    <n v="902"/>
    <d v="2013-01-20T00:00:00"/>
    <n v="2013"/>
    <n v="1"/>
    <d v="2013-01-22T00:00:00"/>
    <n v="2013"/>
    <n v="1"/>
    <d v="2013-02-07T00:00:00"/>
    <n v="2013"/>
    <n v="2"/>
    <n v="19"/>
    <s v="Zuur"/>
    <s v="5463KK103"/>
    <x v="0"/>
    <n v="17"/>
    <n v="404"/>
    <s v="Volle Yoghurt"/>
    <s v="zuivelartikelen"/>
    <n v="11.5"/>
  </r>
  <r>
    <s v="GVGH"/>
    <n v="802"/>
    <s v="Bertha"/>
    <n v="207"/>
    <n v="1171"/>
    <n v="904"/>
    <d v="2013-01-20T00:00:00"/>
    <n v="2013"/>
    <n v="1"/>
    <d v="2013-01-24T00:00:00"/>
    <n v="2013"/>
    <n v="1"/>
    <d v="2013-02-21T00:00:00"/>
    <n v="2013"/>
    <n v="2"/>
    <n v="15"/>
    <s v="Boer, de"/>
    <s v="5463ZK1003"/>
    <x v="0"/>
    <n v="18"/>
    <n v="404"/>
    <s v="Volle Yoghurt"/>
    <s v="zuivelartikelen"/>
    <n v="11.5"/>
  </r>
  <r>
    <s v="GVGH"/>
    <n v="801"/>
    <s v="Karel"/>
    <n v="82.5"/>
    <n v="1173"/>
    <n v="906"/>
    <d v="2013-01-21T00:00:00"/>
    <n v="2013"/>
    <n v="1"/>
    <d v="2013-01-23T00:00:00"/>
    <n v="2013"/>
    <n v="1"/>
    <d v="2013-01-30T00:00:00"/>
    <n v="2013"/>
    <n v="1"/>
    <n v="14"/>
    <s v="Kraymans"/>
    <s v="5472ZK103"/>
    <x v="1"/>
    <n v="11"/>
    <n v="406"/>
    <s v="Sojamelk Naturel Biologisch"/>
    <s v="biologische artikelen"/>
    <n v="7.5"/>
  </r>
  <r>
    <s v="GVGH"/>
    <n v="804"/>
    <s v="Herman"/>
    <n v="135"/>
    <n v="1175"/>
    <n v="901"/>
    <d v="2013-01-28T00:00:00"/>
    <n v="2013"/>
    <n v="1"/>
    <d v="2013-02-02T00:00:00"/>
    <n v="2013"/>
    <n v="2"/>
    <d v="2013-02-11T00:00:00"/>
    <n v="2013"/>
    <n v="2"/>
    <n v="14"/>
    <s v="Kraymans"/>
    <s v="5472ZK103"/>
    <x v="1"/>
    <n v="18"/>
    <n v="406"/>
    <s v="Sojamelk Naturel Biologisch"/>
    <s v="biologische artikelen"/>
    <n v="7.5"/>
  </r>
  <r>
    <s v="GVGH"/>
    <n v="801"/>
    <s v="Karel"/>
    <n v="179"/>
    <n v="1176"/>
    <n v="906"/>
    <d v="2013-01-28T00:00:00"/>
    <n v="2013"/>
    <n v="1"/>
    <d v="2013-02-01T00:00:00"/>
    <n v="2013"/>
    <n v="2"/>
    <d v="2013-03-03T00:00:00"/>
    <n v="2013"/>
    <n v="3"/>
    <n v="15"/>
    <s v="Boer, de"/>
    <s v="5463ZK1003"/>
    <x v="0"/>
    <n v="20"/>
    <n v="405"/>
    <s v="Magere Kwark"/>
    <s v="zuivelartikelen"/>
    <n v="8.9499999999999993"/>
  </r>
  <r>
    <s v="GVGH"/>
    <n v="801"/>
    <s v="Karel"/>
    <n v="271.2"/>
    <n v="1180"/>
    <n v="906"/>
    <d v="2013-02-09T00:00:00"/>
    <n v="2013"/>
    <n v="2"/>
    <d v="2013-02-12T00:00:00"/>
    <n v="2013"/>
    <n v="2"/>
    <d v="2013-02-17T00:00:00"/>
    <n v="2013"/>
    <n v="2"/>
    <n v="14"/>
    <s v="Kraymans"/>
    <s v="5472ZK103"/>
    <x v="1"/>
    <n v="16"/>
    <n v="408"/>
    <s v="Soja Chocolademelk Biologisch"/>
    <s v="biologische artikelen"/>
    <n v="16.95"/>
  </r>
  <r>
    <s v="GVGH"/>
    <n v="804"/>
    <s v="Herman"/>
    <n v="84.75"/>
    <n v="1182"/>
    <n v="901"/>
    <d v="2013-02-23T00:00:00"/>
    <n v="2013"/>
    <n v="2"/>
    <d v="2013-03-01T00:00:00"/>
    <n v="2013"/>
    <n v="3"/>
    <d v="2013-03-05T00:00:00"/>
    <n v="2013"/>
    <n v="3"/>
    <n v="14"/>
    <s v="Kraymans"/>
    <s v="5472ZK103"/>
    <x v="1"/>
    <n v="5"/>
    <n v="408"/>
    <s v="Soja Chocolademelk Biologisch"/>
    <s v="biologische artikelen"/>
    <n v="16.95"/>
  </r>
  <r>
    <s v="GVGH"/>
    <n v="804"/>
    <s v="Herman"/>
    <n v="25.9"/>
    <n v="1183"/>
    <n v="901"/>
    <d v="2013-02-24T00:00:00"/>
    <n v="2013"/>
    <n v="2"/>
    <d v="2013-02-25T00:00:00"/>
    <n v="2013"/>
    <n v="2"/>
    <d v="2013-03-20T00:00:00"/>
    <n v="2013"/>
    <n v="3"/>
    <n v="14"/>
    <s v="Kraymans"/>
    <s v="5472ZK103"/>
    <x v="1"/>
    <n v="2"/>
    <n v="407"/>
    <s v="Zwezerik"/>
    <s v="luxe artikelen van de traitteur"/>
    <n v="12.95"/>
  </r>
  <r>
    <s v="GVGH"/>
    <n v="804"/>
    <s v="Herman"/>
    <n v="101.7"/>
    <n v="1190"/>
    <n v="901"/>
    <d v="2013-03-28T00:00:00"/>
    <n v="2013"/>
    <n v="3"/>
    <d v="2013-03-31T00:00:00"/>
    <n v="2013"/>
    <n v="3"/>
    <d v="2013-04-13T00:00:00"/>
    <n v="2013"/>
    <n v="4"/>
    <n v="15"/>
    <s v="Boer, de"/>
    <s v="5463ZK1003"/>
    <x v="0"/>
    <n v="6"/>
    <n v="408"/>
    <s v="Soja Chocolademelk Biologisch"/>
    <s v="biologische artikelen"/>
    <n v="16.95"/>
  </r>
  <r>
    <s v="GVGH"/>
    <n v="802"/>
    <s v="Bertha"/>
    <n v="494.5"/>
    <n v="1193"/>
    <n v="904"/>
    <d v="2013-03-31T00:00:00"/>
    <n v="2013"/>
    <n v="3"/>
    <d v="2013-04-01T00:00:00"/>
    <n v="2013"/>
    <n v="4"/>
    <d v="2013-05-01T00:00:00"/>
    <n v="2013"/>
    <n v="5"/>
    <n v="15"/>
    <s v="Boer, de"/>
    <s v="5463ZK1003"/>
    <x v="0"/>
    <n v="23"/>
    <n v="401"/>
    <s v="Kaviaar"/>
    <s v="luxe artikelen van de traitteur"/>
    <n v="21.5"/>
  </r>
  <r>
    <s v="GVGH"/>
    <n v="804"/>
    <s v="Herman"/>
    <n v="172"/>
    <n v="1198"/>
    <n v="901"/>
    <d v="2013-04-18T00:00:00"/>
    <n v="2013"/>
    <n v="4"/>
    <d v="2013-04-24T00:00:00"/>
    <n v="2013"/>
    <n v="4"/>
    <d v="2013-05-07T00:00:00"/>
    <n v="2013"/>
    <n v="5"/>
    <n v="14"/>
    <s v="Kraymans"/>
    <s v="5472ZK103"/>
    <x v="1"/>
    <n v="8"/>
    <n v="401"/>
    <s v="Kaviaar"/>
    <s v="luxe artikelen van de traitteur"/>
    <n v="21.5"/>
  </r>
  <r>
    <s v="GVGH"/>
    <n v="804"/>
    <s v="Herman"/>
    <n v="149.5"/>
    <n v="1198"/>
    <n v="901"/>
    <d v="2013-04-18T00:00:00"/>
    <n v="2013"/>
    <n v="4"/>
    <d v="2013-04-24T00:00:00"/>
    <n v="2013"/>
    <n v="4"/>
    <d v="2013-05-07T00:00:00"/>
    <n v="2013"/>
    <n v="5"/>
    <n v="14"/>
    <s v="Kraymans"/>
    <s v="5472ZK103"/>
    <x v="1"/>
    <n v="13"/>
    <n v="404"/>
    <s v="Volle Yoghurt"/>
    <s v="zuivelartikelen"/>
    <n v="11.5"/>
  </r>
  <r>
    <s v="GVGH"/>
    <n v="804"/>
    <s v="Herman"/>
    <n v="107.25"/>
    <n v="1198"/>
    <n v="901"/>
    <d v="2013-04-18T00:00:00"/>
    <n v="2013"/>
    <n v="4"/>
    <d v="2013-04-24T00:00:00"/>
    <n v="2013"/>
    <n v="4"/>
    <d v="2013-05-07T00:00:00"/>
    <n v="2013"/>
    <n v="5"/>
    <n v="14"/>
    <s v="Kraymans"/>
    <s v="5472ZK103"/>
    <x v="1"/>
    <n v="13"/>
    <n v="406"/>
    <s v="Sojamelk Naturel Biologisch"/>
    <s v="biologische artikelen"/>
    <n v="8.25"/>
  </r>
  <r>
    <s v="GVGH"/>
    <n v="804"/>
    <s v="Herman"/>
    <n v="168.35"/>
    <n v="1198"/>
    <n v="901"/>
    <d v="2013-04-18T00:00:00"/>
    <n v="2013"/>
    <n v="4"/>
    <d v="2013-04-24T00:00:00"/>
    <n v="2013"/>
    <n v="4"/>
    <d v="2013-05-07T00:00:00"/>
    <n v="2013"/>
    <n v="5"/>
    <n v="14"/>
    <s v="Kraymans"/>
    <s v="5472ZK103"/>
    <x v="1"/>
    <n v="13"/>
    <n v="407"/>
    <s v="Zwezerik"/>
    <s v="luxe artikelen van de traitteur"/>
    <n v="12.95"/>
  </r>
  <r>
    <s v="GVGH"/>
    <n v="804"/>
    <s v="Herman"/>
    <n v="203.4"/>
    <n v="1198"/>
    <n v="901"/>
    <d v="2013-04-18T00:00:00"/>
    <n v="2013"/>
    <n v="4"/>
    <d v="2013-04-24T00:00:00"/>
    <n v="2013"/>
    <n v="4"/>
    <d v="2013-05-07T00:00:00"/>
    <n v="2013"/>
    <n v="5"/>
    <n v="14"/>
    <s v="Kraymans"/>
    <s v="5472ZK103"/>
    <x v="1"/>
    <n v="12"/>
    <n v="408"/>
    <s v="Soja Chocolademelk Biologisch"/>
    <s v="biologische artikelen"/>
    <n v="16.95"/>
  </r>
  <r>
    <s v="GVGH"/>
    <n v="800"/>
    <s v="Harrie"/>
    <n v="180"/>
    <n v="1200"/>
    <n v="905"/>
    <d v="2013-04-22T00:00:00"/>
    <n v="2013"/>
    <n v="4"/>
    <d v="2013-04-28T00:00:00"/>
    <n v="2013"/>
    <n v="4"/>
    <d v="2013-05-16T00:00:00"/>
    <n v="2013"/>
    <n v="5"/>
    <n v="19"/>
    <s v="Zuur"/>
    <s v="5463KK103"/>
    <x v="0"/>
    <n v="8"/>
    <n v="410"/>
    <s v="Soja Vanillevla Biologisch"/>
    <s v="biologische artikelen"/>
    <n v="22.5"/>
  </r>
  <r>
    <s v="GVGH"/>
    <n v="800"/>
    <s v="Harrie"/>
    <n v="427.5"/>
    <n v="1203"/>
    <n v="905"/>
    <d v="2013-04-28T00:00:00"/>
    <n v="2013"/>
    <n v="4"/>
    <d v="2013-05-03T00:00:00"/>
    <n v="2013"/>
    <n v="5"/>
    <d v="2013-05-05T00:00:00"/>
    <n v="2013"/>
    <n v="5"/>
    <n v="14"/>
    <s v="Kraymans"/>
    <s v="5472ZK103"/>
    <x v="1"/>
    <n v="19"/>
    <n v="410"/>
    <s v="Soja Vanillevla Biologisch"/>
    <s v="biologische artikelen"/>
    <n v="22.5"/>
  </r>
  <r>
    <s v="GVGH"/>
    <n v="802"/>
    <s v="Bertha"/>
    <n v="116.55"/>
    <n v="1206"/>
    <n v="904"/>
    <d v="2013-05-06T00:00:00"/>
    <n v="2013"/>
    <n v="5"/>
    <d v="2013-05-12T00:00:00"/>
    <n v="2013"/>
    <n v="5"/>
    <d v="2013-05-20T00:00:00"/>
    <n v="2013"/>
    <n v="5"/>
    <n v="19"/>
    <s v="Zuur"/>
    <s v="5463KK103"/>
    <x v="0"/>
    <n v="9"/>
    <n v="407"/>
    <s v="Zwezerik"/>
    <s v="luxe artikelen van de traitteur"/>
    <n v="12.95"/>
  </r>
  <r>
    <s v="GVGH"/>
    <n v="802"/>
    <s v="Bertha"/>
    <n v="878.9"/>
    <n v="1207"/>
    <n v="904"/>
    <d v="2013-05-14T00:00:00"/>
    <n v="2013"/>
    <n v="5"/>
    <d v="2013-05-16T00:00:00"/>
    <n v="2013"/>
    <n v="5"/>
    <d v="2013-05-20T00:00:00"/>
    <n v="2013"/>
    <n v="5"/>
    <n v="19"/>
    <s v="Zuur"/>
    <s v="5463KK103"/>
    <x v="0"/>
    <n v="22"/>
    <n v="402"/>
    <s v="Ganzenlever"/>
    <s v="luxe artikelen van de traitteur"/>
    <n v="39.950000000000003"/>
  </r>
  <r>
    <s v="GVGH"/>
    <n v="800"/>
    <s v="Harrie"/>
    <n v="231"/>
    <n v="1209"/>
    <n v="905"/>
    <d v="2013-05-19T00:00:00"/>
    <n v="2013"/>
    <n v="5"/>
    <d v="2013-05-25T00:00:00"/>
    <n v="2013"/>
    <n v="5"/>
    <d v="2013-06-17T00:00:00"/>
    <n v="2013"/>
    <n v="6"/>
    <n v="19"/>
    <s v="Zuur"/>
    <s v="5463KK103"/>
    <x v="0"/>
    <n v="28"/>
    <n v="406"/>
    <s v="Sojamelk Naturel Biologisch"/>
    <s v="biologische artikelen"/>
    <n v="8.25"/>
  </r>
  <r>
    <s v="GVGH"/>
    <n v="801"/>
    <s v="Karel"/>
    <n v="152.55000000000001"/>
    <n v="1210"/>
    <n v="906"/>
    <d v="2013-05-21T00:00:00"/>
    <n v="2013"/>
    <n v="5"/>
    <d v="2013-05-22T00:00:00"/>
    <n v="2013"/>
    <n v="5"/>
    <d v="2013-05-27T00:00:00"/>
    <n v="2013"/>
    <n v="5"/>
    <n v="19"/>
    <s v="Zuur"/>
    <s v="5463KK103"/>
    <x v="0"/>
    <n v="9"/>
    <n v="408"/>
    <s v="Soja Chocolademelk Biologisch"/>
    <s v="biologische artikelen"/>
    <n v="16.95"/>
  </r>
  <r>
    <s v="GVGH"/>
    <n v="802"/>
    <s v="Bertha"/>
    <n v="159.6"/>
    <n v="1211"/>
    <n v="904"/>
    <d v="2013-05-23T00:00:00"/>
    <n v="2013"/>
    <n v="5"/>
    <d v="2013-05-26T00:00:00"/>
    <n v="2013"/>
    <n v="5"/>
    <d v="2013-06-01T00:00:00"/>
    <n v="2013"/>
    <n v="6"/>
    <n v="19"/>
    <s v="Zuur"/>
    <s v="5463KK103"/>
    <x v="0"/>
    <n v="8"/>
    <n v="411"/>
    <s v="Sojamelk Gezoet Biologisch"/>
    <s v="biologische artikelen"/>
    <n v="19.95"/>
  </r>
  <r>
    <s v="GVGH"/>
    <n v="803"/>
    <s v="Klaas"/>
    <n v="66"/>
    <n v="1212"/>
    <n v="902"/>
    <d v="2013-05-30T00:00:00"/>
    <n v="2013"/>
    <n v="5"/>
    <d v="2013-06-01T00:00:00"/>
    <n v="2013"/>
    <n v="6"/>
    <d v="2013-06-29T00:00:00"/>
    <n v="2013"/>
    <n v="6"/>
    <n v="14"/>
    <s v="Kraymans"/>
    <s v="5472ZK103"/>
    <x v="1"/>
    <n v="8"/>
    <n v="406"/>
    <s v="Sojamelk Naturel Biologisch"/>
    <s v="biologische artikelen"/>
    <n v="8.25"/>
  </r>
  <r>
    <s v="GVGH"/>
    <n v="804"/>
    <s v="Herman"/>
    <n v="405"/>
    <n v="1217"/>
    <n v="901"/>
    <d v="2013-06-12T00:00:00"/>
    <n v="2013"/>
    <n v="6"/>
    <d v="2013-06-19T00:00:00"/>
    <n v="2013"/>
    <n v="6"/>
    <d v="2013-07-01T00:00:00"/>
    <n v="2013"/>
    <n v="7"/>
    <n v="15"/>
    <s v="Boer, de"/>
    <s v="5463ZK1003"/>
    <x v="0"/>
    <n v="18"/>
    <n v="410"/>
    <s v="Soja Vanillevla Biologisch"/>
    <s v="biologische artikelen"/>
    <n v="22.5"/>
  </r>
  <r>
    <s v="GVGH"/>
    <n v="800"/>
    <s v="Harrie"/>
    <n v="310.8"/>
    <n v="1219"/>
    <n v="905"/>
    <d v="2013-06-16T00:00:00"/>
    <n v="2013"/>
    <n v="6"/>
    <d v="2013-06-19T00:00:00"/>
    <n v="2013"/>
    <n v="6"/>
    <d v="2013-07-17T00:00:00"/>
    <n v="2013"/>
    <n v="7"/>
    <n v="19"/>
    <s v="Zuur"/>
    <s v="5463KK103"/>
    <x v="0"/>
    <n v="24"/>
    <n v="407"/>
    <s v="Zwezerik"/>
    <s v="luxe artikelen van de traitteur"/>
    <n v="12.95"/>
  </r>
  <r>
    <s v="GVGH"/>
    <n v="801"/>
    <s v="Karel"/>
    <n v="199.5"/>
    <n v="1221"/>
    <n v="906"/>
    <d v="2013-06-22T00:00:00"/>
    <n v="2013"/>
    <n v="6"/>
    <d v="2013-06-25T00:00:00"/>
    <n v="2013"/>
    <n v="6"/>
    <d v="2013-07-10T00:00:00"/>
    <n v="2013"/>
    <n v="7"/>
    <n v="14"/>
    <s v="Kraymans"/>
    <s v="5472ZK103"/>
    <x v="1"/>
    <n v="10"/>
    <n v="411"/>
    <s v="Sojamelk Gezoet Biologisch"/>
    <s v="biologische artikelen"/>
    <n v="19.95"/>
  </r>
  <r>
    <s v="GVGH"/>
    <n v="805"/>
    <s v="Gerda"/>
    <n v="387"/>
    <n v="1223"/>
    <n v="903"/>
    <d v="2013-06-25T00:00:00"/>
    <n v="2013"/>
    <n v="6"/>
    <d v="2013-06-26T00:00:00"/>
    <n v="2013"/>
    <n v="6"/>
    <d v="2013-07-18T00:00:00"/>
    <n v="2013"/>
    <n v="7"/>
    <n v="19"/>
    <s v="Zuur"/>
    <s v="5463KK103"/>
    <x v="0"/>
    <n v="18"/>
    <n v="401"/>
    <s v="Kaviaar"/>
    <s v="luxe artikelen van de traitteur"/>
    <n v="21.5"/>
  </r>
  <r>
    <s v="GVGH"/>
    <n v="805"/>
    <s v="Gerda"/>
    <n v="195"/>
    <n v="1229"/>
    <n v="903"/>
    <d v="2013-07-06T00:00:00"/>
    <n v="2013"/>
    <n v="7"/>
    <d v="2013-07-10T00:00:00"/>
    <n v="2013"/>
    <n v="7"/>
    <d v="2013-08-08T00:00:00"/>
    <n v="2013"/>
    <n v="8"/>
    <n v="14"/>
    <s v="Kraymans"/>
    <s v="5472ZK103"/>
    <x v="1"/>
    <n v="12"/>
    <n v="403"/>
    <s v="Vruchtenyoghurt Aardbei"/>
    <s v="zuivelartikelen"/>
    <n v="16.25"/>
  </r>
  <r>
    <s v="GVGH"/>
    <n v="805"/>
    <s v="Gerda"/>
    <n v="64.75"/>
    <n v="1229"/>
    <n v="903"/>
    <d v="2013-07-06T00:00:00"/>
    <n v="2013"/>
    <n v="7"/>
    <d v="2013-07-10T00:00:00"/>
    <n v="2013"/>
    <n v="7"/>
    <d v="2013-08-08T00:00:00"/>
    <n v="2013"/>
    <n v="8"/>
    <n v="14"/>
    <s v="Kraymans"/>
    <s v="5472ZK103"/>
    <x v="1"/>
    <n v="5"/>
    <n v="407"/>
    <s v="Zwezerik"/>
    <s v="luxe artikelen van de traitteur"/>
    <n v="12.95"/>
  </r>
  <r>
    <s v="GVGH"/>
    <n v="803"/>
    <s v="Klaas"/>
    <n v="123.75"/>
    <n v="1231"/>
    <n v="902"/>
    <d v="2013-07-09T00:00:00"/>
    <n v="2013"/>
    <n v="7"/>
    <d v="2013-07-12T00:00:00"/>
    <n v="2013"/>
    <n v="7"/>
    <d v="2013-07-31T00:00:00"/>
    <n v="2013"/>
    <n v="7"/>
    <n v="19"/>
    <s v="Zuur"/>
    <s v="5463KK103"/>
    <x v="0"/>
    <n v="15"/>
    <n v="406"/>
    <s v="Sojamelk Naturel Biologisch"/>
    <s v="biologische artikelen"/>
    <n v="8.25"/>
  </r>
  <r>
    <s v="GVGH"/>
    <n v="801"/>
    <s v="Karel"/>
    <n v="89.5"/>
    <n v="1234"/>
    <n v="906"/>
    <d v="2013-07-13T00:00:00"/>
    <n v="2013"/>
    <n v="7"/>
    <d v="2013-07-14T00:00:00"/>
    <n v="2013"/>
    <n v="7"/>
    <d v="2013-08-04T00:00:00"/>
    <n v="2013"/>
    <n v="8"/>
    <n v="19"/>
    <s v="Zuur"/>
    <s v="5463KK103"/>
    <x v="0"/>
    <n v="10"/>
    <n v="405"/>
    <s v="Magere Kwark"/>
    <s v="zuivelartikelen"/>
    <n v="8.9499999999999993"/>
  </r>
  <r>
    <s v="GVGH"/>
    <n v="802"/>
    <s v="Bertha"/>
    <n v="92"/>
    <n v="1236"/>
    <n v="904"/>
    <d v="2013-07-13T00:00:00"/>
    <n v="2013"/>
    <n v="7"/>
    <d v="2013-07-18T00:00:00"/>
    <n v="2013"/>
    <n v="7"/>
    <d v="2013-08-16T00:00:00"/>
    <n v="2013"/>
    <n v="8"/>
    <n v="15"/>
    <s v="Boer, de"/>
    <s v="5463ZK1003"/>
    <x v="0"/>
    <n v="8"/>
    <n v="404"/>
    <s v="Volle Yoghurt"/>
    <s v="zuivelartikelen"/>
    <n v="11.5"/>
  </r>
  <r>
    <s v="GVGH"/>
    <n v="800"/>
    <s v="Harrie"/>
    <n v="146.25"/>
    <n v="1242"/>
    <n v="905"/>
    <d v="2013-07-30T00:00:00"/>
    <n v="2013"/>
    <n v="7"/>
    <d v="2013-08-03T00:00:00"/>
    <n v="2013"/>
    <n v="8"/>
    <d v="2013-08-09T00:00:00"/>
    <n v="2013"/>
    <n v="8"/>
    <n v="15"/>
    <s v="Boer, de"/>
    <s v="5463ZK1003"/>
    <x v="0"/>
    <n v="9"/>
    <n v="409"/>
    <s v="Vruchtenyoghurt Mango"/>
    <s v="zuivelartikelen"/>
    <n v="16.25"/>
  </r>
  <r>
    <s v="GVGH"/>
    <n v="801"/>
    <s v="Karel"/>
    <n v="462"/>
    <n v="1250"/>
    <n v="906"/>
    <d v="2013-08-14T00:00:00"/>
    <n v="2013"/>
    <n v="8"/>
    <d v="2013-08-19T00:00:00"/>
    <n v="2013"/>
    <n v="8"/>
    <d v="2013-08-29T00:00:00"/>
    <n v="2013"/>
    <n v="8"/>
    <n v="15"/>
    <s v="Boer, de"/>
    <s v="5463ZK1003"/>
    <x v="0"/>
    <n v="24"/>
    <n v="403"/>
    <s v="Vruchtenyoghurt Aardbei"/>
    <s v="zuivelartikelen"/>
    <n v="19.25"/>
  </r>
  <r>
    <s v="GVGH"/>
    <n v="801"/>
    <s v="Karel"/>
    <n v="129"/>
    <n v="1251"/>
    <n v="906"/>
    <d v="2013-08-16T00:00:00"/>
    <n v="2013"/>
    <n v="8"/>
    <d v="2013-08-20T00:00:00"/>
    <n v="2013"/>
    <n v="8"/>
    <d v="2013-09-11T00:00:00"/>
    <n v="2013"/>
    <n v="9"/>
    <n v="19"/>
    <s v="Zuur"/>
    <s v="5463KK103"/>
    <x v="0"/>
    <n v="6"/>
    <n v="401"/>
    <s v="Kaviaar"/>
    <s v="luxe artikelen van de traitteur"/>
    <n v="21.5"/>
  </r>
  <r>
    <s v="GVGH"/>
    <n v="801"/>
    <s v="Karel"/>
    <n v="297.85000000000002"/>
    <n v="1251"/>
    <n v="906"/>
    <d v="2013-08-16T00:00:00"/>
    <n v="2013"/>
    <n v="8"/>
    <d v="2013-08-20T00:00:00"/>
    <n v="2013"/>
    <n v="8"/>
    <d v="2013-09-11T00:00:00"/>
    <n v="2013"/>
    <n v="9"/>
    <n v="19"/>
    <s v="Zuur"/>
    <s v="5463KK103"/>
    <x v="0"/>
    <n v="23"/>
    <n v="407"/>
    <s v="Zwezerik"/>
    <s v="luxe artikelen van de traitteur"/>
    <n v="12.95"/>
  </r>
  <r>
    <s v="GVGH"/>
    <n v="801"/>
    <s v="Karel"/>
    <n v="79.900000000000006"/>
    <n v="1252"/>
    <n v="906"/>
    <d v="2013-08-25T00:00:00"/>
    <n v="2013"/>
    <n v="8"/>
    <d v="2013-08-27T00:00:00"/>
    <n v="2013"/>
    <n v="8"/>
    <d v="2013-09-10T00:00:00"/>
    <n v="2013"/>
    <n v="9"/>
    <n v="15"/>
    <s v="Boer, de"/>
    <s v="5463ZK1003"/>
    <x v="0"/>
    <n v="2"/>
    <n v="402"/>
    <s v="Ganzenlever"/>
    <s v="luxe artikelen van de traitteur"/>
    <n v="39.950000000000003"/>
  </r>
  <r>
    <s v="GVGH"/>
    <n v="801"/>
    <s v="Karel"/>
    <n v="172.5"/>
    <n v="1252"/>
    <n v="906"/>
    <d v="2013-08-25T00:00:00"/>
    <n v="2013"/>
    <n v="8"/>
    <d v="2013-08-27T00:00:00"/>
    <n v="2013"/>
    <n v="8"/>
    <d v="2013-09-10T00:00:00"/>
    <n v="2013"/>
    <n v="9"/>
    <n v="15"/>
    <s v="Boer, de"/>
    <s v="5463ZK1003"/>
    <x v="0"/>
    <n v="15"/>
    <n v="404"/>
    <s v="Volle Yoghurt"/>
    <s v="zuivelartikelen"/>
    <n v="11.5"/>
  </r>
  <r>
    <s v="GVGH"/>
    <n v="801"/>
    <s v="Karel"/>
    <n v="387"/>
    <n v="1255"/>
    <n v="906"/>
    <d v="2013-08-31T00:00:00"/>
    <n v="2013"/>
    <n v="8"/>
    <d v="2013-09-06T00:00:00"/>
    <n v="2013"/>
    <n v="9"/>
    <d v="2013-10-01T00:00:00"/>
    <n v="2013"/>
    <n v="10"/>
    <n v="19"/>
    <s v="Zuur"/>
    <s v="5463KK103"/>
    <x v="0"/>
    <n v="18"/>
    <n v="401"/>
    <s v="Kaviaar"/>
    <s v="luxe artikelen van de traitteur"/>
    <n v="21.5"/>
  </r>
  <r>
    <s v="GVGH"/>
    <n v="804"/>
    <s v="Herman"/>
    <n v="344"/>
    <n v="1256"/>
    <n v="901"/>
    <d v="2013-09-03T00:00:00"/>
    <n v="2013"/>
    <n v="9"/>
    <d v="2013-09-05T00:00:00"/>
    <n v="2013"/>
    <n v="9"/>
    <d v="2013-09-09T00:00:00"/>
    <n v="2013"/>
    <n v="9"/>
    <n v="19"/>
    <s v="Zuur"/>
    <s v="5463KK103"/>
    <x v="0"/>
    <n v="16"/>
    <n v="401"/>
    <s v="Kaviaar"/>
    <s v="luxe artikelen van de traitteur"/>
    <n v="21.5"/>
  </r>
  <r>
    <s v="GVGH"/>
    <n v="804"/>
    <s v="Herman"/>
    <n v="243.75"/>
    <n v="1259"/>
    <n v="901"/>
    <d v="2013-09-16T00:00:00"/>
    <n v="2013"/>
    <n v="9"/>
    <d v="2013-09-17T00:00:00"/>
    <n v="2013"/>
    <n v="9"/>
    <d v="2013-09-21T00:00:00"/>
    <n v="2013"/>
    <n v="9"/>
    <n v="14"/>
    <s v="Kraymans"/>
    <s v="5472ZK103"/>
    <x v="1"/>
    <n v="15"/>
    <n v="409"/>
    <s v="Vruchtenyoghurt Mango"/>
    <s v="zuivelartikelen"/>
    <n v="16.25"/>
  </r>
  <r>
    <s v="GVGH"/>
    <n v="800"/>
    <s v="Harrie"/>
    <n v="116.55"/>
    <n v="1261"/>
    <n v="905"/>
    <d v="2013-09-18T00:00:00"/>
    <n v="2013"/>
    <n v="9"/>
    <d v="2013-09-21T00:00:00"/>
    <n v="2013"/>
    <n v="9"/>
    <d v="2013-10-08T00:00:00"/>
    <n v="2013"/>
    <n v="10"/>
    <n v="19"/>
    <s v="Zuur"/>
    <s v="5463KK103"/>
    <x v="0"/>
    <n v="9"/>
    <n v="407"/>
    <s v="Zwezerik"/>
    <s v="luxe artikelen van de traitteur"/>
    <n v="12.95"/>
  </r>
  <r>
    <s v="GVGH"/>
    <n v="801"/>
    <s v="Karel"/>
    <n v="44.75"/>
    <n v="1262"/>
    <n v="906"/>
    <d v="2013-09-19T00:00:00"/>
    <n v="2013"/>
    <n v="9"/>
    <d v="2013-09-23T00:00:00"/>
    <n v="2013"/>
    <n v="9"/>
    <d v="2013-10-14T00:00:00"/>
    <n v="2013"/>
    <n v="10"/>
    <n v="14"/>
    <s v="Kraymans"/>
    <s v="5472ZK103"/>
    <x v="1"/>
    <n v="5"/>
    <n v="405"/>
    <s v="Magere Kwark"/>
    <s v="zuivelartikelen"/>
    <n v="8.9499999999999993"/>
  </r>
  <r>
    <s v="GVGH"/>
    <n v="803"/>
    <s v="Klaas"/>
    <n v="382.5"/>
    <n v="1275"/>
    <n v="902"/>
    <d v="2013-10-07T00:00:00"/>
    <n v="2013"/>
    <n v="10"/>
    <d v="2013-10-11T00:00:00"/>
    <n v="2013"/>
    <n v="10"/>
    <d v="2013-10-28T00:00:00"/>
    <n v="2013"/>
    <n v="10"/>
    <n v="19"/>
    <s v="Zuur"/>
    <s v="5463KK103"/>
    <x v="0"/>
    <n v="17"/>
    <n v="410"/>
    <s v="Soja Vanillevla Biologisch"/>
    <s v="biologische artikelen"/>
    <n v="22.5"/>
  </r>
  <r>
    <s v="GVGH"/>
    <n v="803"/>
    <s v="Klaas"/>
    <n v="231"/>
    <n v="1281"/>
    <n v="902"/>
    <d v="2013-10-22T00:00:00"/>
    <n v="2013"/>
    <n v="10"/>
    <d v="2013-10-26T00:00:00"/>
    <n v="2013"/>
    <n v="10"/>
    <d v="2013-11-01T00:00:00"/>
    <n v="2013"/>
    <n v="11"/>
    <n v="15"/>
    <s v="Boer, de"/>
    <s v="5463ZK1003"/>
    <x v="0"/>
    <n v="12"/>
    <n v="403"/>
    <s v="Vruchtenyoghurt Aardbei"/>
    <s v="zuivelartikelen"/>
    <n v="19.25"/>
  </r>
  <r>
    <s v="GVGH"/>
    <n v="805"/>
    <s v="Gerda"/>
    <n v="259"/>
    <n v="1288"/>
    <n v="903"/>
    <d v="2013-11-06T00:00:00"/>
    <n v="2013"/>
    <n v="11"/>
    <d v="2013-11-12T00:00:00"/>
    <n v="2013"/>
    <n v="11"/>
    <d v="2013-11-17T00:00:00"/>
    <n v="2013"/>
    <n v="11"/>
    <n v="19"/>
    <s v="Zuur"/>
    <s v="5463KK103"/>
    <x v="0"/>
    <n v="7"/>
    <n v="402"/>
    <s v="Ganzenlever"/>
    <s v="luxe artikelen van de traitteur"/>
    <n v="37"/>
  </r>
  <r>
    <s v="GVGH"/>
    <n v="805"/>
    <s v="Gerda"/>
    <n v="211.75"/>
    <n v="1288"/>
    <n v="903"/>
    <d v="2013-11-06T00:00:00"/>
    <n v="2013"/>
    <n v="11"/>
    <d v="2013-11-12T00:00:00"/>
    <n v="2013"/>
    <n v="11"/>
    <d v="2013-11-17T00:00:00"/>
    <n v="2013"/>
    <n v="11"/>
    <n v="19"/>
    <s v="Zuur"/>
    <s v="5463KK103"/>
    <x v="0"/>
    <n v="11"/>
    <n v="403"/>
    <s v="Vruchtenyoghurt Aardbei"/>
    <s v="zuivelartikelen"/>
    <n v="19.25"/>
  </r>
  <r>
    <s v="GVGH"/>
    <n v="801"/>
    <s v="Karel"/>
    <n v="173.25"/>
    <n v="1290"/>
    <n v="906"/>
    <d v="2013-11-15T00:00:00"/>
    <n v="2013"/>
    <n v="11"/>
    <d v="2013-11-20T00:00:00"/>
    <n v="2013"/>
    <n v="11"/>
    <d v="2013-11-29T00:00:00"/>
    <n v="2013"/>
    <n v="11"/>
    <n v="14"/>
    <s v="Kraymans"/>
    <s v="5472ZK103"/>
    <x v="1"/>
    <n v="9"/>
    <n v="403"/>
    <s v="Vruchtenyoghurt Aardbei"/>
    <s v="zuivelartikelen"/>
    <n v="19.25"/>
  </r>
  <r>
    <s v="GVGH"/>
    <n v="805"/>
    <s v="Gerda"/>
    <n v="399"/>
    <n v="1291"/>
    <n v="903"/>
    <d v="2013-11-16T00:00:00"/>
    <n v="2013"/>
    <n v="11"/>
    <d v="2013-11-21T00:00:00"/>
    <n v="2013"/>
    <n v="11"/>
    <d v="2013-11-30T00:00:00"/>
    <n v="2013"/>
    <n v="11"/>
    <n v="19"/>
    <s v="Zuur"/>
    <s v="5463KK103"/>
    <x v="0"/>
    <n v="20"/>
    <n v="411"/>
    <s v="Sojamelk Gezoet Biologisch"/>
    <s v="biologische artikelen"/>
    <n v="19.95"/>
  </r>
  <r>
    <s v="GVGH"/>
    <n v="805"/>
    <s v="Gerda"/>
    <n v="418.95"/>
    <n v="1294"/>
    <n v="903"/>
    <d v="2013-11-19T00:00:00"/>
    <n v="2013"/>
    <n v="11"/>
    <d v="2013-11-22T00:00:00"/>
    <n v="2013"/>
    <n v="11"/>
    <d v="2013-12-01T00:00:00"/>
    <n v="2013"/>
    <n v="12"/>
    <n v="14"/>
    <s v="Kraymans"/>
    <s v="5472ZK103"/>
    <x v="1"/>
    <n v="21"/>
    <n v="411"/>
    <s v="Sojamelk Gezoet Biologisch"/>
    <s v="biologische artikelen"/>
    <n v="19.95"/>
  </r>
  <r>
    <s v="GVGH"/>
    <n v="800"/>
    <s v="Harrie"/>
    <n v="130"/>
    <n v="1295"/>
    <n v="905"/>
    <d v="2013-11-19T00:00:00"/>
    <n v="2013"/>
    <n v="11"/>
    <d v="2013-11-24T00:00:00"/>
    <n v="2013"/>
    <n v="11"/>
    <d v="2013-12-22T00:00:00"/>
    <n v="2013"/>
    <n v="12"/>
    <n v="19"/>
    <s v="Zuur"/>
    <s v="5463KK103"/>
    <x v="0"/>
    <n v="8"/>
    <n v="409"/>
    <s v="Vruchtenyoghurt Mango"/>
    <s v="zuivelartikelen"/>
    <n v="16.25"/>
  </r>
  <r>
    <s v="GVGH"/>
    <n v="801"/>
    <s v="Karel"/>
    <n v="170.05"/>
    <n v="1297"/>
    <n v="906"/>
    <d v="2013-11-26T00:00:00"/>
    <n v="2013"/>
    <n v="11"/>
    <d v="2013-12-02T00:00:00"/>
    <n v="2013"/>
    <n v="12"/>
    <d v="2014-01-01T00:00:00"/>
    <n v="2014"/>
    <n v="1"/>
    <n v="14"/>
    <s v="Kraymans"/>
    <s v="5472ZK103"/>
    <x v="1"/>
    <n v="19"/>
    <n v="405"/>
    <s v="Magere Kwark"/>
    <s v="zuivelartikelen"/>
    <n v="8.9499999999999993"/>
  </r>
  <r>
    <s v="GVGH"/>
    <n v="801"/>
    <s v="Karel"/>
    <n v="344"/>
    <n v="1302"/>
    <n v="906"/>
    <d v="2013-12-07T00:00:00"/>
    <n v="2013"/>
    <n v="12"/>
    <d v="2013-12-11T00:00:00"/>
    <n v="2013"/>
    <n v="12"/>
    <d v="2014-01-05T00:00:00"/>
    <n v="2014"/>
    <n v="1"/>
    <n v="15"/>
    <s v="Boer, de"/>
    <s v="5463ZK1003"/>
    <x v="0"/>
    <n v="16"/>
    <n v="401"/>
    <s v="Kaviaar"/>
    <s v="luxe artikelen van de traitteur"/>
    <n v="21.5"/>
  </r>
  <r>
    <s v="GVGH"/>
    <n v="800"/>
    <s v="Harrie"/>
    <n v="481"/>
    <n v="1303"/>
    <n v="905"/>
    <d v="2013-12-11T00:00:00"/>
    <n v="2013"/>
    <n v="12"/>
    <d v="2013-12-14T00:00:00"/>
    <n v="2013"/>
    <n v="12"/>
    <d v="2014-01-01T00:00:00"/>
    <n v="2014"/>
    <n v="1"/>
    <n v="19"/>
    <s v="Zuur"/>
    <s v="5463KK103"/>
    <x v="0"/>
    <n v="13"/>
    <n v="402"/>
    <s v="Ganzenlever"/>
    <s v="luxe artikelen van de traitteur"/>
    <n v="37"/>
  </r>
  <r>
    <s v="GVGH"/>
    <n v="804"/>
    <s v="Herman"/>
    <n v="146.25"/>
    <n v="1307"/>
    <n v="901"/>
    <d v="2013-12-18T00:00:00"/>
    <n v="2013"/>
    <n v="12"/>
    <d v="2013-12-23T00:00:00"/>
    <n v="2013"/>
    <n v="12"/>
    <d v="2013-12-31T00:00:00"/>
    <n v="2013"/>
    <n v="12"/>
    <n v="15"/>
    <s v="Boer, de"/>
    <s v="5463ZK1003"/>
    <x v="0"/>
    <n v="9"/>
    <n v="409"/>
    <s v="Vruchtenyoghurt Mango"/>
    <s v="zuivelartikelen"/>
    <n v="16.25"/>
  </r>
  <r>
    <s v="GVGH"/>
    <n v="801"/>
    <s v="Karel"/>
    <n v="288.75"/>
    <n v="1309"/>
    <n v="906"/>
    <d v="2013-12-24T00:00:00"/>
    <n v="2013"/>
    <n v="12"/>
    <d v="2013-12-26T00:00:00"/>
    <n v="2013"/>
    <n v="12"/>
    <d v="2014-01-21T00:00:00"/>
    <n v="2014"/>
    <n v="1"/>
    <n v="15"/>
    <s v="Boer, de"/>
    <s v="5463ZK1003"/>
    <x v="0"/>
    <n v="15"/>
    <n v="403"/>
    <s v="Vruchtenyoghurt Aardbei"/>
    <s v="zuivelartikelen"/>
    <n v="19.25"/>
  </r>
  <r>
    <s v="GVGH"/>
    <n v="801"/>
    <s v="Karel"/>
    <n v="82.5"/>
    <n v="1309"/>
    <n v="906"/>
    <d v="2013-12-24T00:00:00"/>
    <n v="2013"/>
    <n v="12"/>
    <d v="2013-12-26T00:00:00"/>
    <n v="2013"/>
    <n v="12"/>
    <d v="2014-01-21T00:00:00"/>
    <n v="2014"/>
    <n v="1"/>
    <n v="15"/>
    <s v="Boer, de"/>
    <s v="5463ZK1003"/>
    <x v="0"/>
    <n v="10"/>
    <n v="406"/>
    <s v="Sojamelk Naturel Biologisch"/>
    <s v="biologische artikelen"/>
    <n v="8.25"/>
  </r>
  <r>
    <s v="GVGH"/>
    <n v="805"/>
    <s v="Gerda"/>
    <n v="187.95"/>
    <n v="1311"/>
    <n v="903"/>
    <d v="2013-12-28T00:00:00"/>
    <n v="2013"/>
    <n v="12"/>
    <d v="2014-01-01T00:00:00"/>
    <n v="2014"/>
    <n v="1"/>
    <d v="2014-01-06T00:00:00"/>
    <n v="2014"/>
    <n v="1"/>
    <n v="15"/>
    <s v="Boer, de"/>
    <s v="5463ZK1003"/>
    <x v="0"/>
    <n v="21"/>
    <n v="405"/>
    <s v="Magere Kwark"/>
    <s v="zuivelartikelen"/>
    <n v="8.9499999999999993"/>
  </r>
  <r>
    <s v="GVGH"/>
    <n v="803"/>
    <s v="Klaas"/>
    <n v="227.5"/>
    <n v="1318"/>
    <n v="902"/>
    <d v="2014-01-25T00:00:00"/>
    <n v="2014"/>
    <n v="1"/>
    <d v="2014-01-28T00:00:00"/>
    <n v="2014"/>
    <n v="1"/>
    <d v="2014-02-23T00:00:00"/>
    <n v="2014"/>
    <n v="2"/>
    <n v="19"/>
    <s v="Zuur"/>
    <s v="5463KK103"/>
    <x v="0"/>
    <n v="13"/>
    <n v="408"/>
    <s v="Soja Chocolademelk Biologisch"/>
    <s v="biologische artikelen"/>
    <n v="17.5"/>
  </r>
  <r>
    <s v="GVGH"/>
    <n v="801"/>
    <s v="Karel"/>
    <n v="172"/>
    <n v="1319"/>
    <n v="906"/>
    <d v="2014-02-02T00:00:00"/>
    <n v="2014"/>
    <n v="2"/>
    <d v="2014-02-06T00:00:00"/>
    <n v="2014"/>
    <n v="2"/>
    <d v="2014-02-23T00:00:00"/>
    <n v="2014"/>
    <n v="2"/>
    <n v="15"/>
    <s v="Boer, de"/>
    <s v="5463ZK1003"/>
    <x v="0"/>
    <n v="8"/>
    <n v="401"/>
    <s v="Kaviaar"/>
    <s v="luxe artikelen van de traitteur"/>
    <n v="21.5"/>
  </r>
  <r>
    <s v="GVGH"/>
    <n v="801"/>
    <s v="Karel"/>
    <n v="233.1"/>
    <n v="1325"/>
    <n v="906"/>
    <d v="2014-02-11T00:00:00"/>
    <n v="2014"/>
    <n v="2"/>
    <d v="2014-02-15T00:00:00"/>
    <n v="2014"/>
    <n v="2"/>
    <d v="2014-02-25T00:00:00"/>
    <n v="2014"/>
    <n v="2"/>
    <n v="14"/>
    <s v="Kraymans"/>
    <s v="5472ZK103"/>
    <x v="1"/>
    <n v="18"/>
    <n v="407"/>
    <s v="Zwezerik"/>
    <s v="luxe artikelen van de traitteur"/>
    <n v="12.95"/>
  </r>
  <r>
    <s v="GVGH"/>
    <n v="805"/>
    <s v="Gerda"/>
    <n v="187.95"/>
    <n v="1326"/>
    <n v="903"/>
    <d v="2014-02-19T00:00:00"/>
    <n v="2014"/>
    <n v="2"/>
    <d v="2014-02-20T00:00:00"/>
    <n v="2014"/>
    <n v="2"/>
    <d v="2014-02-27T00:00:00"/>
    <n v="2014"/>
    <n v="2"/>
    <n v="14"/>
    <s v="Kraymans"/>
    <s v="5472ZK103"/>
    <x v="1"/>
    <n v="21"/>
    <n v="405"/>
    <s v="Magere Kwark"/>
    <s v="zuivelartikelen"/>
    <n v="8.9499999999999993"/>
  </r>
  <r>
    <s v="GVGH"/>
    <n v="801"/>
    <s v="Karel"/>
    <n v="87.5"/>
    <n v="1329"/>
    <n v="906"/>
    <d v="2014-02-28T00:00:00"/>
    <n v="2014"/>
    <n v="2"/>
    <d v="2014-03-04T00:00:00"/>
    <n v="2014"/>
    <n v="3"/>
    <d v="2014-03-28T00:00:00"/>
    <n v="2014"/>
    <n v="3"/>
    <n v="15"/>
    <s v="Boer, de"/>
    <s v="5463ZK1003"/>
    <x v="0"/>
    <n v="5"/>
    <n v="408"/>
    <s v="Soja Chocolademelk Biologisch"/>
    <s v="biologische artikelen"/>
    <n v="17.5"/>
  </r>
  <r>
    <s v="GVGH"/>
    <n v="805"/>
    <s v="Gerda"/>
    <n v="202.5"/>
    <n v="1340"/>
    <n v="903"/>
    <d v="2014-04-05T00:00:00"/>
    <n v="2014"/>
    <n v="4"/>
    <d v="2014-04-11T00:00:00"/>
    <n v="2014"/>
    <n v="4"/>
    <d v="2014-05-11T00:00:00"/>
    <n v="2014"/>
    <n v="5"/>
    <n v="15"/>
    <s v="Boer, de"/>
    <s v="5463ZK1003"/>
    <x v="0"/>
    <n v="9"/>
    <n v="410"/>
    <s v="Soja Vanillevla Biologisch"/>
    <s v="biologische artikelen"/>
    <n v="22.5"/>
  </r>
  <r>
    <s v="GVGH"/>
    <n v="800"/>
    <s v="Harrie"/>
    <n v="236.5"/>
    <n v="1344"/>
    <n v="905"/>
    <d v="2014-04-17T00:00:00"/>
    <n v="2014"/>
    <n v="4"/>
    <d v="2014-04-21T00:00:00"/>
    <n v="2014"/>
    <n v="4"/>
    <d v="2014-04-29T00:00:00"/>
    <n v="2014"/>
    <n v="4"/>
    <n v="19"/>
    <s v="Zuur"/>
    <s v="5463KK103"/>
    <x v="0"/>
    <n v="11"/>
    <n v="401"/>
    <s v="Kaviaar"/>
    <s v="luxe artikelen van de traitteur"/>
    <n v="21.5"/>
  </r>
  <r>
    <s v="GVGH"/>
    <n v="800"/>
    <s v="Harrie"/>
    <n v="194.25"/>
    <n v="1345"/>
    <n v="905"/>
    <d v="2014-04-21T00:00:00"/>
    <n v="2014"/>
    <n v="4"/>
    <d v="2014-04-27T00:00:00"/>
    <n v="2014"/>
    <n v="4"/>
    <d v="2014-05-10T00:00:00"/>
    <n v="2014"/>
    <n v="5"/>
    <n v="19"/>
    <s v="Zuur"/>
    <s v="5463KK103"/>
    <x v="0"/>
    <n v="15"/>
    <n v="407"/>
    <s v="Zwezerik"/>
    <s v="luxe artikelen van de traitteur"/>
    <n v="12.95"/>
  </r>
  <r>
    <s v="GVGH"/>
    <n v="800"/>
    <s v="Harrie"/>
    <n v="193.5"/>
    <n v="1346"/>
    <n v="905"/>
    <d v="2014-04-26T00:00:00"/>
    <n v="2014"/>
    <n v="4"/>
    <d v="2014-04-30T00:00:00"/>
    <n v="2014"/>
    <n v="4"/>
    <d v="2014-05-14T00:00:00"/>
    <n v="2014"/>
    <n v="5"/>
    <n v="14"/>
    <s v="Kraymans"/>
    <s v="5472ZK103"/>
    <x v="1"/>
    <n v="9"/>
    <n v="401"/>
    <s v="Kaviaar"/>
    <s v="luxe artikelen van de traitteur"/>
    <n v="21.5"/>
  </r>
  <r>
    <s v="GVGH"/>
    <n v="800"/>
    <s v="Harrie"/>
    <n v="390"/>
    <n v="1351"/>
    <n v="905"/>
    <d v="2014-05-18T00:00:00"/>
    <n v="2014"/>
    <n v="5"/>
    <d v="2014-05-23T00:00:00"/>
    <n v="2014"/>
    <n v="5"/>
    <d v="2014-06-15T00:00:00"/>
    <n v="2014"/>
    <n v="6"/>
    <n v="14"/>
    <s v="Kraymans"/>
    <s v="5472ZK103"/>
    <x v="1"/>
    <n v="24"/>
    <n v="409"/>
    <s v="Vruchtenyoghurt Mango"/>
    <s v="zuivelartikelen"/>
    <n v="16.25"/>
  </r>
  <r>
    <s v="GVGH"/>
    <n v="802"/>
    <s v="Bertha"/>
    <n v="373.15"/>
    <n v="1355"/>
    <n v="904"/>
    <d v="2014-05-30T00:00:00"/>
    <n v="2014"/>
    <n v="5"/>
    <d v="2014-06-04T00:00:00"/>
    <n v="2014"/>
    <n v="6"/>
    <d v="2014-06-10T00:00:00"/>
    <n v="2014"/>
    <n v="6"/>
    <n v="15"/>
    <s v="Boer, de"/>
    <s v="5463ZK1003"/>
    <x v="0"/>
    <n v="17"/>
    <n v="411"/>
    <s v="Sojamelk Gezoet Biologisch"/>
    <s v="biologische artikelen"/>
    <n v="21.95"/>
  </r>
  <r>
    <s v="GVGH"/>
    <n v="803"/>
    <s v="Klaas"/>
    <n v="341.25"/>
    <n v="1358"/>
    <n v="902"/>
    <d v="2014-06-07T00:00:00"/>
    <n v="2014"/>
    <n v="6"/>
    <d v="2014-06-11T00:00:00"/>
    <n v="2014"/>
    <n v="6"/>
    <d v="2014-07-17T00:00:00"/>
    <n v="2014"/>
    <n v="7"/>
    <n v="19"/>
    <s v="Zuur"/>
    <s v="5463KK103"/>
    <x v="0"/>
    <n v="21"/>
    <n v="409"/>
    <s v="Vruchtenyoghurt Mango"/>
    <s v="zuivelartikelen"/>
    <n v="16.25"/>
  </r>
  <r>
    <s v="GVGH"/>
    <n v="804"/>
    <s v="Herman"/>
    <n v="129"/>
    <n v="1359"/>
    <n v="901"/>
    <d v="2014-06-08T00:00:00"/>
    <n v="2014"/>
    <n v="6"/>
    <d v="2014-06-10T00:00:00"/>
    <n v="2014"/>
    <n v="6"/>
    <d v="2014-06-19T00:00:00"/>
    <n v="2014"/>
    <n v="6"/>
    <n v="19"/>
    <s v="Zuur"/>
    <s v="5463KK103"/>
    <x v="0"/>
    <n v="6"/>
    <n v="401"/>
    <s v="Kaviaar"/>
    <s v="luxe artikelen van de traitteur"/>
    <n v="21.5"/>
  </r>
  <r>
    <s v="GVGH"/>
    <n v="804"/>
    <s v="Herman"/>
    <n v="82.5"/>
    <n v="1359"/>
    <n v="901"/>
    <d v="2014-06-08T00:00:00"/>
    <n v="2014"/>
    <n v="6"/>
    <d v="2014-06-10T00:00:00"/>
    <n v="2014"/>
    <n v="6"/>
    <d v="2014-06-19T00:00:00"/>
    <n v="2014"/>
    <n v="6"/>
    <n v="19"/>
    <s v="Zuur"/>
    <s v="5463KK103"/>
    <x v="0"/>
    <n v="10"/>
    <n v="406"/>
    <s v="Sojamelk Naturel Biologisch"/>
    <s v="biologische artikelen"/>
    <n v="8.25"/>
  </r>
  <r>
    <s v="GVGH"/>
    <n v="804"/>
    <s v="Herman"/>
    <n v="276.25"/>
    <n v="1359"/>
    <n v="901"/>
    <d v="2014-06-08T00:00:00"/>
    <n v="2014"/>
    <n v="6"/>
    <d v="2014-06-10T00:00:00"/>
    <n v="2014"/>
    <n v="6"/>
    <d v="2014-06-19T00:00:00"/>
    <n v="2014"/>
    <n v="6"/>
    <n v="19"/>
    <s v="Zuur"/>
    <s v="5463KK103"/>
    <x v="0"/>
    <n v="17"/>
    <n v="409"/>
    <s v="Vruchtenyoghurt Mango"/>
    <s v="zuivelartikelen"/>
    <n v="16.25"/>
  </r>
  <r>
    <s v="GVGH"/>
    <n v="804"/>
    <s v="Herman"/>
    <n v="382.5"/>
    <n v="1359"/>
    <n v="901"/>
    <d v="2014-06-08T00:00:00"/>
    <n v="2014"/>
    <n v="6"/>
    <d v="2014-06-10T00:00:00"/>
    <n v="2014"/>
    <n v="6"/>
    <d v="2014-06-19T00:00:00"/>
    <n v="2014"/>
    <n v="6"/>
    <n v="19"/>
    <s v="Zuur"/>
    <s v="5463KK103"/>
    <x v="0"/>
    <n v="17"/>
    <n v="410"/>
    <s v="Soja Vanillevla Biologisch"/>
    <s v="biologische artikelen"/>
    <n v="22.5"/>
  </r>
  <r>
    <s v="GVGH"/>
    <n v="803"/>
    <s v="Klaas"/>
    <n v="225"/>
    <n v="1361"/>
    <n v="902"/>
    <d v="2014-06-21T00:00:00"/>
    <n v="2014"/>
    <n v="6"/>
    <d v="2014-06-24T00:00:00"/>
    <n v="2014"/>
    <n v="6"/>
    <d v="2014-07-17T00:00:00"/>
    <n v="2014"/>
    <n v="7"/>
    <n v="19"/>
    <s v="Zuur"/>
    <s v="5463KK103"/>
    <x v="0"/>
    <n v="10"/>
    <n v="410"/>
    <s v="Soja Vanillevla Biologisch"/>
    <s v="biologische artikelen"/>
    <n v="22.5"/>
  </r>
  <r>
    <s v="GVGH"/>
    <n v="805"/>
    <s v="Gerda"/>
    <n v="44.75"/>
    <n v="1362"/>
    <n v="903"/>
    <d v="2014-06-29T00:00:00"/>
    <n v="2014"/>
    <n v="6"/>
    <d v="2014-07-04T00:00:00"/>
    <n v="2014"/>
    <n v="7"/>
    <d v="2014-07-30T00:00:00"/>
    <n v="2014"/>
    <n v="7"/>
    <n v="15"/>
    <s v="Boer, de"/>
    <s v="5463ZK1003"/>
    <x v="0"/>
    <n v="5"/>
    <n v="405"/>
    <s v="Magere Kwark"/>
    <s v="zuivelartikelen"/>
    <n v="8.9499999999999993"/>
  </r>
  <r>
    <s v="GVGH"/>
    <n v="800"/>
    <s v="Harrie"/>
    <n v="175.6"/>
    <n v="1366"/>
    <n v="905"/>
    <d v="2014-07-10T00:00:00"/>
    <n v="2014"/>
    <n v="7"/>
    <d v="2014-07-11T00:00:00"/>
    <n v="2014"/>
    <n v="7"/>
    <d v="2014-07-27T00:00:00"/>
    <n v="2014"/>
    <n v="7"/>
    <n v="19"/>
    <s v="Zuur"/>
    <s v="5463KK103"/>
    <x v="0"/>
    <n v="8"/>
    <n v="411"/>
    <s v="Sojamelk Gezoet Biologisch"/>
    <s v="biologische artikelen"/>
    <n v="21.95"/>
  </r>
  <r>
    <s v="GVGH"/>
    <n v="803"/>
    <s v="Klaas"/>
    <n v="17.899999999999999"/>
    <n v="1368"/>
    <n v="902"/>
    <d v="2014-07-11T00:00:00"/>
    <n v="2014"/>
    <n v="7"/>
    <d v="2014-07-14T00:00:00"/>
    <n v="2014"/>
    <n v="7"/>
    <d v="2014-08-11T00:00:00"/>
    <n v="2014"/>
    <n v="8"/>
    <n v="14"/>
    <s v="Kraymans"/>
    <s v="5472ZK103"/>
    <x v="1"/>
    <n v="2"/>
    <n v="405"/>
    <s v="Magere Kwark"/>
    <s v="zuivelartikelen"/>
    <n v="8.9499999999999993"/>
  </r>
  <r>
    <s v="GVGH"/>
    <n v="803"/>
    <s v="Klaas"/>
    <n v="77.7"/>
    <n v="1368"/>
    <n v="902"/>
    <d v="2014-07-11T00:00:00"/>
    <n v="2014"/>
    <n v="7"/>
    <d v="2014-07-14T00:00:00"/>
    <n v="2014"/>
    <n v="7"/>
    <d v="2014-08-11T00:00:00"/>
    <n v="2014"/>
    <n v="8"/>
    <n v="14"/>
    <s v="Kraymans"/>
    <s v="5472ZK103"/>
    <x v="1"/>
    <n v="6"/>
    <n v="407"/>
    <s v="Zwezerik"/>
    <s v="luxe artikelen van de traitteur"/>
    <n v="12.95"/>
  </r>
  <r>
    <s v="GVGH"/>
    <n v="803"/>
    <s v="Klaas"/>
    <n v="202.5"/>
    <n v="1368"/>
    <n v="902"/>
    <d v="2014-07-11T00:00:00"/>
    <n v="2014"/>
    <n v="7"/>
    <d v="2014-07-14T00:00:00"/>
    <n v="2014"/>
    <n v="7"/>
    <d v="2014-08-11T00:00:00"/>
    <n v="2014"/>
    <n v="8"/>
    <n v="14"/>
    <s v="Kraymans"/>
    <s v="5472ZK103"/>
    <x v="1"/>
    <n v="9"/>
    <n v="410"/>
    <s v="Soja Vanillevla Biologisch"/>
    <s v="biologische artikelen"/>
    <n v="22.5"/>
  </r>
  <r>
    <s v="GVGH"/>
    <n v="803"/>
    <s v="Klaas"/>
    <n v="175.6"/>
    <n v="1368"/>
    <n v="902"/>
    <d v="2014-07-11T00:00:00"/>
    <n v="2014"/>
    <n v="7"/>
    <d v="2014-07-14T00:00:00"/>
    <n v="2014"/>
    <n v="7"/>
    <d v="2014-08-11T00:00:00"/>
    <n v="2014"/>
    <n v="8"/>
    <n v="14"/>
    <s v="Kraymans"/>
    <s v="5472ZK103"/>
    <x v="1"/>
    <n v="8"/>
    <n v="411"/>
    <s v="Sojamelk Gezoet Biologisch"/>
    <s v="biologische artikelen"/>
    <n v="21.95"/>
  </r>
  <r>
    <s v="GVGH"/>
    <n v="802"/>
    <s v="Bertha"/>
    <n v="888"/>
    <n v="1369"/>
    <n v="904"/>
    <d v="2014-07-12T00:00:00"/>
    <n v="2014"/>
    <n v="7"/>
    <d v="2014-07-18T00:00:00"/>
    <n v="2014"/>
    <n v="7"/>
    <d v="2014-08-14T00:00:00"/>
    <n v="2014"/>
    <n v="8"/>
    <n v="14"/>
    <s v="Kraymans"/>
    <s v="5472ZK103"/>
    <x v="1"/>
    <n v="24"/>
    <n v="402"/>
    <s v="Ganzenlever"/>
    <s v="luxe artikelen van de traitteur"/>
    <n v="37"/>
  </r>
  <r>
    <s v="GVGH"/>
    <n v="804"/>
    <s v="Herman"/>
    <n v="137.5"/>
    <n v="1373"/>
    <n v="901"/>
    <d v="2014-07-19T00:00:00"/>
    <n v="2014"/>
    <n v="7"/>
    <d v="2014-07-21T00:00:00"/>
    <n v="2014"/>
    <n v="7"/>
    <d v="2014-08-15T00:00:00"/>
    <n v="2014"/>
    <n v="8"/>
    <n v="15"/>
    <s v="Boer, de"/>
    <s v="5463ZK1003"/>
    <x v="0"/>
    <n v="11"/>
    <n v="404"/>
    <s v="Volle Yoghurt"/>
    <s v="zuivelartikelen"/>
    <n v="12.5"/>
  </r>
  <r>
    <s v="GVGH"/>
    <n v="804"/>
    <s v="Herman"/>
    <n v="332.5"/>
    <n v="1373"/>
    <n v="901"/>
    <d v="2014-07-19T00:00:00"/>
    <n v="2014"/>
    <n v="7"/>
    <d v="2014-07-21T00:00:00"/>
    <n v="2014"/>
    <n v="7"/>
    <d v="2014-08-15T00:00:00"/>
    <n v="2014"/>
    <n v="8"/>
    <n v="15"/>
    <s v="Boer, de"/>
    <s v="5463ZK1003"/>
    <x v="0"/>
    <n v="19"/>
    <n v="408"/>
    <s v="Soja Chocolademelk Biologisch"/>
    <s v="biologische artikelen"/>
    <n v="17.5"/>
  </r>
  <r>
    <s v="GVGH"/>
    <n v="805"/>
    <s v="Gerda"/>
    <n v="140.25"/>
    <n v="1380"/>
    <n v="903"/>
    <d v="2014-07-28T00:00:00"/>
    <n v="2014"/>
    <n v="7"/>
    <d v="2014-08-03T00:00:00"/>
    <n v="2014"/>
    <n v="8"/>
    <d v="2014-08-09T00:00:00"/>
    <n v="2014"/>
    <n v="8"/>
    <n v="14"/>
    <s v="Kraymans"/>
    <s v="5472ZK103"/>
    <x v="1"/>
    <n v="17"/>
    <n v="406"/>
    <s v="Sojamelk Naturel Biologisch"/>
    <s v="biologische artikelen"/>
    <n v="8.25"/>
  </r>
  <r>
    <s v="GVGH"/>
    <n v="802"/>
    <s v="Bertha"/>
    <n v="116.55"/>
    <n v="1382"/>
    <n v="904"/>
    <d v="2014-07-31T00:00:00"/>
    <n v="2014"/>
    <n v="7"/>
    <d v="2014-08-07T00:00:00"/>
    <n v="2014"/>
    <n v="8"/>
    <d v="2014-08-26T00:00:00"/>
    <n v="2014"/>
    <n v="8"/>
    <n v="14"/>
    <s v="Kraymans"/>
    <s v="5472ZK103"/>
    <x v="1"/>
    <n v="9"/>
    <n v="407"/>
    <s v="Zwezerik"/>
    <s v="luxe artikelen van de traitteur"/>
    <n v="12.95"/>
  </r>
  <r>
    <s v="GVGH"/>
    <n v="803"/>
    <s v="Klaas"/>
    <n v="107.5"/>
    <n v="1385"/>
    <n v="902"/>
    <d v="2014-08-06T00:00:00"/>
    <n v="2014"/>
    <n v="8"/>
    <d v="2014-08-09T00:00:00"/>
    <n v="2014"/>
    <n v="8"/>
    <d v="2014-08-15T00:00:00"/>
    <n v="2014"/>
    <n v="8"/>
    <n v="15"/>
    <s v="Boer, de"/>
    <s v="5463ZK1003"/>
    <x v="0"/>
    <n v="5"/>
    <n v="401"/>
    <s v="Kaviaar"/>
    <s v="luxe artikelen van de traitteur"/>
    <n v="21.5"/>
  </r>
  <r>
    <s v="GVGH"/>
    <n v="802"/>
    <s v="Bertha"/>
    <n v="41.25"/>
    <n v="1389"/>
    <n v="904"/>
    <d v="2014-08-10T00:00:00"/>
    <n v="2014"/>
    <n v="8"/>
    <d v="2014-08-16T00:00:00"/>
    <n v="2014"/>
    <n v="8"/>
    <d v="2014-09-06T00:00:00"/>
    <n v="2014"/>
    <n v="9"/>
    <n v="15"/>
    <s v="Boer, de"/>
    <s v="5463ZK1003"/>
    <x v="0"/>
    <n v="5"/>
    <n v="406"/>
    <s v="Sojamelk Naturel Biologisch"/>
    <s v="biologische artikelen"/>
    <n v="8.25"/>
  </r>
  <r>
    <s v="GVGH"/>
    <n v="802"/>
    <s v="Bertha"/>
    <n v="194.25"/>
    <n v="1389"/>
    <n v="904"/>
    <d v="2014-08-10T00:00:00"/>
    <n v="2014"/>
    <n v="8"/>
    <d v="2014-08-16T00:00:00"/>
    <n v="2014"/>
    <n v="8"/>
    <d v="2014-09-06T00:00:00"/>
    <n v="2014"/>
    <n v="9"/>
    <n v="15"/>
    <s v="Boer, de"/>
    <s v="5463ZK1003"/>
    <x v="0"/>
    <n v="15"/>
    <n v="407"/>
    <s v="Zwezerik"/>
    <s v="luxe artikelen van de traitteur"/>
    <n v="12.95"/>
  </r>
  <r>
    <s v="GVGH"/>
    <n v="802"/>
    <s v="Bertha"/>
    <n v="157.5"/>
    <n v="1389"/>
    <n v="904"/>
    <d v="2014-08-10T00:00:00"/>
    <n v="2014"/>
    <n v="8"/>
    <d v="2014-08-16T00:00:00"/>
    <n v="2014"/>
    <n v="8"/>
    <d v="2014-09-06T00:00:00"/>
    <n v="2014"/>
    <n v="9"/>
    <n v="15"/>
    <s v="Boer, de"/>
    <s v="5463ZK1003"/>
    <x v="0"/>
    <n v="9"/>
    <n v="408"/>
    <s v="Soja Chocolademelk Biologisch"/>
    <s v="biologische artikelen"/>
    <n v="17.5"/>
  </r>
  <r>
    <s v="GVGH"/>
    <n v="803"/>
    <s v="Klaas"/>
    <n v="246.05"/>
    <n v="1391"/>
    <n v="902"/>
    <d v="2014-08-17T00:00:00"/>
    <n v="2014"/>
    <n v="8"/>
    <d v="2014-08-20T00:00:00"/>
    <n v="2014"/>
    <n v="8"/>
    <d v="2014-09-07T00:00:00"/>
    <n v="2014"/>
    <n v="9"/>
    <n v="19"/>
    <s v="Zuur"/>
    <s v="5463KK103"/>
    <x v="0"/>
    <n v="19"/>
    <n v="407"/>
    <s v="Zwezerik"/>
    <s v="luxe artikelen van de traitteur"/>
    <n v="12.95"/>
  </r>
  <r>
    <s v="GVGH"/>
    <n v="800"/>
    <s v="Harrie"/>
    <n v="90.75"/>
    <n v="1398"/>
    <n v="905"/>
    <d v="2014-08-29T00:00:00"/>
    <n v="2014"/>
    <n v="8"/>
    <d v="2014-08-31T00:00:00"/>
    <n v="2014"/>
    <n v="8"/>
    <d v="2014-09-08T00:00:00"/>
    <n v="2014"/>
    <n v="9"/>
    <n v="15"/>
    <s v="Boer, de"/>
    <s v="5463ZK1003"/>
    <x v="0"/>
    <n v="11"/>
    <n v="406"/>
    <s v="Sojamelk Naturel Biologisch"/>
    <s v="biologische artikelen"/>
    <n v="8.25"/>
  </r>
  <r>
    <s v="GVGH"/>
    <n v="801"/>
    <s v="Karel"/>
    <n v="444"/>
    <n v="1399"/>
    <n v="906"/>
    <d v="2014-08-30T00:00:00"/>
    <n v="2014"/>
    <n v="8"/>
    <d v="2014-08-31T00:00:00"/>
    <n v="2014"/>
    <n v="8"/>
    <d v="2014-09-14T00:00:00"/>
    <n v="2014"/>
    <n v="9"/>
    <n v="14"/>
    <s v="Kraymans"/>
    <s v="5472ZK103"/>
    <x v="1"/>
    <n v="12"/>
    <n v="402"/>
    <s v="Ganzenlever"/>
    <s v="luxe artikelen van de traitteur"/>
    <n v="37"/>
  </r>
  <r>
    <s v="GVGH"/>
    <n v="801"/>
    <s v="Karel"/>
    <n v="320.25"/>
    <n v="1399"/>
    <n v="906"/>
    <d v="2014-08-30T00:00:00"/>
    <n v="2014"/>
    <n v="8"/>
    <d v="2014-08-31T00:00:00"/>
    <n v="2014"/>
    <n v="8"/>
    <d v="2014-09-14T00:00:00"/>
    <n v="2014"/>
    <n v="9"/>
    <n v="14"/>
    <s v="Kraymans"/>
    <s v="5472ZK103"/>
    <x v="1"/>
    <n v="21"/>
    <n v="403"/>
    <s v="Vruchtenyoghurt Aardbei"/>
    <s v="zuivelartikelen"/>
    <n v="15.25"/>
  </r>
  <r>
    <s v="GVGH"/>
    <n v="801"/>
    <s v="Karel"/>
    <n v="365.5"/>
    <n v="1406"/>
    <n v="906"/>
    <d v="2014-09-06T00:00:00"/>
    <n v="2014"/>
    <n v="9"/>
    <d v="2014-09-12T00:00:00"/>
    <n v="2014"/>
    <n v="9"/>
    <d v="2014-10-05T00:00:00"/>
    <n v="2014"/>
    <n v="10"/>
    <n v="14"/>
    <s v="Kraymans"/>
    <s v="5472ZK103"/>
    <x v="1"/>
    <n v="17"/>
    <n v="401"/>
    <s v="Kaviaar"/>
    <s v="luxe artikelen van de traitteur"/>
    <n v="21.5"/>
  </r>
  <r>
    <s v="GVGH"/>
    <n v="801"/>
    <s v="Karel"/>
    <n v="91.5"/>
    <n v="1410"/>
    <n v="906"/>
    <d v="2014-09-13T00:00:00"/>
    <n v="2014"/>
    <n v="9"/>
    <d v="2014-09-20T00:00:00"/>
    <n v="2014"/>
    <n v="9"/>
    <d v="2014-10-07T00:00:00"/>
    <n v="2014"/>
    <n v="10"/>
    <n v="15"/>
    <s v="Boer, de"/>
    <s v="5463ZK1003"/>
    <x v="0"/>
    <n v="6"/>
    <n v="403"/>
    <s v="Vruchtenyoghurt Aardbei"/>
    <s v="zuivelartikelen"/>
    <n v="15.25"/>
  </r>
  <r>
    <s v="GVGH"/>
    <n v="801"/>
    <s v="Karel"/>
    <n v="271.95"/>
    <n v="1410"/>
    <n v="906"/>
    <d v="2014-09-13T00:00:00"/>
    <n v="2014"/>
    <n v="9"/>
    <d v="2014-09-20T00:00:00"/>
    <n v="2014"/>
    <n v="9"/>
    <d v="2014-10-07T00:00:00"/>
    <n v="2014"/>
    <n v="10"/>
    <n v="15"/>
    <s v="Boer, de"/>
    <s v="5463ZK1003"/>
    <x v="0"/>
    <n v="21"/>
    <n v="407"/>
    <s v="Zwezerik"/>
    <s v="luxe artikelen van de traitteur"/>
    <n v="12.95"/>
  </r>
  <r>
    <s v="GVGH"/>
    <n v="802"/>
    <s v="Bertha"/>
    <n v="87.5"/>
    <n v="1413"/>
    <n v="904"/>
    <d v="2014-09-19T00:00:00"/>
    <n v="2014"/>
    <n v="9"/>
    <d v="2014-09-20T00:00:00"/>
    <n v="2014"/>
    <n v="9"/>
    <d v="2014-10-18T00:00:00"/>
    <n v="2014"/>
    <n v="10"/>
    <n v="14"/>
    <s v="Kraymans"/>
    <s v="5472ZK103"/>
    <x v="1"/>
    <n v="7"/>
    <n v="404"/>
    <s v="Volle Yoghurt"/>
    <s v="zuivelartikelen"/>
    <n v="12.5"/>
  </r>
  <r>
    <s v="GVGH"/>
    <n v="805"/>
    <s v="Gerda"/>
    <n v="350"/>
    <n v="1416"/>
    <n v="903"/>
    <d v="2014-10-12T00:00:00"/>
    <n v="2014"/>
    <n v="10"/>
    <d v="2014-10-17T00:00:00"/>
    <n v="2014"/>
    <n v="10"/>
    <d v="2014-11-10T00:00:00"/>
    <n v="2014"/>
    <n v="11"/>
    <n v="15"/>
    <s v="Boer, de"/>
    <s v="5463ZK1003"/>
    <x v="0"/>
    <n v="20"/>
    <n v="408"/>
    <s v="Soja Chocolademelk Biologisch"/>
    <s v="biologische artikelen"/>
    <n v="17.5"/>
  </r>
  <r>
    <s v="GVGH"/>
    <n v="805"/>
    <s v="Gerda"/>
    <n v="167.75"/>
    <n v="1417"/>
    <n v="903"/>
    <d v="2014-10-16T00:00:00"/>
    <n v="2014"/>
    <n v="10"/>
    <d v="2014-10-21T00:00:00"/>
    <n v="2014"/>
    <n v="10"/>
    <d v="2014-11-11T00:00:00"/>
    <n v="2014"/>
    <n v="11"/>
    <n v="19"/>
    <s v="Zuur"/>
    <s v="5463KK103"/>
    <x v="0"/>
    <n v="11"/>
    <n v="403"/>
    <s v="Vruchtenyoghurt Aardbei"/>
    <s v="zuivelartikelen"/>
    <n v="15.25"/>
  </r>
  <r>
    <s v="GVGH"/>
    <n v="804"/>
    <s v="Herman"/>
    <n v="408.5"/>
    <n v="1418"/>
    <n v="901"/>
    <d v="2014-10-21T00:00:00"/>
    <n v="2014"/>
    <n v="10"/>
    <d v="2014-10-26T00:00:00"/>
    <n v="2014"/>
    <n v="10"/>
    <d v="2014-11-19T00:00:00"/>
    <n v="2014"/>
    <n v="11"/>
    <n v="15"/>
    <s v="Boer, de"/>
    <s v="5463ZK1003"/>
    <x v="0"/>
    <n v="19"/>
    <n v="401"/>
    <s v="Kaviaar"/>
    <s v="luxe artikelen van de traitteur"/>
    <n v="21.5"/>
  </r>
  <r>
    <s v="GVGH"/>
    <n v="805"/>
    <s v="Gerda"/>
    <n v="592"/>
    <n v="1421"/>
    <n v="903"/>
    <d v="2014-10-29T00:00:00"/>
    <n v="2014"/>
    <n v="10"/>
    <d v="2014-11-03T00:00:00"/>
    <n v="2014"/>
    <n v="11"/>
    <d v="2014-11-21T00:00:00"/>
    <n v="2014"/>
    <n v="11"/>
    <n v="15"/>
    <s v="Boer, de"/>
    <s v="5463ZK1003"/>
    <x v="0"/>
    <n v="16"/>
    <n v="402"/>
    <s v="Ganzenlever"/>
    <s v="luxe artikelen van de traitteur"/>
    <n v="37"/>
  </r>
  <r>
    <s v="GVGH"/>
    <n v="805"/>
    <s v="Gerda"/>
    <n v="115.5"/>
    <n v="1421"/>
    <n v="903"/>
    <d v="2014-10-29T00:00:00"/>
    <n v="2014"/>
    <n v="10"/>
    <d v="2014-11-03T00:00:00"/>
    <n v="2014"/>
    <n v="11"/>
    <d v="2014-11-21T00:00:00"/>
    <n v="2014"/>
    <n v="11"/>
    <n v="15"/>
    <s v="Boer, de"/>
    <s v="5463ZK1003"/>
    <x v="0"/>
    <n v="14"/>
    <n v="406"/>
    <s v="Sojamelk Naturel Biologisch"/>
    <s v="biologische artikelen"/>
    <n v="8.25"/>
  </r>
  <r>
    <s v="GVGH"/>
    <n v="805"/>
    <s v="Gerda"/>
    <n v="450"/>
    <n v="1421"/>
    <n v="903"/>
    <d v="2014-10-29T00:00:00"/>
    <n v="2014"/>
    <n v="10"/>
    <d v="2014-11-03T00:00:00"/>
    <n v="2014"/>
    <n v="11"/>
    <d v="2014-11-21T00:00:00"/>
    <n v="2014"/>
    <n v="11"/>
    <n v="15"/>
    <s v="Boer, de"/>
    <s v="5463ZK1003"/>
    <x v="0"/>
    <n v="20"/>
    <n v="410"/>
    <s v="Soja Vanillevla Biologisch"/>
    <s v="biologische artikelen"/>
    <n v="22.5"/>
  </r>
  <r>
    <s v="GVGH"/>
    <n v="805"/>
    <s v="Gerda"/>
    <n v="197.55"/>
    <n v="1421"/>
    <n v="903"/>
    <d v="2014-10-29T00:00:00"/>
    <n v="2014"/>
    <n v="10"/>
    <d v="2014-11-03T00:00:00"/>
    <n v="2014"/>
    <n v="11"/>
    <d v="2014-11-21T00:00:00"/>
    <n v="2014"/>
    <n v="11"/>
    <n v="15"/>
    <s v="Boer, de"/>
    <s v="5463ZK1003"/>
    <x v="0"/>
    <n v="9"/>
    <n v="411"/>
    <s v="Sojamelk Gezoet Biologisch"/>
    <s v="biologische artikelen"/>
    <n v="21.95"/>
  </r>
  <r>
    <s v="GVGH"/>
    <n v="803"/>
    <s v="Klaas"/>
    <n v="225"/>
    <n v="1422"/>
    <n v="902"/>
    <d v="2014-11-01T00:00:00"/>
    <n v="2014"/>
    <n v="11"/>
    <d v="2014-11-05T00:00:00"/>
    <n v="2014"/>
    <n v="11"/>
    <d v="2014-11-15T00:00:00"/>
    <n v="2014"/>
    <n v="11"/>
    <n v="14"/>
    <s v="Kraymans"/>
    <s v="5472ZK103"/>
    <x v="1"/>
    <n v="10"/>
    <n v="410"/>
    <s v="Soja Vanillevla Biologisch"/>
    <s v="biologische artikelen"/>
    <n v="22.5"/>
  </r>
  <r>
    <s v="GVGH"/>
    <n v="801"/>
    <s v="Karel"/>
    <n v="703"/>
    <n v="1423"/>
    <n v="906"/>
    <d v="2014-11-04T00:00:00"/>
    <n v="2014"/>
    <n v="11"/>
    <d v="2014-11-08T00:00:00"/>
    <n v="2014"/>
    <n v="11"/>
    <d v="2014-11-13T00:00:00"/>
    <n v="2014"/>
    <n v="11"/>
    <n v="14"/>
    <s v="Kraymans"/>
    <s v="5472ZK103"/>
    <x v="1"/>
    <n v="19"/>
    <n v="402"/>
    <s v="Ganzenlever"/>
    <s v="luxe artikelen van de traitteur"/>
    <n v="37"/>
  </r>
  <r>
    <s v="GVGH"/>
    <n v="801"/>
    <s v="Karel"/>
    <n v="38.85"/>
    <n v="1423"/>
    <n v="906"/>
    <d v="2014-11-04T00:00:00"/>
    <n v="2014"/>
    <n v="11"/>
    <d v="2014-11-08T00:00:00"/>
    <n v="2014"/>
    <n v="11"/>
    <d v="2014-11-13T00:00:00"/>
    <n v="2014"/>
    <n v="11"/>
    <n v="14"/>
    <s v="Kraymans"/>
    <s v="5472ZK103"/>
    <x v="1"/>
    <n v="3"/>
    <n v="407"/>
    <s v="Zwezerik"/>
    <s v="luxe artikelen van de traitteur"/>
    <n v="12.95"/>
  </r>
  <r>
    <s v="GVGH"/>
    <n v="801"/>
    <s v="Karel"/>
    <n v="162.5"/>
    <n v="1423"/>
    <n v="906"/>
    <d v="2014-11-04T00:00:00"/>
    <n v="2014"/>
    <n v="11"/>
    <d v="2014-11-08T00:00:00"/>
    <n v="2014"/>
    <n v="11"/>
    <d v="2014-11-13T00:00:00"/>
    <n v="2014"/>
    <n v="11"/>
    <n v="14"/>
    <s v="Kraymans"/>
    <s v="5472ZK103"/>
    <x v="1"/>
    <n v="10"/>
    <n v="409"/>
    <s v="Vruchtenyoghurt Mango"/>
    <s v="zuivelartikelen"/>
    <n v="16.25"/>
  </r>
  <r>
    <s v="GVGH"/>
    <n v="801"/>
    <s v="Karel"/>
    <n v="195"/>
    <n v="1424"/>
    <n v="906"/>
    <d v="2014-11-21T00:00:00"/>
    <n v="2014"/>
    <n v="11"/>
    <d v="2014-11-25T00:00:00"/>
    <n v="2014"/>
    <n v="11"/>
    <d v="2014-11-30T00:00:00"/>
    <n v="2014"/>
    <n v="11"/>
    <n v="19"/>
    <s v="Zuur"/>
    <s v="5463KK103"/>
    <x v="0"/>
    <n v="12"/>
    <n v="409"/>
    <s v="Vruchtenyoghurt Mango"/>
    <s v="zuivelartikelen"/>
    <n v="16.25"/>
  </r>
  <r>
    <s v="GVGH"/>
    <n v="802"/>
    <s v="Bertha"/>
    <n v="332.5"/>
    <n v="1428"/>
    <n v="904"/>
    <d v="2014-12-07T00:00:00"/>
    <n v="2014"/>
    <n v="12"/>
    <d v="2014-12-11T00:00:00"/>
    <n v="2014"/>
    <n v="12"/>
    <m/>
    <n v="1900"/>
    <n v="1"/>
    <n v="14"/>
    <s v="Kraymans"/>
    <s v="5472ZK103"/>
    <x v="1"/>
    <n v="19"/>
    <n v="408"/>
    <s v="Soja Chocolademelk Biologisch"/>
    <s v="biologische artikelen"/>
    <n v="17.5"/>
  </r>
  <r>
    <s v="GVGH"/>
    <n v="805"/>
    <s v="Gerda"/>
    <n v="131.69999999999999"/>
    <n v="1435"/>
    <n v="903"/>
    <d v="2014-12-17T00:00:00"/>
    <n v="2014"/>
    <n v="12"/>
    <d v="2014-12-21T00:00:00"/>
    <n v="2014"/>
    <n v="12"/>
    <d v="2015-01-08T00:00:00"/>
    <n v="2015"/>
    <n v="1"/>
    <n v="15"/>
    <s v="Boer, de"/>
    <s v="5463ZK1003"/>
    <x v="0"/>
    <n v="6"/>
    <n v="411"/>
    <s v="Sojamelk Gezoet Biologisch"/>
    <s v="biologische artikelen"/>
    <n v="21.95"/>
  </r>
  <r>
    <s v="GVGH"/>
    <n v="802"/>
    <s v="Bertha"/>
    <n v="142.44999999999999"/>
    <n v="1439"/>
    <n v="904"/>
    <d v="2014-12-26T00:00:00"/>
    <n v="2014"/>
    <n v="12"/>
    <m/>
    <n v="1900"/>
    <n v="1"/>
    <m/>
    <n v="1900"/>
    <n v="1"/>
    <n v="15"/>
    <s v="Boer, de"/>
    <s v="5463ZK1003"/>
    <x v="0"/>
    <n v="11"/>
    <n v="407"/>
    <s v="Zwezerik"/>
    <s v="luxe artikelen van de traitteur"/>
    <n v="12.95"/>
  </r>
  <r>
    <s v="REHV"/>
    <n v="800"/>
    <s v="Harrie"/>
    <n v="77.7"/>
    <n v="1002"/>
    <n v="905"/>
    <d v="2012-01-07T00:00:00"/>
    <n v="2012"/>
    <n v="1"/>
    <d v="2012-01-09T00:00:00"/>
    <n v="2012"/>
    <n v="1"/>
    <d v="2012-01-17T00:00:00"/>
    <n v="2012"/>
    <n v="1"/>
    <n v="16"/>
    <s v="Velzenmaker"/>
    <s v="5625BT24"/>
    <x v="2"/>
    <n v="6"/>
    <n v="407"/>
    <s v="Zwezerik"/>
    <s v="luxe artikelen van de traitteur"/>
    <n v="12.95"/>
  </r>
  <r>
    <s v="REHV"/>
    <n v="800"/>
    <s v="Harrie"/>
    <n v="315"/>
    <n v="1002"/>
    <n v="905"/>
    <d v="2012-01-07T00:00:00"/>
    <n v="2012"/>
    <n v="1"/>
    <d v="2012-01-09T00:00:00"/>
    <n v="2012"/>
    <n v="1"/>
    <d v="2012-01-17T00:00:00"/>
    <n v="2012"/>
    <n v="1"/>
    <n v="16"/>
    <s v="Velzenmaker"/>
    <s v="5625BT24"/>
    <x v="2"/>
    <n v="15"/>
    <n v="410"/>
    <s v="Soja Vanillevla Biologisch"/>
    <s v="biologische artikelen"/>
    <n v="21"/>
  </r>
  <r>
    <s v="REHV"/>
    <n v="804"/>
    <s v="Herman"/>
    <n v="418.95"/>
    <n v="1006"/>
    <n v="901"/>
    <d v="2012-01-20T00:00:00"/>
    <n v="2012"/>
    <n v="1"/>
    <d v="2012-01-23T00:00:00"/>
    <n v="2012"/>
    <n v="1"/>
    <d v="2012-01-30T00:00:00"/>
    <n v="2012"/>
    <n v="1"/>
    <n v="11"/>
    <s v="Jansen"/>
    <s v="5645KZ1"/>
    <x v="2"/>
    <n v="21"/>
    <n v="411"/>
    <s v="Sojamelk Gezoet Biologisch"/>
    <s v="biologische artikelen"/>
    <n v="19.95"/>
  </r>
  <r>
    <s v="REHV"/>
    <n v="804"/>
    <s v="Herman"/>
    <n v="168"/>
    <n v="1008"/>
    <n v="901"/>
    <d v="2012-01-21T00:00:00"/>
    <n v="2012"/>
    <n v="1"/>
    <d v="2012-01-24T00:00:00"/>
    <n v="2012"/>
    <n v="1"/>
    <d v="2012-02-10T00:00:00"/>
    <n v="2012"/>
    <n v="2"/>
    <n v="16"/>
    <s v="Velzenmaker"/>
    <s v="5625BT24"/>
    <x v="2"/>
    <n v="8"/>
    <n v="410"/>
    <s v="Soja Vanillevla Biologisch"/>
    <s v="biologische artikelen"/>
    <n v="21"/>
  </r>
  <r>
    <s v="REHV"/>
    <n v="805"/>
    <s v="Gerda"/>
    <n v="107.5"/>
    <n v="1009"/>
    <n v="903"/>
    <d v="2012-01-22T00:00:00"/>
    <n v="2012"/>
    <n v="1"/>
    <d v="2012-01-25T00:00:00"/>
    <n v="2012"/>
    <n v="1"/>
    <d v="2012-01-30T00:00:00"/>
    <n v="2012"/>
    <n v="1"/>
    <n v="16"/>
    <s v="Velzenmaker"/>
    <s v="5625BT24"/>
    <x v="2"/>
    <n v="5"/>
    <n v="401"/>
    <s v="Kaviaar"/>
    <s v="luxe artikelen van de traitteur"/>
    <n v="21.5"/>
  </r>
  <r>
    <s v="REHV"/>
    <n v="805"/>
    <s v="Gerda"/>
    <n v="779"/>
    <n v="1009"/>
    <n v="903"/>
    <d v="2012-01-22T00:00:00"/>
    <n v="2012"/>
    <n v="1"/>
    <d v="2012-01-25T00:00:00"/>
    <n v="2012"/>
    <n v="1"/>
    <d v="2012-01-30T00:00:00"/>
    <n v="2012"/>
    <n v="1"/>
    <n v="16"/>
    <s v="Velzenmaker"/>
    <s v="5625BT24"/>
    <x v="2"/>
    <n v="20"/>
    <n v="402"/>
    <s v="Ganzenlever"/>
    <s v="luxe artikelen van de traitteur"/>
    <n v="38.950000000000003"/>
  </r>
  <r>
    <s v="REHV"/>
    <n v="805"/>
    <s v="Gerda"/>
    <n v="97.5"/>
    <n v="1009"/>
    <n v="903"/>
    <d v="2012-01-22T00:00:00"/>
    <n v="2012"/>
    <n v="1"/>
    <d v="2012-01-25T00:00:00"/>
    <n v="2012"/>
    <n v="1"/>
    <d v="2012-01-30T00:00:00"/>
    <n v="2012"/>
    <n v="1"/>
    <n v="16"/>
    <s v="Velzenmaker"/>
    <s v="5625BT24"/>
    <x v="2"/>
    <n v="6"/>
    <n v="408"/>
    <s v="Soja Chocolademelk Biologisch"/>
    <s v="biologische artikelen"/>
    <n v="16.25"/>
  </r>
  <r>
    <s v="REHV"/>
    <n v="802"/>
    <s v="Bertha"/>
    <n v="378"/>
    <n v="1010"/>
    <n v="904"/>
    <d v="2012-01-22T00:00:00"/>
    <n v="2012"/>
    <n v="1"/>
    <d v="2012-01-27T00:00:00"/>
    <n v="2012"/>
    <n v="1"/>
    <d v="2012-02-23T00:00:00"/>
    <n v="2012"/>
    <n v="2"/>
    <n v="12"/>
    <s v="Rademakers"/>
    <s v="5625BT24"/>
    <x v="2"/>
    <n v="18"/>
    <n v="410"/>
    <s v="Soja Vanillevla Biologisch"/>
    <s v="biologische artikelen"/>
    <n v="21"/>
  </r>
  <r>
    <s v="REHV"/>
    <n v="805"/>
    <s v="Gerda"/>
    <n v="227.5"/>
    <n v="1011"/>
    <n v="903"/>
    <d v="2012-01-23T00:00:00"/>
    <n v="2012"/>
    <n v="1"/>
    <d v="2012-01-25T00:00:00"/>
    <n v="2012"/>
    <n v="1"/>
    <d v="2012-02-09T00:00:00"/>
    <n v="2012"/>
    <n v="2"/>
    <n v="12"/>
    <s v="Rademakers"/>
    <s v="5625BT24"/>
    <x v="2"/>
    <n v="14"/>
    <n v="403"/>
    <s v="Vruchtenyoghurt Aardbei"/>
    <s v="zuivelartikelen"/>
    <n v="16.25"/>
  </r>
  <r>
    <s v="REHV"/>
    <n v="805"/>
    <s v="Gerda"/>
    <n v="189"/>
    <n v="1015"/>
    <n v="903"/>
    <d v="2012-01-28T00:00:00"/>
    <n v="2012"/>
    <n v="1"/>
    <d v="2012-01-31T00:00:00"/>
    <n v="2012"/>
    <n v="1"/>
    <d v="2012-02-14T00:00:00"/>
    <n v="2012"/>
    <n v="2"/>
    <n v="11"/>
    <s v="Jansen"/>
    <s v="5645KZ1"/>
    <x v="2"/>
    <n v="9"/>
    <n v="410"/>
    <s v="Soja Vanillevla Biologisch"/>
    <s v="biologische artikelen"/>
    <n v="21"/>
  </r>
  <r>
    <s v="REHV"/>
    <n v="804"/>
    <s v="Herman"/>
    <n v="451.5"/>
    <n v="1018"/>
    <n v="901"/>
    <d v="2012-02-05T00:00:00"/>
    <n v="2012"/>
    <n v="2"/>
    <d v="2012-02-10T00:00:00"/>
    <n v="2012"/>
    <n v="2"/>
    <d v="2012-02-21T00:00:00"/>
    <n v="2012"/>
    <n v="2"/>
    <n v="11"/>
    <s v="Jansen"/>
    <s v="5645KZ1"/>
    <x v="2"/>
    <n v="21"/>
    <n v="401"/>
    <s v="Kaviaar"/>
    <s v="luxe artikelen van de traitteur"/>
    <n v="21.5"/>
  </r>
  <r>
    <s v="REHV"/>
    <n v="803"/>
    <s v="Klaas"/>
    <n v="178.75"/>
    <n v="1020"/>
    <n v="902"/>
    <d v="2012-02-06T00:00:00"/>
    <n v="2012"/>
    <n v="2"/>
    <d v="2012-02-10T00:00:00"/>
    <n v="2012"/>
    <n v="2"/>
    <d v="2012-02-19T00:00:00"/>
    <n v="2012"/>
    <n v="2"/>
    <n v="16"/>
    <s v="Velzenmaker"/>
    <s v="5625BT24"/>
    <x v="2"/>
    <n v="11"/>
    <n v="409"/>
    <s v="Vruchtenyoghurt Mango"/>
    <s v="zuivelartikelen"/>
    <n v="16.25"/>
  </r>
  <r>
    <s v="REHV"/>
    <n v="803"/>
    <s v="Klaas"/>
    <n v="399"/>
    <n v="1020"/>
    <n v="902"/>
    <d v="2012-02-06T00:00:00"/>
    <n v="2012"/>
    <n v="2"/>
    <d v="2012-02-10T00:00:00"/>
    <n v="2012"/>
    <n v="2"/>
    <d v="2012-02-19T00:00:00"/>
    <n v="2012"/>
    <n v="2"/>
    <n v="16"/>
    <s v="Velzenmaker"/>
    <s v="5625BT24"/>
    <x v="2"/>
    <n v="20"/>
    <n v="411"/>
    <s v="Sojamelk Gezoet Biologisch"/>
    <s v="biologische artikelen"/>
    <n v="19.95"/>
  </r>
  <r>
    <s v="REHV"/>
    <n v="800"/>
    <s v="Harrie"/>
    <n v="113.75"/>
    <n v="1021"/>
    <n v="905"/>
    <d v="2012-02-06T00:00:00"/>
    <n v="2012"/>
    <n v="2"/>
    <d v="2012-02-10T00:00:00"/>
    <n v="2012"/>
    <n v="2"/>
    <d v="2012-03-05T00:00:00"/>
    <n v="2012"/>
    <n v="3"/>
    <n v="11"/>
    <s v="Jansen"/>
    <s v="5645KZ1"/>
    <x v="2"/>
    <n v="7"/>
    <n v="408"/>
    <s v="Soja Chocolademelk Biologisch"/>
    <s v="biologische artikelen"/>
    <n v="16.25"/>
  </r>
  <r>
    <s v="REHV"/>
    <n v="803"/>
    <s v="Klaas"/>
    <n v="357"/>
    <n v="1024"/>
    <n v="902"/>
    <d v="2012-02-11T00:00:00"/>
    <n v="2012"/>
    <n v="2"/>
    <d v="2012-02-15T00:00:00"/>
    <n v="2012"/>
    <n v="2"/>
    <d v="2012-03-08T00:00:00"/>
    <n v="2012"/>
    <n v="3"/>
    <n v="11"/>
    <s v="Jansen"/>
    <s v="5645KZ1"/>
    <x v="2"/>
    <n v="17"/>
    <n v="410"/>
    <s v="Soja Vanillevla Biologisch"/>
    <s v="biologische artikelen"/>
    <n v="21"/>
  </r>
  <r>
    <s v="REHV"/>
    <n v="802"/>
    <s v="Bertha"/>
    <n v="105"/>
    <n v="1025"/>
    <n v="904"/>
    <d v="2012-02-12T00:00:00"/>
    <n v="2012"/>
    <n v="2"/>
    <d v="2012-02-15T00:00:00"/>
    <n v="2012"/>
    <n v="2"/>
    <d v="2012-03-01T00:00:00"/>
    <n v="2012"/>
    <n v="3"/>
    <n v="11"/>
    <s v="Jansen"/>
    <s v="5645KZ1"/>
    <x v="2"/>
    <n v="5"/>
    <n v="410"/>
    <s v="Soja Vanillevla Biologisch"/>
    <s v="biologische artikelen"/>
    <n v="21"/>
  </r>
  <r>
    <s v="REHV"/>
    <n v="802"/>
    <s v="Bertha"/>
    <n v="98.45"/>
    <n v="1028"/>
    <n v="904"/>
    <d v="2012-02-17T00:00:00"/>
    <n v="2012"/>
    <n v="2"/>
    <d v="2012-02-18T00:00:00"/>
    <n v="2012"/>
    <n v="2"/>
    <d v="2012-03-11T00:00:00"/>
    <n v="2012"/>
    <n v="3"/>
    <n v="16"/>
    <s v="Velzenmaker"/>
    <s v="5625BT24"/>
    <x v="2"/>
    <n v="11"/>
    <n v="405"/>
    <s v="Magere Kwark"/>
    <s v="zuivelartikelen"/>
    <n v="8.9499999999999993"/>
  </r>
  <r>
    <s v="REHV"/>
    <n v="805"/>
    <s v="Gerda"/>
    <n v="62.65"/>
    <n v="1032"/>
    <n v="903"/>
    <d v="2012-03-03T00:00:00"/>
    <n v="2012"/>
    <n v="3"/>
    <d v="2012-03-07T00:00:00"/>
    <n v="2012"/>
    <n v="3"/>
    <d v="2012-03-10T00:00:00"/>
    <n v="2012"/>
    <n v="3"/>
    <n v="11"/>
    <s v="Jansen"/>
    <s v="5645KZ1"/>
    <x v="2"/>
    <n v="7"/>
    <n v="405"/>
    <s v="Magere Kwark"/>
    <s v="zuivelartikelen"/>
    <n v="8.9499999999999993"/>
  </r>
  <r>
    <s v="REHV"/>
    <n v="805"/>
    <s v="Gerda"/>
    <n v="319.2"/>
    <n v="1032"/>
    <n v="903"/>
    <d v="2012-03-03T00:00:00"/>
    <n v="2012"/>
    <n v="3"/>
    <d v="2012-03-07T00:00:00"/>
    <n v="2012"/>
    <n v="3"/>
    <d v="2012-03-10T00:00:00"/>
    <n v="2012"/>
    <n v="3"/>
    <n v="11"/>
    <s v="Jansen"/>
    <s v="5645KZ1"/>
    <x v="2"/>
    <n v="16"/>
    <n v="411"/>
    <s v="Sojamelk Gezoet Biologisch"/>
    <s v="biologische artikelen"/>
    <n v="19.95"/>
  </r>
  <r>
    <s v="REHV"/>
    <n v="803"/>
    <s v="Klaas"/>
    <n v="45"/>
    <n v="1033"/>
    <n v="902"/>
    <d v="2012-03-04T00:00:00"/>
    <n v="2012"/>
    <n v="3"/>
    <d v="2012-03-07T00:00:00"/>
    <n v="2012"/>
    <n v="3"/>
    <d v="2012-04-04T00:00:00"/>
    <n v="2012"/>
    <n v="4"/>
    <n v="12"/>
    <s v="Rademakers"/>
    <s v="5625BT24"/>
    <x v="2"/>
    <n v="6"/>
    <n v="406"/>
    <s v="Sojamelk Naturel Biologisch"/>
    <s v="biologische artikelen"/>
    <n v="7.5"/>
  </r>
  <r>
    <s v="REHV"/>
    <n v="801"/>
    <s v="Karel"/>
    <n v="60"/>
    <n v="1034"/>
    <n v="906"/>
    <d v="2012-03-05T00:00:00"/>
    <n v="2012"/>
    <n v="3"/>
    <d v="2012-03-10T00:00:00"/>
    <n v="2012"/>
    <n v="3"/>
    <d v="2012-03-25T00:00:00"/>
    <n v="2012"/>
    <n v="3"/>
    <n v="11"/>
    <s v="Jansen"/>
    <s v="5645KZ1"/>
    <x v="2"/>
    <n v="8"/>
    <n v="406"/>
    <s v="Sojamelk Naturel Biologisch"/>
    <s v="biologische artikelen"/>
    <n v="7.5"/>
  </r>
  <r>
    <s v="REHV"/>
    <n v="805"/>
    <s v="Gerda"/>
    <n v="276"/>
    <n v="1038"/>
    <n v="903"/>
    <d v="2012-03-11T00:00:00"/>
    <n v="2012"/>
    <n v="3"/>
    <d v="2012-03-18T00:00:00"/>
    <n v="2012"/>
    <n v="3"/>
    <d v="2012-03-21T00:00:00"/>
    <n v="2012"/>
    <n v="3"/>
    <n v="12"/>
    <s v="Rademakers"/>
    <s v="5625BT24"/>
    <x v="2"/>
    <n v="24"/>
    <n v="404"/>
    <s v="Volle Yoghurt"/>
    <s v="zuivelartikelen"/>
    <n v="11.5"/>
  </r>
  <r>
    <s v="REHV"/>
    <n v="805"/>
    <s v="Gerda"/>
    <n v="817.95"/>
    <n v="1039"/>
    <n v="903"/>
    <d v="2012-03-14T00:00:00"/>
    <n v="2012"/>
    <n v="3"/>
    <d v="2012-03-16T00:00:00"/>
    <n v="2012"/>
    <n v="3"/>
    <d v="2012-04-02T00:00:00"/>
    <n v="2012"/>
    <n v="4"/>
    <n v="11"/>
    <s v="Jansen"/>
    <s v="5645KZ1"/>
    <x v="2"/>
    <n v="21"/>
    <n v="402"/>
    <s v="Ganzenlever"/>
    <s v="luxe artikelen van de traitteur"/>
    <n v="38.950000000000003"/>
  </r>
  <r>
    <s v="REHV"/>
    <n v="805"/>
    <s v="Gerda"/>
    <n v="116.55"/>
    <n v="1039"/>
    <n v="903"/>
    <d v="2012-03-14T00:00:00"/>
    <n v="2012"/>
    <n v="3"/>
    <d v="2012-03-16T00:00:00"/>
    <n v="2012"/>
    <n v="3"/>
    <d v="2012-04-02T00:00:00"/>
    <n v="2012"/>
    <n v="4"/>
    <n v="11"/>
    <s v="Jansen"/>
    <s v="5645KZ1"/>
    <x v="2"/>
    <n v="9"/>
    <n v="407"/>
    <s v="Zwezerik"/>
    <s v="luxe artikelen van de traitteur"/>
    <n v="12.95"/>
  </r>
  <r>
    <s v="REHV"/>
    <n v="805"/>
    <s v="Gerda"/>
    <n v="130"/>
    <n v="1039"/>
    <n v="903"/>
    <d v="2012-03-14T00:00:00"/>
    <n v="2012"/>
    <n v="3"/>
    <d v="2012-03-16T00:00:00"/>
    <n v="2012"/>
    <n v="3"/>
    <d v="2012-04-02T00:00:00"/>
    <n v="2012"/>
    <n v="4"/>
    <n v="11"/>
    <s v="Jansen"/>
    <s v="5645KZ1"/>
    <x v="2"/>
    <n v="8"/>
    <n v="409"/>
    <s v="Vruchtenyoghurt Mango"/>
    <s v="zuivelartikelen"/>
    <n v="16.25"/>
  </r>
  <r>
    <s v="REHV"/>
    <n v="805"/>
    <s v="Gerda"/>
    <n v="478.8"/>
    <n v="1039"/>
    <n v="903"/>
    <d v="2012-03-14T00:00:00"/>
    <n v="2012"/>
    <n v="3"/>
    <d v="2012-03-16T00:00:00"/>
    <n v="2012"/>
    <n v="3"/>
    <d v="2012-04-02T00:00:00"/>
    <n v="2012"/>
    <n v="4"/>
    <n v="11"/>
    <s v="Jansen"/>
    <s v="5645KZ1"/>
    <x v="2"/>
    <n v="24"/>
    <n v="411"/>
    <s v="Sojamelk Gezoet Biologisch"/>
    <s v="biologische artikelen"/>
    <n v="19.95"/>
  </r>
  <r>
    <s v="REHV"/>
    <n v="802"/>
    <s v="Bertha"/>
    <n v="105"/>
    <n v="1040"/>
    <n v="904"/>
    <d v="2012-03-15T00:00:00"/>
    <n v="2012"/>
    <n v="3"/>
    <d v="2012-03-18T00:00:00"/>
    <n v="2012"/>
    <n v="3"/>
    <d v="2012-03-23T00:00:00"/>
    <n v="2012"/>
    <n v="3"/>
    <n v="20"/>
    <s v="Bakermans"/>
    <s v="5631PK10"/>
    <x v="3"/>
    <n v="5"/>
    <n v="410"/>
    <s v="Soja Vanillevla Biologisch"/>
    <s v="biologische artikelen"/>
    <n v="21"/>
  </r>
  <r>
    <s v="REHV"/>
    <n v="805"/>
    <s v="Gerda"/>
    <n v="119.7"/>
    <n v="1043"/>
    <n v="903"/>
    <d v="2012-03-18T00:00:00"/>
    <n v="2012"/>
    <n v="3"/>
    <d v="2012-03-19T00:00:00"/>
    <n v="2012"/>
    <n v="3"/>
    <d v="2012-03-21T00:00:00"/>
    <n v="2012"/>
    <n v="3"/>
    <n v="16"/>
    <s v="Velzenmaker"/>
    <s v="5625BT24"/>
    <x v="2"/>
    <n v="6"/>
    <n v="411"/>
    <s v="Sojamelk Gezoet Biologisch"/>
    <s v="biologische artikelen"/>
    <n v="19.95"/>
  </r>
  <r>
    <s v="REHV"/>
    <n v="803"/>
    <s v="Klaas"/>
    <n v="494.5"/>
    <n v="1046"/>
    <n v="902"/>
    <d v="2012-03-23T00:00:00"/>
    <n v="2012"/>
    <n v="3"/>
    <d v="2012-03-26T00:00:00"/>
    <n v="2012"/>
    <n v="3"/>
    <d v="2012-04-17T00:00:00"/>
    <n v="2012"/>
    <n v="4"/>
    <n v="16"/>
    <s v="Velzenmaker"/>
    <s v="5625BT24"/>
    <x v="2"/>
    <n v="23"/>
    <n v="401"/>
    <s v="Kaviaar"/>
    <s v="luxe artikelen van de traitteur"/>
    <n v="21.5"/>
  </r>
  <r>
    <s v="REHV"/>
    <n v="803"/>
    <s v="Klaas"/>
    <n v="214.8"/>
    <n v="1046"/>
    <n v="902"/>
    <d v="2012-03-23T00:00:00"/>
    <n v="2012"/>
    <n v="3"/>
    <d v="2012-03-26T00:00:00"/>
    <n v="2012"/>
    <n v="3"/>
    <d v="2012-04-17T00:00:00"/>
    <n v="2012"/>
    <n v="4"/>
    <n v="16"/>
    <s v="Velzenmaker"/>
    <s v="5625BT24"/>
    <x v="2"/>
    <n v="24"/>
    <n v="405"/>
    <s v="Magere Kwark"/>
    <s v="zuivelartikelen"/>
    <n v="8.9499999999999993"/>
  </r>
  <r>
    <s v="REHV"/>
    <n v="804"/>
    <s v="Herman"/>
    <n v="155.4"/>
    <n v="1048"/>
    <n v="901"/>
    <d v="2012-03-27T00:00:00"/>
    <n v="2012"/>
    <n v="3"/>
    <d v="2012-04-03T00:00:00"/>
    <n v="2012"/>
    <n v="4"/>
    <d v="2012-04-23T00:00:00"/>
    <n v="2012"/>
    <n v="4"/>
    <n v="16"/>
    <s v="Velzenmaker"/>
    <s v="5625BT24"/>
    <x v="2"/>
    <n v="12"/>
    <n v="407"/>
    <s v="Zwezerik"/>
    <s v="luxe artikelen van de traitteur"/>
    <n v="12.95"/>
  </r>
  <r>
    <s v="REHV"/>
    <n v="801"/>
    <s v="Karel"/>
    <n v="272.64999999999998"/>
    <n v="1049"/>
    <n v="906"/>
    <d v="2012-03-28T00:00:00"/>
    <n v="2012"/>
    <n v="3"/>
    <d v="2012-04-03T00:00:00"/>
    <n v="2012"/>
    <n v="4"/>
    <d v="2012-04-12T00:00:00"/>
    <n v="2012"/>
    <n v="4"/>
    <n v="11"/>
    <s v="Jansen"/>
    <s v="5645KZ1"/>
    <x v="2"/>
    <n v="7"/>
    <n v="402"/>
    <s v="Ganzenlever"/>
    <s v="luxe artikelen van de traitteur"/>
    <n v="38.950000000000003"/>
  </r>
  <r>
    <s v="REHV"/>
    <n v="803"/>
    <s v="Klaas"/>
    <n v="150"/>
    <n v="1051"/>
    <n v="902"/>
    <d v="2012-03-31T00:00:00"/>
    <n v="2012"/>
    <n v="3"/>
    <d v="2012-04-05T00:00:00"/>
    <n v="2012"/>
    <n v="4"/>
    <d v="2012-04-16T00:00:00"/>
    <n v="2012"/>
    <n v="4"/>
    <n v="12"/>
    <s v="Rademakers"/>
    <s v="5625BT24"/>
    <x v="2"/>
    <n v="20"/>
    <n v="406"/>
    <s v="Sojamelk Naturel Biologisch"/>
    <s v="biologische artikelen"/>
    <n v="7.5"/>
  </r>
  <r>
    <s v="REHV"/>
    <n v="805"/>
    <s v="Gerda"/>
    <n v="45"/>
    <n v="1056"/>
    <n v="903"/>
    <d v="2012-04-13T00:00:00"/>
    <n v="2012"/>
    <n v="4"/>
    <d v="2012-04-18T00:00:00"/>
    <n v="2012"/>
    <n v="4"/>
    <d v="2012-04-26T00:00:00"/>
    <n v="2012"/>
    <n v="4"/>
    <n v="20"/>
    <s v="Bakermans"/>
    <s v="5631PK10"/>
    <x v="3"/>
    <n v="6"/>
    <n v="406"/>
    <s v="Sojamelk Naturel Biologisch"/>
    <s v="biologische artikelen"/>
    <n v="7.5"/>
  </r>
  <r>
    <s v="REHV"/>
    <n v="805"/>
    <s v="Gerda"/>
    <n v="219.45"/>
    <n v="1056"/>
    <n v="903"/>
    <d v="2012-04-13T00:00:00"/>
    <n v="2012"/>
    <n v="4"/>
    <d v="2012-04-18T00:00:00"/>
    <n v="2012"/>
    <n v="4"/>
    <d v="2012-04-26T00:00:00"/>
    <n v="2012"/>
    <n v="4"/>
    <n v="20"/>
    <s v="Bakermans"/>
    <s v="5631PK10"/>
    <x v="3"/>
    <n v="11"/>
    <n v="411"/>
    <s v="Sojamelk Gezoet Biologisch"/>
    <s v="biologische artikelen"/>
    <n v="19.95"/>
  </r>
  <r>
    <s v="REHV"/>
    <n v="800"/>
    <s v="Harrie"/>
    <n v="279.3"/>
    <n v="1058"/>
    <n v="905"/>
    <d v="2012-04-18T00:00:00"/>
    <n v="2012"/>
    <n v="4"/>
    <d v="2012-04-20T00:00:00"/>
    <n v="2012"/>
    <n v="4"/>
    <d v="2012-04-24T00:00:00"/>
    <n v="2012"/>
    <n v="4"/>
    <n v="12"/>
    <s v="Rademakers"/>
    <s v="5625BT24"/>
    <x v="2"/>
    <n v="14"/>
    <n v="411"/>
    <s v="Sojamelk Gezoet Biologisch"/>
    <s v="biologische artikelen"/>
    <n v="19.95"/>
  </r>
  <r>
    <s v="REHV"/>
    <n v="804"/>
    <s v="Herman"/>
    <n v="373.75"/>
    <n v="1059"/>
    <n v="901"/>
    <d v="2012-04-21T00:00:00"/>
    <n v="2012"/>
    <n v="4"/>
    <d v="2012-04-22T00:00:00"/>
    <n v="2012"/>
    <n v="4"/>
    <d v="2012-05-05T00:00:00"/>
    <n v="2012"/>
    <n v="5"/>
    <n v="20"/>
    <s v="Bakermans"/>
    <s v="5631PK10"/>
    <x v="3"/>
    <n v="23"/>
    <n v="408"/>
    <s v="Soja Chocolademelk Biologisch"/>
    <s v="biologische artikelen"/>
    <n v="16.25"/>
  </r>
  <r>
    <s v="REHV"/>
    <n v="804"/>
    <s v="Herman"/>
    <n v="75"/>
    <n v="1061"/>
    <n v="901"/>
    <d v="2012-04-28T00:00:00"/>
    <n v="2012"/>
    <n v="4"/>
    <d v="2012-04-30T00:00:00"/>
    <n v="2012"/>
    <n v="4"/>
    <d v="2012-05-03T00:00:00"/>
    <n v="2012"/>
    <n v="5"/>
    <n v="12"/>
    <s v="Rademakers"/>
    <s v="5625BT24"/>
    <x v="2"/>
    <n v="10"/>
    <n v="406"/>
    <s v="Sojamelk Naturel Biologisch"/>
    <s v="biologische artikelen"/>
    <n v="7.5"/>
  </r>
  <r>
    <s v="REHV"/>
    <n v="801"/>
    <s v="Karel"/>
    <n v="297.85000000000002"/>
    <n v="1063"/>
    <n v="906"/>
    <d v="2012-05-09T00:00:00"/>
    <n v="2012"/>
    <n v="5"/>
    <d v="2012-05-13T00:00:00"/>
    <n v="2012"/>
    <n v="5"/>
    <d v="2012-06-09T00:00:00"/>
    <n v="2012"/>
    <n v="6"/>
    <n v="11"/>
    <s v="Jansen"/>
    <s v="5645KZ1"/>
    <x v="2"/>
    <n v="23"/>
    <n v="407"/>
    <s v="Zwezerik"/>
    <s v="luxe artikelen van de traitteur"/>
    <n v="12.95"/>
  </r>
  <r>
    <s v="REHV"/>
    <n v="802"/>
    <s v="Bertha"/>
    <n v="138"/>
    <n v="1065"/>
    <n v="904"/>
    <d v="2012-05-17T00:00:00"/>
    <n v="2012"/>
    <n v="5"/>
    <d v="2012-05-19T00:00:00"/>
    <n v="2012"/>
    <n v="5"/>
    <d v="2012-06-07T00:00:00"/>
    <n v="2012"/>
    <n v="6"/>
    <n v="11"/>
    <s v="Jansen"/>
    <s v="5645KZ1"/>
    <x v="2"/>
    <n v="12"/>
    <n v="404"/>
    <s v="Volle Yoghurt"/>
    <s v="zuivelartikelen"/>
    <n v="11.5"/>
  </r>
  <r>
    <s v="REHV"/>
    <n v="805"/>
    <s v="Gerda"/>
    <n v="129"/>
    <n v="1067"/>
    <n v="903"/>
    <d v="2012-05-21T00:00:00"/>
    <n v="2012"/>
    <n v="5"/>
    <d v="2012-05-28T00:00:00"/>
    <n v="2012"/>
    <n v="5"/>
    <d v="2012-06-03T00:00:00"/>
    <n v="2012"/>
    <n v="6"/>
    <n v="16"/>
    <s v="Velzenmaker"/>
    <s v="5625BT24"/>
    <x v="2"/>
    <n v="6"/>
    <n v="401"/>
    <s v="Kaviaar"/>
    <s v="luxe artikelen van de traitteur"/>
    <n v="21.5"/>
  </r>
  <r>
    <s v="REHV"/>
    <n v="802"/>
    <s v="Bertha"/>
    <n v="473"/>
    <n v="1068"/>
    <n v="904"/>
    <d v="2012-05-23T00:00:00"/>
    <n v="2012"/>
    <n v="5"/>
    <d v="2012-05-26T00:00:00"/>
    <n v="2012"/>
    <n v="5"/>
    <d v="2012-06-22T00:00:00"/>
    <n v="2012"/>
    <n v="6"/>
    <n v="12"/>
    <s v="Rademakers"/>
    <s v="5625BT24"/>
    <x v="2"/>
    <n v="22"/>
    <n v="401"/>
    <s v="Kaviaar"/>
    <s v="luxe artikelen van de traitteur"/>
    <n v="21.5"/>
  </r>
  <r>
    <s v="REHV"/>
    <n v="805"/>
    <s v="Gerda"/>
    <n v="378"/>
    <n v="1069"/>
    <n v="903"/>
    <d v="2012-05-28T00:00:00"/>
    <n v="2012"/>
    <n v="5"/>
    <d v="2012-06-04T00:00:00"/>
    <n v="2012"/>
    <n v="6"/>
    <d v="2012-07-02T00:00:00"/>
    <n v="2012"/>
    <n v="7"/>
    <n v="12"/>
    <s v="Rademakers"/>
    <s v="5625BT24"/>
    <x v="2"/>
    <n v="18"/>
    <n v="410"/>
    <s v="Soja Vanillevla Biologisch"/>
    <s v="biologische artikelen"/>
    <n v="21"/>
  </r>
  <r>
    <s v="REHV"/>
    <n v="802"/>
    <s v="Bertha"/>
    <n v="75"/>
    <n v="1072"/>
    <n v="904"/>
    <d v="2012-06-05T00:00:00"/>
    <n v="2012"/>
    <n v="6"/>
    <d v="2012-06-06T00:00:00"/>
    <n v="2012"/>
    <n v="6"/>
    <d v="2012-06-19T00:00:00"/>
    <n v="2012"/>
    <n v="6"/>
    <n v="12"/>
    <s v="Rademakers"/>
    <s v="5625BT24"/>
    <x v="2"/>
    <n v="10"/>
    <n v="406"/>
    <s v="Sojamelk Naturel Biologisch"/>
    <s v="biologische artikelen"/>
    <n v="7.5"/>
  </r>
  <r>
    <s v="REHV"/>
    <n v="805"/>
    <s v="Gerda"/>
    <n v="113.75"/>
    <n v="1075"/>
    <n v="903"/>
    <d v="2012-06-12T00:00:00"/>
    <n v="2012"/>
    <n v="6"/>
    <d v="2012-06-13T00:00:00"/>
    <n v="2012"/>
    <n v="6"/>
    <d v="2012-07-03T00:00:00"/>
    <n v="2012"/>
    <n v="7"/>
    <n v="20"/>
    <s v="Bakermans"/>
    <s v="5631PK10"/>
    <x v="3"/>
    <n v="7"/>
    <n v="409"/>
    <s v="Vruchtenyoghurt Mango"/>
    <s v="zuivelartikelen"/>
    <n v="16.25"/>
  </r>
  <r>
    <s v="REHV"/>
    <n v="805"/>
    <s v="Gerda"/>
    <n v="243.75"/>
    <n v="1078"/>
    <n v="903"/>
    <d v="2012-06-15T00:00:00"/>
    <n v="2012"/>
    <n v="6"/>
    <d v="2012-06-19T00:00:00"/>
    <n v="2012"/>
    <n v="6"/>
    <d v="2012-07-04T00:00:00"/>
    <n v="2012"/>
    <n v="7"/>
    <n v="20"/>
    <s v="Bakermans"/>
    <s v="5631PK10"/>
    <x v="3"/>
    <n v="15"/>
    <n v="403"/>
    <s v="Vruchtenyoghurt Aardbei"/>
    <s v="zuivelartikelen"/>
    <n v="16.25"/>
  </r>
  <r>
    <s v="REHV"/>
    <n v="803"/>
    <s v="Klaas"/>
    <n v="195"/>
    <n v="1082"/>
    <n v="902"/>
    <d v="2012-06-22T00:00:00"/>
    <n v="2012"/>
    <n v="6"/>
    <d v="2012-06-24T00:00:00"/>
    <n v="2012"/>
    <n v="6"/>
    <d v="2012-07-17T00:00:00"/>
    <n v="2012"/>
    <n v="7"/>
    <n v="20"/>
    <s v="Bakermans"/>
    <s v="5631PK10"/>
    <x v="3"/>
    <n v="12"/>
    <n v="409"/>
    <s v="Vruchtenyoghurt Mango"/>
    <s v="zuivelartikelen"/>
    <n v="16.25"/>
  </r>
  <r>
    <s v="REHV"/>
    <n v="803"/>
    <s v="Klaas"/>
    <n v="150.5"/>
    <n v="1083"/>
    <n v="902"/>
    <d v="2012-06-23T00:00:00"/>
    <n v="2012"/>
    <n v="6"/>
    <d v="2012-06-25T00:00:00"/>
    <n v="2012"/>
    <n v="6"/>
    <d v="2012-07-03T00:00:00"/>
    <n v="2012"/>
    <n v="7"/>
    <n v="20"/>
    <s v="Bakermans"/>
    <s v="5631PK10"/>
    <x v="3"/>
    <n v="7"/>
    <n v="401"/>
    <s v="Kaviaar"/>
    <s v="luxe artikelen van de traitteur"/>
    <n v="21.5"/>
  </r>
  <r>
    <s v="REHV"/>
    <n v="803"/>
    <s v="Klaas"/>
    <n v="233.7"/>
    <n v="1083"/>
    <n v="902"/>
    <d v="2012-06-23T00:00:00"/>
    <n v="2012"/>
    <n v="6"/>
    <d v="2012-06-25T00:00:00"/>
    <n v="2012"/>
    <n v="6"/>
    <d v="2012-07-03T00:00:00"/>
    <n v="2012"/>
    <n v="7"/>
    <n v="20"/>
    <s v="Bakermans"/>
    <s v="5631PK10"/>
    <x v="3"/>
    <n v="6"/>
    <n v="402"/>
    <s v="Ganzenlever"/>
    <s v="luxe artikelen van de traitteur"/>
    <n v="38.950000000000003"/>
  </r>
  <r>
    <s v="REHV"/>
    <n v="803"/>
    <s v="Klaas"/>
    <n v="264.5"/>
    <n v="1083"/>
    <n v="902"/>
    <d v="2012-06-23T00:00:00"/>
    <n v="2012"/>
    <n v="6"/>
    <d v="2012-06-25T00:00:00"/>
    <n v="2012"/>
    <n v="6"/>
    <d v="2012-07-03T00:00:00"/>
    <n v="2012"/>
    <n v="7"/>
    <n v="20"/>
    <s v="Bakermans"/>
    <s v="5631PK10"/>
    <x v="3"/>
    <n v="23"/>
    <n v="404"/>
    <s v="Volle Yoghurt"/>
    <s v="zuivelartikelen"/>
    <n v="11.5"/>
  </r>
  <r>
    <s v="REHV"/>
    <n v="805"/>
    <s v="Gerda"/>
    <n v="119.7"/>
    <n v="1086"/>
    <n v="903"/>
    <d v="2012-07-01T00:00:00"/>
    <n v="2012"/>
    <n v="7"/>
    <d v="2012-07-04T00:00:00"/>
    <n v="2012"/>
    <n v="7"/>
    <d v="2012-07-16T00:00:00"/>
    <n v="2012"/>
    <n v="7"/>
    <n v="16"/>
    <s v="Velzenmaker"/>
    <s v="5625BT24"/>
    <x v="2"/>
    <n v="6"/>
    <n v="411"/>
    <s v="Sojamelk Gezoet Biologisch"/>
    <s v="biologische artikelen"/>
    <n v="19.95"/>
  </r>
  <r>
    <s v="REHV"/>
    <n v="803"/>
    <s v="Klaas"/>
    <n v="241.5"/>
    <n v="1087"/>
    <n v="902"/>
    <d v="2012-07-04T00:00:00"/>
    <n v="2012"/>
    <n v="7"/>
    <d v="2012-07-10T00:00:00"/>
    <n v="2012"/>
    <n v="7"/>
    <d v="2012-08-01T00:00:00"/>
    <n v="2012"/>
    <n v="8"/>
    <n v="16"/>
    <s v="Velzenmaker"/>
    <s v="5625BT24"/>
    <x v="2"/>
    <n v="21"/>
    <n v="404"/>
    <s v="Volle Yoghurt"/>
    <s v="zuivelartikelen"/>
    <n v="11.5"/>
  </r>
  <r>
    <s v="REHV"/>
    <n v="803"/>
    <s v="Klaas"/>
    <n v="178.75"/>
    <n v="1089"/>
    <n v="902"/>
    <d v="2012-07-12T00:00:00"/>
    <n v="2012"/>
    <n v="7"/>
    <d v="2012-07-15T00:00:00"/>
    <n v="2012"/>
    <n v="7"/>
    <d v="2012-07-20T00:00:00"/>
    <n v="2012"/>
    <n v="7"/>
    <n v="16"/>
    <s v="Velzenmaker"/>
    <s v="5625BT24"/>
    <x v="2"/>
    <n v="11"/>
    <n v="403"/>
    <s v="Vruchtenyoghurt Aardbei"/>
    <s v="zuivelartikelen"/>
    <n v="16.25"/>
  </r>
  <r>
    <s v="REHV"/>
    <n v="805"/>
    <s v="Gerda"/>
    <n v="284.89999999999998"/>
    <n v="1090"/>
    <n v="903"/>
    <d v="2012-07-12T00:00:00"/>
    <n v="2012"/>
    <n v="7"/>
    <d v="2012-07-15T00:00:00"/>
    <n v="2012"/>
    <n v="7"/>
    <d v="2012-08-12T00:00:00"/>
    <n v="2012"/>
    <n v="8"/>
    <n v="20"/>
    <s v="Bakermans"/>
    <s v="5631PK10"/>
    <x v="3"/>
    <n v="22"/>
    <n v="407"/>
    <s v="Zwezerik"/>
    <s v="luxe artikelen van de traitteur"/>
    <n v="12.95"/>
  </r>
  <r>
    <s v="REHV"/>
    <n v="802"/>
    <s v="Bertha"/>
    <n v="147"/>
    <n v="1092"/>
    <n v="904"/>
    <d v="2012-07-21T00:00:00"/>
    <n v="2012"/>
    <n v="7"/>
    <d v="2012-07-26T00:00:00"/>
    <n v="2012"/>
    <n v="7"/>
    <d v="2012-08-06T00:00:00"/>
    <n v="2012"/>
    <n v="8"/>
    <n v="16"/>
    <s v="Velzenmaker"/>
    <s v="5625BT24"/>
    <x v="2"/>
    <n v="7"/>
    <n v="410"/>
    <s v="Soja Vanillevla Biologisch"/>
    <s v="biologische artikelen"/>
    <n v="21"/>
  </r>
  <r>
    <s v="REHV"/>
    <n v="800"/>
    <s v="Harrie"/>
    <n v="187.95"/>
    <n v="1094"/>
    <n v="905"/>
    <d v="2012-07-26T00:00:00"/>
    <n v="2012"/>
    <n v="7"/>
    <d v="2012-07-27T00:00:00"/>
    <n v="2012"/>
    <n v="7"/>
    <d v="2012-08-02T00:00:00"/>
    <n v="2012"/>
    <n v="8"/>
    <n v="16"/>
    <s v="Velzenmaker"/>
    <s v="5625BT24"/>
    <x v="2"/>
    <n v="21"/>
    <n v="405"/>
    <s v="Magere Kwark"/>
    <s v="zuivelartikelen"/>
    <n v="8.9499999999999993"/>
  </r>
  <r>
    <s v="REHV"/>
    <n v="805"/>
    <s v="Gerda"/>
    <n v="81.25"/>
    <n v="1095"/>
    <n v="903"/>
    <d v="2012-07-26T00:00:00"/>
    <n v="2012"/>
    <n v="7"/>
    <d v="2012-07-30T00:00:00"/>
    <n v="2012"/>
    <n v="7"/>
    <d v="2012-08-04T00:00:00"/>
    <n v="2012"/>
    <n v="8"/>
    <n v="16"/>
    <s v="Velzenmaker"/>
    <s v="5625BT24"/>
    <x v="2"/>
    <n v="5"/>
    <n v="409"/>
    <s v="Vruchtenyoghurt Mango"/>
    <s v="zuivelartikelen"/>
    <n v="16.25"/>
  </r>
  <r>
    <s v="REHV"/>
    <n v="805"/>
    <s v="Gerda"/>
    <n v="276"/>
    <n v="1096"/>
    <n v="903"/>
    <d v="2012-07-26T00:00:00"/>
    <n v="2012"/>
    <n v="7"/>
    <d v="2012-07-30T00:00:00"/>
    <n v="2012"/>
    <n v="7"/>
    <d v="2012-08-23T00:00:00"/>
    <n v="2012"/>
    <n v="8"/>
    <n v="11"/>
    <s v="Jansen"/>
    <s v="5645KZ1"/>
    <x v="2"/>
    <n v="24"/>
    <n v="404"/>
    <s v="Volle Yoghurt"/>
    <s v="zuivelartikelen"/>
    <n v="11.5"/>
  </r>
  <r>
    <s v="REHV"/>
    <n v="801"/>
    <s v="Karel"/>
    <n v="218.5"/>
    <n v="1098"/>
    <n v="906"/>
    <d v="2012-08-03T00:00:00"/>
    <n v="2012"/>
    <n v="8"/>
    <d v="2012-08-10T00:00:00"/>
    <n v="2012"/>
    <n v="8"/>
    <d v="2012-08-25T00:00:00"/>
    <n v="2012"/>
    <n v="8"/>
    <n v="11"/>
    <s v="Jansen"/>
    <s v="5645KZ1"/>
    <x v="2"/>
    <n v="19"/>
    <n v="404"/>
    <s v="Volle Yoghurt"/>
    <s v="zuivelartikelen"/>
    <n v="11.5"/>
  </r>
  <r>
    <s v="REHV"/>
    <n v="800"/>
    <s v="Harrie"/>
    <n v="494.5"/>
    <n v="1099"/>
    <n v="905"/>
    <d v="2012-08-04T00:00:00"/>
    <n v="2012"/>
    <n v="8"/>
    <d v="2012-08-10T00:00:00"/>
    <n v="2012"/>
    <n v="8"/>
    <d v="2012-08-31T00:00:00"/>
    <n v="2012"/>
    <n v="8"/>
    <n v="20"/>
    <s v="Bakermans"/>
    <s v="5631PK10"/>
    <x v="3"/>
    <n v="23"/>
    <n v="401"/>
    <s v="Kaviaar"/>
    <s v="luxe artikelen van de traitteur"/>
    <n v="21.5"/>
  </r>
  <r>
    <s v="REHV"/>
    <n v="800"/>
    <s v="Harrie"/>
    <n v="67.5"/>
    <n v="1099"/>
    <n v="905"/>
    <d v="2012-08-04T00:00:00"/>
    <n v="2012"/>
    <n v="8"/>
    <d v="2012-08-10T00:00:00"/>
    <n v="2012"/>
    <n v="8"/>
    <d v="2012-08-31T00:00:00"/>
    <n v="2012"/>
    <n v="8"/>
    <n v="20"/>
    <s v="Bakermans"/>
    <s v="5631PK10"/>
    <x v="3"/>
    <n v="9"/>
    <n v="406"/>
    <s v="Sojamelk Naturel Biologisch"/>
    <s v="biologische artikelen"/>
    <n v="7.5"/>
  </r>
  <r>
    <s v="REHV"/>
    <n v="800"/>
    <s v="Harrie"/>
    <n v="418.95"/>
    <n v="1099"/>
    <n v="905"/>
    <d v="2012-08-04T00:00:00"/>
    <n v="2012"/>
    <n v="8"/>
    <d v="2012-08-10T00:00:00"/>
    <n v="2012"/>
    <n v="8"/>
    <d v="2012-08-31T00:00:00"/>
    <n v="2012"/>
    <n v="8"/>
    <n v="20"/>
    <s v="Bakermans"/>
    <s v="5631PK10"/>
    <x v="3"/>
    <n v="21"/>
    <n v="411"/>
    <s v="Sojamelk Gezoet Biologisch"/>
    <s v="biologische artikelen"/>
    <n v="19.95"/>
  </r>
  <r>
    <s v="REHV"/>
    <n v="805"/>
    <s v="Gerda"/>
    <n v="116.35"/>
    <n v="1100"/>
    <n v="903"/>
    <d v="2012-08-06T00:00:00"/>
    <n v="2012"/>
    <n v="8"/>
    <d v="2012-08-10T00:00:00"/>
    <n v="2012"/>
    <n v="8"/>
    <d v="2012-09-13T00:00:00"/>
    <n v="2012"/>
    <n v="9"/>
    <n v="12"/>
    <s v="Rademakers"/>
    <s v="5625BT24"/>
    <x v="2"/>
    <n v="13"/>
    <n v="405"/>
    <s v="Magere Kwark"/>
    <s v="zuivelartikelen"/>
    <n v="8.9499999999999993"/>
  </r>
  <r>
    <s v="REHV"/>
    <n v="803"/>
    <s v="Klaas"/>
    <n v="82.5"/>
    <n v="1104"/>
    <n v="902"/>
    <d v="2012-08-18T00:00:00"/>
    <n v="2012"/>
    <n v="8"/>
    <d v="2012-08-19T00:00:00"/>
    <n v="2012"/>
    <n v="8"/>
    <d v="2012-08-23T00:00:00"/>
    <n v="2012"/>
    <n v="8"/>
    <n v="20"/>
    <s v="Bakermans"/>
    <s v="5631PK10"/>
    <x v="3"/>
    <n v="11"/>
    <n v="406"/>
    <s v="Sojamelk Naturel Biologisch"/>
    <s v="biologische artikelen"/>
    <n v="7.5"/>
  </r>
  <r>
    <s v="REHV"/>
    <n v="804"/>
    <s v="Herman"/>
    <n v="420"/>
    <n v="1105"/>
    <n v="901"/>
    <d v="2012-08-20T00:00:00"/>
    <n v="2012"/>
    <n v="8"/>
    <d v="2012-08-25T00:00:00"/>
    <n v="2012"/>
    <n v="8"/>
    <d v="2012-09-24T00:00:00"/>
    <n v="2012"/>
    <n v="9"/>
    <n v="11"/>
    <s v="Jansen"/>
    <s v="5645KZ1"/>
    <x v="2"/>
    <n v="20"/>
    <n v="410"/>
    <s v="Soja Vanillevla Biologisch"/>
    <s v="biologische artikelen"/>
    <n v="21"/>
  </r>
  <r>
    <s v="REHV"/>
    <n v="805"/>
    <s v="Gerda"/>
    <n v="350.55"/>
    <n v="1109"/>
    <n v="903"/>
    <d v="2012-09-24T00:00:00"/>
    <n v="2012"/>
    <n v="9"/>
    <d v="2012-09-26T00:00:00"/>
    <n v="2012"/>
    <n v="9"/>
    <d v="2012-10-14T00:00:00"/>
    <n v="2012"/>
    <n v="10"/>
    <n v="16"/>
    <s v="Velzenmaker"/>
    <s v="5625BT24"/>
    <x v="2"/>
    <n v="9"/>
    <n v="402"/>
    <s v="Ganzenlever"/>
    <s v="luxe artikelen van de traitteur"/>
    <n v="38.950000000000003"/>
  </r>
  <r>
    <s v="REHV"/>
    <n v="805"/>
    <s v="Gerda"/>
    <n v="195.5"/>
    <n v="1109"/>
    <n v="903"/>
    <d v="2012-09-24T00:00:00"/>
    <n v="2012"/>
    <n v="9"/>
    <d v="2012-09-26T00:00:00"/>
    <n v="2012"/>
    <n v="9"/>
    <d v="2012-10-14T00:00:00"/>
    <n v="2012"/>
    <n v="10"/>
    <n v="16"/>
    <s v="Velzenmaker"/>
    <s v="5625BT24"/>
    <x v="2"/>
    <n v="17"/>
    <n v="404"/>
    <s v="Volle Yoghurt"/>
    <s v="zuivelartikelen"/>
    <n v="11.5"/>
  </r>
  <r>
    <s v="REHV"/>
    <n v="805"/>
    <s v="Gerda"/>
    <n v="165"/>
    <n v="1109"/>
    <n v="903"/>
    <d v="2012-09-24T00:00:00"/>
    <n v="2012"/>
    <n v="9"/>
    <d v="2012-09-26T00:00:00"/>
    <n v="2012"/>
    <n v="9"/>
    <d v="2012-10-14T00:00:00"/>
    <n v="2012"/>
    <n v="10"/>
    <n v="16"/>
    <s v="Velzenmaker"/>
    <s v="5625BT24"/>
    <x v="2"/>
    <n v="22"/>
    <n v="406"/>
    <s v="Sojamelk Naturel Biologisch"/>
    <s v="biologische artikelen"/>
    <n v="7.5"/>
  </r>
  <r>
    <s v="REHV"/>
    <n v="801"/>
    <s v="Karel"/>
    <n v="227.5"/>
    <n v="1112"/>
    <n v="906"/>
    <d v="2012-10-01T00:00:00"/>
    <n v="2012"/>
    <n v="10"/>
    <d v="2012-10-05T00:00:00"/>
    <n v="2012"/>
    <n v="10"/>
    <d v="2012-10-13T00:00:00"/>
    <n v="2012"/>
    <n v="10"/>
    <n v="16"/>
    <s v="Velzenmaker"/>
    <s v="5625BT24"/>
    <x v="2"/>
    <n v="14"/>
    <n v="408"/>
    <s v="Soja Chocolademelk Biologisch"/>
    <s v="biologische artikelen"/>
    <n v="16.25"/>
  </r>
  <r>
    <s v="REHV"/>
    <n v="800"/>
    <s v="Harrie"/>
    <n v="399"/>
    <n v="1118"/>
    <n v="905"/>
    <d v="2012-10-09T00:00:00"/>
    <n v="2012"/>
    <n v="10"/>
    <d v="2012-10-12T00:00:00"/>
    <n v="2012"/>
    <n v="10"/>
    <d v="2012-11-07T00:00:00"/>
    <n v="2012"/>
    <n v="11"/>
    <n v="12"/>
    <s v="Rademakers"/>
    <s v="5625BT24"/>
    <x v="2"/>
    <n v="19"/>
    <n v="410"/>
    <s v="Soja Vanillevla Biologisch"/>
    <s v="biologische artikelen"/>
    <n v="21"/>
  </r>
  <r>
    <s v="REHV"/>
    <n v="803"/>
    <s v="Klaas"/>
    <n v="373.75"/>
    <n v="1124"/>
    <n v="902"/>
    <d v="2012-10-21T00:00:00"/>
    <n v="2012"/>
    <n v="10"/>
    <d v="2012-10-28T00:00:00"/>
    <n v="2012"/>
    <n v="10"/>
    <d v="2012-11-04T00:00:00"/>
    <n v="2012"/>
    <n v="11"/>
    <n v="11"/>
    <s v="Jansen"/>
    <s v="5645KZ1"/>
    <x v="2"/>
    <n v="23"/>
    <n v="409"/>
    <s v="Vruchtenyoghurt Mango"/>
    <s v="zuivelartikelen"/>
    <n v="16.25"/>
  </r>
  <r>
    <s v="REHV"/>
    <n v="802"/>
    <s v="Bertha"/>
    <n v="740.05"/>
    <n v="1127"/>
    <n v="904"/>
    <d v="2012-10-23T00:00:00"/>
    <n v="2012"/>
    <n v="10"/>
    <d v="2012-10-26T00:00:00"/>
    <n v="2012"/>
    <n v="10"/>
    <d v="2012-11-13T00:00:00"/>
    <n v="2012"/>
    <n v="11"/>
    <n v="11"/>
    <s v="Jansen"/>
    <s v="5645KZ1"/>
    <x v="2"/>
    <n v="19"/>
    <n v="402"/>
    <s v="Ganzenlever"/>
    <s v="luxe artikelen van de traitteur"/>
    <n v="38.950000000000003"/>
  </r>
  <r>
    <s v="REHV"/>
    <n v="805"/>
    <s v="Gerda"/>
    <n v="483"/>
    <n v="1128"/>
    <n v="903"/>
    <d v="2012-10-27T00:00:00"/>
    <n v="2012"/>
    <n v="10"/>
    <d v="2012-11-01T00:00:00"/>
    <n v="2012"/>
    <n v="11"/>
    <d v="2012-11-10T00:00:00"/>
    <n v="2012"/>
    <n v="11"/>
    <n v="12"/>
    <s v="Rademakers"/>
    <s v="5625BT24"/>
    <x v="2"/>
    <n v="23"/>
    <n v="410"/>
    <s v="Soja Vanillevla Biologisch"/>
    <s v="biologische artikelen"/>
    <n v="21"/>
  </r>
  <r>
    <s v="REHV"/>
    <n v="802"/>
    <s v="Bertha"/>
    <n v="89.5"/>
    <n v="1129"/>
    <n v="904"/>
    <d v="2012-10-31T00:00:00"/>
    <n v="2012"/>
    <n v="10"/>
    <d v="2012-11-05T00:00:00"/>
    <n v="2012"/>
    <n v="11"/>
    <d v="2012-11-22T00:00:00"/>
    <n v="2012"/>
    <n v="11"/>
    <n v="20"/>
    <s v="Bakermans"/>
    <s v="5631PK10"/>
    <x v="3"/>
    <n v="10"/>
    <n v="405"/>
    <s v="Magere Kwark"/>
    <s v="zuivelartikelen"/>
    <n v="8.9499999999999993"/>
  </r>
  <r>
    <s v="REHV"/>
    <n v="804"/>
    <s v="Herman"/>
    <n v="81.25"/>
    <n v="1131"/>
    <n v="901"/>
    <d v="2012-11-02T00:00:00"/>
    <n v="2012"/>
    <n v="11"/>
    <d v="2012-11-03T00:00:00"/>
    <n v="2012"/>
    <n v="11"/>
    <d v="2012-11-07T00:00:00"/>
    <n v="2012"/>
    <n v="11"/>
    <n v="12"/>
    <s v="Rademakers"/>
    <s v="5625BT24"/>
    <x v="2"/>
    <n v="5"/>
    <n v="409"/>
    <s v="Vruchtenyoghurt Mango"/>
    <s v="zuivelartikelen"/>
    <n v="16.25"/>
  </r>
  <r>
    <s v="REHV"/>
    <n v="804"/>
    <s v="Herman"/>
    <n v="438.9"/>
    <n v="1132"/>
    <n v="901"/>
    <d v="2012-11-08T00:00:00"/>
    <n v="2012"/>
    <n v="11"/>
    <d v="2012-11-11T00:00:00"/>
    <n v="2012"/>
    <n v="11"/>
    <d v="2012-11-16T00:00:00"/>
    <n v="2012"/>
    <n v="11"/>
    <n v="20"/>
    <s v="Bakermans"/>
    <s v="5631PK10"/>
    <x v="3"/>
    <n v="22"/>
    <n v="411"/>
    <s v="Sojamelk Gezoet Biologisch"/>
    <s v="biologische artikelen"/>
    <n v="19.95"/>
  </r>
  <r>
    <s v="REHV"/>
    <n v="801"/>
    <s v="Karel"/>
    <n v="264.5"/>
    <n v="1135"/>
    <n v="906"/>
    <d v="2012-11-11T00:00:00"/>
    <n v="2012"/>
    <n v="11"/>
    <d v="2012-11-17T00:00:00"/>
    <n v="2012"/>
    <n v="11"/>
    <d v="2012-11-28T00:00:00"/>
    <n v="2012"/>
    <n v="11"/>
    <n v="20"/>
    <s v="Bakermans"/>
    <s v="5631PK10"/>
    <x v="3"/>
    <n v="23"/>
    <n v="404"/>
    <s v="Volle Yoghurt"/>
    <s v="zuivelartikelen"/>
    <n v="11.5"/>
  </r>
  <r>
    <s v="REHV"/>
    <n v="803"/>
    <s v="Klaas"/>
    <n v="233.7"/>
    <n v="1137"/>
    <n v="902"/>
    <d v="2012-11-14T00:00:00"/>
    <n v="2012"/>
    <n v="11"/>
    <d v="2012-11-15T00:00:00"/>
    <n v="2012"/>
    <n v="11"/>
    <d v="2012-11-23T00:00:00"/>
    <n v="2012"/>
    <n v="11"/>
    <n v="16"/>
    <s v="Velzenmaker"/>
    <s v="5625BT24"/>
    <x v="2"/>
    <n v="6"/>
    <n v="402"/>
    <s v="Ganzenlever"/>
    <s v="luxe artikelen van de traitteur"/>
    <n v="38.950000000000003"/>
  </r>
  <r>
    <s v="REHV"/>
    <n v="803"/>
    <s v="Klaas"/>
    <n v="97.5"/>
    <n v="1142"/>
    <n v="902"/>
    <d v="2012-11-24T00:00:00"/>
    <n v="2012"/>
    <n v="11"/>
    <d v="2012-11-28T00:00:00"/>
    <n v="2012"/>
    <n v="11"/>
    <d v="2012-12-14T00:00:00"/>
    <n v="2012"/>
    <n v="12"/>
    <n v="11"/>
    <s v="Jansen"/>
    <s v="5645KZ1"/>
    <x v="2"/>
    <n v="6"/>
    <n v="403"/>
    <s v="Vruchtenyoghurt Aardbei"/>
    <s v="zuivelartikelen"/>
    <n v="16.25"/>
  </r>
  <r>
    <s v="REHV"/>
    <n v="805"/>
    <s v="Gerda"/>
    <n v="69"/>
    <n v="1152"/>
    <n v="903"/>
    <d v="2012-12-15T00:00:00"/>
    <n v="2012"/>
    <n v="12"/>
    <d v="2012-12-19T00:00:00"/>
    <n v="2012"/>
    <n v="12"/>
    <d v="2013-01-17T00:00:00"/>
    <n v="2013"/>
    <n v="1"/>
    <n v="11"/>
    <s v="Jansen"/>
    <s v="5645KZ1"/>
    <x v="2"/>
    <n v="6"/>
    <n v="404"/>
    <s v="Volle Yoghurt"/>
    <s v="zuivelartikelen"/>
    <n v="11.5"/>
  </r>
  <r>
    <s v="REHV"/>
    <n v="800"/>
    <s v="Harrie"/>
    <n v="365.5"/>
    <n v="1162"/>
    <n v="905"/>
    <d v="2012-12-31T00:00:00"/>
    <n v="2012"/>
    <n v="12"/>
    <d v="2013-01-05T00:00:00"/>
    <n v="2013"/>
    <n v="1"/>
    <d v="2013-01-10T00:00:00"/>
    <n v="2013"/>
    <n v="1"/>
    <n v="16"/>
    <s v="Velzenmaker"/>
    <s v="5625BT24"/>
    <x v="2"/>
    <n v="17"/>
    <n v="401"/>
    <s v="Kaviaar"/>
    <s v="luxe artikelen van de traitteur"/>
    <n v="21.5"/>
  </r>
  <r>
    <s v="REHV"/>
    <n v="804"/>
    <s v="Herman"/>
    <n v="458.85"/>
    <n v="1163"/>
    <n v="901"/>
    <d v="2013-01-03T00:00:00"/>
    <n v="2013"/>
    <n v="1"/>
    <d v="2013-01-04T00:00:00"/>
    <n v="2013"/>
    <n v="1"/>
    <d v="2013-01-22T00:00:00"/>
    <n v="2013"/>
    <n v="1"/>
    <n v="12"/>
    <s v="Rademakers"/>
    <s v="5625BT24"/>
    <x v="2"/>
    <n v="23"/>
    <n v="411"/>
    <s v="Sojamelk Gezoet Biologisch"/>
    <s v="biologische artikelen"/>
    <n v="19.95"/>
  </r>
  <r>
    <s v="REHV"/>
    <n v="800"/>
    <s v="Harrie"/>
    <n v="418.95"/>
    <n v="1164"/>
    <n v="905"/>
    <d v="2013-01-04T00:00:00"/>
    <n v="2013"/>
    <n v="1"/>
    <d v="2013-01-09T00:00:00"/>
    <n v="2013"/>
    <n v="1"/>
    <d v="2013-02-21T00:00:00"/>
    <n v="2013"/>
    <n v="2"/>
    <n v="20"/>
    <s v="Bakermans"/>
    <s v="5631PK10"/>
    <x v="3"/>
    <n v="21"/>
    <n v="411"/>
    <s v="Sojamelk Gezoet Biologisch"/>
    <s v="biologische artikelen"/>
    <n v="19.95"/>
  </r>
  <r>
    <s v="REHV"/>
    <n v="804"/>
    <s v="Herman"/>
    <n v="305.10000000000002"/>
    <n v="1165"/>
    <n v="901"/>
    <d v="2013-01-04T00:00:00"/>
    <n v="2013"/>
    <n v="1"/>
    <d v="2013-01-08T00:00:00"/>
    <n v="2013"/>
    <n v="1"/>
    <d v="2013-01-19T00:00:00"/>
    <n v="2013"/>
    <n v="1"/>
    <n v="11"/>
    <s v="Jansen"/>
    <s v="5645KZ1"/>
    <x v="2"/>
    <n v="18"/>
    <n v="408"/>
    <s v="Soja Chocolademelk Biologisch"/>
    <s v="biologische artikelen"/>
    <n v="16.95"/>
  </r>
  <r>
    <s v="REHV"/>
    <n v="800"/>
    <s v="Harrie"/>
    <n v="378"/>
    <n v="1167"/>
    <n v="905"/>
    <d v="2013-01-08T00:00:00"/>
    <n v="2013"/>
    <n v="1"/>
    <d v="2013-01-13T00:00:00"/>
    <n v="2013"/>
    <n v="1"/>
    <d v="2013-02-05T00:00:00"/>
    <n v="2013"/>
    <n v="2"/>
    <n v="16"/>
    <s v="Velzenmaker"/>
    <s v="5625BT24"/>
    <x v="2"/>
    <n v="18"/>
    <n v="410"/>
    <s v="Soja Vanillevla Biologisch"/>
    <s v="biologische artikelen"/>
    <n v="21"/>
  </r>
  <r>
    <s v="REHV"/>
    <n v="802"/>
    <s v="Bertha"/>
    <n v="90"/>
    <n v="1174"/>
    <n v="904"/>
    <d v="2013-01-22T00:00:00"/>
    <n v="2013"/>
    <n v="1"/>
    <d v="2013-01-23T00:00:00"/>
    <n v="2013"/>
    <n v="1"/>
    <d v="2013-01-28T00:00:00"/>
    <n v="2013"/>
    <n v="1"/>
    <n v="12"/>
    <s v="Rademakers"/>
    <s v="5625BT24"/>
    <x v="2"/>
    <n v="12"/>
    <n v="406"/>
    <s v="Sojamelk Naturel Biologisch"/>
    <s v="biologische artikelen"/>
    <n v="7.5"/>
  </r>
  <r>
    <s v="REHV"/>
    <n v="800"/>
    <s v="Harrie"/>
    <n v="214.8"/>
    <n v="1177"/>
    <n v="905"/>
    <d v="2013-02-02T00:00:00"/>
    <n v="2013"/>
    <n v="2"/>
    <d v="2013-02-04T00:00:00"/>
    <n v="2013"/>
    <n v="2"/>
    <d v="2013-02-14T00:00:00"/>
    <n v="2013"/>
    <n v="2"/>
    <n v="12"/>
    <s v="Rademakers"/>
    <s v="5625BT24"/>
    <x v="2"/>
    <n v="24"/>
    <n v="405"/>
    <s v="Magere Kwark"/>
    <s v="zuivelartikelen"/>
    <n v="8.9499999999999993"/>
  </r>
  <r>
    <s v="REHV"/>
    <n v="800"/>
    <s v="Harrie"/>
    <n v="152.55000000000001"/>
    <n v="1177"/>
    <n v="905"/>
    <d v="2013-02-02T00:00:00"/>
    <n v="2013"/>
    <n v="2"/>
    <d v="2013-02-04T00:00:00"/>
    <n v="2013"/>
    <n v="2"/>
    <d v="2013-02-14T00:00:00"/>
    <n v="2013"/>
    <n v="2"/>
    <n v="12"/>
    <s v="Rademakers"/>
    <s v="5625BT24"/>
    <x v="2"/>
    <n v="9"/>
    <n v="408"/>
    <s v="Soja Chocolademelk Biologisch"/>
    <s v="biologische artikelen"/>
    <n v="16.95"/>
  </r>
  <r>
    <s v="REHV"/>
    <n v="800"/>
    <s v="Harrie"/>
    <n v="147"/>
    <n v="1177"/>
    <n v="905"/>
    <d v="2013-02-02T00:00:00"/>
    <n v="2013"/>
    <n v="2"/>
    <d v="2013-02-04T00:00:00"/>
    <n v="2013"/>
    <n v="2"/>
    <d v="2013-02-14T00:00:00"/>
    <n v="2013"/>
    <n v="2"/>
    <n v="12"/>
    <s v="Rademakers"/>
    <s v="5625BT24"/>
    <x v="2"/>
    <n v="7"/>
    <n v="410"/>
    <s v="Soja Vanillevla Biologisch"/>
    <s v="biologische artikelen"/>
    <n v="21"/>
  </r>
  <r>
    <s v="REHV"/>
    <n v="800"/>
    <s v="Harrie"/>
    <n v="319.2"/>
    <n v="1177"/>
    <n v="905"/>
    <d v="2013-02-02T00:00:00"/>
    <n v="2013"/>
    <n v="2"/>
    <d v="2013-02-04T00:00:00"/>
    <n v="2013"/>
    <n v="2"/>
    <d v="2013-02-14T00:00:00"/>
    <n v="2013"/>
    <n v="2"/>
    <n v="12"/>
    <s v="Rademakers"/>
    <s v="5625BT24"/>
    <x v="2"/>
    <n v="16"/>
    <n v="411"/>
    <s v="Sojamelk Gezoet Biologisch"/>
    <s v="biologische artikelen"/>
    <n v="19.95"/>
  </r>
  <r>
    <s v="REHV"/>
    <n v="805"/>
    <s v="Gerda"/>
    <n v="62.65"/>
    <n v="1178"/>
    <n v="903"/>
    <d v="2013-02-04T00:00:00"/>
    <n v="2013"/>
    <n v="2"/>
    <d v="2013-02-10T00:00:00"/>
    <n v="2013"/>
    <n v="2"/>
    <d v="2013-02-22T00:00:00"/>
    <n v="2013"/>
    <n v="2"/>
    <n v="11"/>
    <s v="Jansen"/>
    <s v="5645KZ1"/>
    <x v="2"/>
    <n v="7"/>
    <n v="405"/>
    <s v="Magere Kwark"/>
    <s v="zuivelartikelen"/>
    <n v="8.9499999999999993"/>
  </r>
  <r>
    <s v="REHV"/>
    <n v="805"/>
    <s v="Gerda"/>
    <n v="150.5"/>
    <n v="1179"/>
    <n v="903"/>
    <d v="2013-02-07T00:00:00"/>
    <n v="2013"/>
    <n v="2"/>
    <d v="2013-02-13T00:00:00"/>
    <n v="2013"/>
    <n v="2"/>
    <d v="2013-02-28T00:00:00"/>
    <n v="2013"/>
    <n v="2"/>
    <n v="12"/>
    <s v="Rademakers"/>
    <s v="5625BT24"/>
    <x v="2"/>
    <n v="7"/>
    <n v="401"/>
    <s v="Kaviaar"/>
    <s v="luxe artikelen van de traitteur"/>
    <n v="21.5"/>
  </r>
  <r>
    <s v="REHV"/>
    <n v="800"/>
    <s v="Harrie"/>
    <n v="294"/>
    <n v="1184"/>
    <n v="905"/>
    <d v="2013-02-24T00:00:00"/>
    <n v="2013"/>
    <n v="2"/>
    <d v="2013-02-28T00:00:00"/>
    <n v="2013"/>
    <n v="2"/>
    <d v="2013-03-22T00:00:00"/>
    <n v="2013"/>
    <n v="3"/>
    <n v="11"/>
    <s v="Jansen"/>
    <s v="5645KZ1"/>
    <x v="2"/>
    <n v="14"/>
    <n v="410"/>
    <s v="Soja Vanillevla Biologisch"/>
    <s v="biologische artikelen"/>
    <n v="21"/>
  </r>
  <r>
    <s v="REHV"/>
    <n v="805"/>
    <s v="Gerda"/>
    <n v="254.25"/>
    <n v="1186"/>
    <n v="903"/>
    <d v="2013-02-27T00:00:00"/>
    <n v="2013"/>
    <n v="2"/>
    <d v="2013-03-03T00:00:00"/>
    <n v="2013"/>
    <n v="3"/>
    <d v="2013-03-17T00:00:00"/>
    <n v="2013"/>
    <n v="3"/>
    <n v="20"/>
    <s v="Bakermans"/>
    <s v="5631PK10"/>
    <x v="3"/>
    <n v="15"/>
    <n v="408"/>
    <s v="Soja Chocolademelk Biologisch"/>
    <s v="biologische artikelen"/>
    <n v="16.95"/>
  </r>
  <r>
    <s v="REHV"/>
    <n v="803"/>
    <s v="Klaas"/>
    <n v="147"/>
    <n v="1187"/>
    <n v="902"/>
    <d v="2013-03-19T00:00:00"/>
    <n v="2013"/>
    <n v="3"/>
    <d v="2013-03-23T00:00:00"/>
    <n v="2013"/>
    <n v="3"/>
    <d v="2013-05-08T00:00:00"/>
    <n v="2013"/>
    <n v="5"/>
    <n v="11"/>
    <s v="Jansen"/>
    <s v="5645KZ1"/>
    <x v="2"/>
    <n v="7"/>
    <n v="410"/>
    <s v="Soja Vanillevla Biologisch"/>
    <s v="biologische artikelen"/>
    <n v="21"/>
  </r>
  <r>
    <s v="REHV"/>
    <n v="803"/>
    <s v="Klaas"/>
    <n v="157.5"/>
    <n v="1187"/>
    <n v="902"/>
    <d v="2013-03-19T00:00:00"/>
    <n v="2013"/>
    <n v="3"/>
    <d v="2013-03-23T00:00:00"/>
    <n v="2013"/>
    <n v="3"/>
    <d v="2013-05-08T00:00:00"/>
    <n v="2013"/>
    <n v="5"/>
    <n v="11"/>
    <s v="Jansen"/>
    <s v="5645KZ1"/>
    <x v="2"/>
    <n v="7"/>
    <n v="410"/>
    <s v="Soja Vanillevla Biologisch"/>
    <s v="biologische artikelen"/>
    <n v="22.5"/>
  </r>
  <r>
    <s v="REHV"/>
    <n v="802"/>
    <s v="Bertha"/>
    <n v="62.65"/>
    <n v="1188"/>
    <n v="904"/>
    <d v="2013-03-20T00:00:00"/>
    <n v="2013"/>
    <n v="3"/>
    <d v="2013-03-23T00:00:00"/>
    <n v="2013"/>
    <n v="3"/>
    <d v="2013-03-29T00:00:00"/>
    <n v="2013"/>
    <n v="3"/>
    <n v="16"/>
    <s v="Velzenmaker"/>
    <s v="5625BT24"/>
    <x v="2"/>
    <n v="7"/>
    <n v="405"/>
    <s v="Magere Kwark"/>
    <s v="zuivelartikelen"/>
    <n v="8.9499999999999993"/>
  </r>
  <r>
    <s v="REHV"/>
    <n v="804"/>
    <s v="Herman"/>
    <n v="193.5"/>
    <n v="1192"/>
    <n v="901"/>
    <d v="2013-03-29T00:00:00"/>
    <n v="2013"/>
    <n v="3"/>
    <d v="2013-04-01T00:00:00"/>
    <n v="2013"/>
    <n v="4"/>
    <d v="2013-04-11T00:00:00"/>
    <n v="2013"/>
    <n v="4"/>
    <n v="12"/>
    <s v="Rademakers"/>
    <s v="5625BT24"/>
    <x v="2"/>
    <n v="9"/>
    <n v="401"/>
    <s v="Kaviaar"/>
    <s v="luxe artikelen van de traitteur"/>
    <n v="21.5"/>
  </r>
  <r>
    <s v="REHV"/>
    <n v="802"/>
    <s v="Bertha"/>
    <n v="230"/>
    <n v="1194"/>
    <n v="904"/>
    <d v="2013-04-01T00:00:00"/>
    <n v="2013"/>
    <n v="4"/>
    <d v="2013-04-07T00:00:00"/>
    <n v="2013"/>
    <n v="4"/>
    <d v="2013-04-16T00:00:00"/>
    <n v="2013"/>
    <n v="4"/>
    <n v="11"/>
    <s v="Jansen"/>
    <s v="5645KZ1"/>
    <x v="2"/>
    <n v="20"/>
    <n v="404"/>
    <s v="Volle Yoghurt"/>
    <s v="zuivelartikelen"/>
    <n v="11.5"/>
  </r>
  <r>
    <s v="REHV"/>
    <n v="800"/>
    <s v="Harrie"/>
    <n v="199.75"/>
    <n v="1197"/>
    <n v="905"/>
    <d v="2013-04-18T00:00:00"/>
    <n v="2013"/>
    <n v="4"/>
    <d v="2013-04-25T00:00:00"/>
    <n v="2013"/>
    <n v="4"/>
    <d v="2013-05-09T00:00:00"/>
    <n v="2013"/>
    <n v="5"/>
    <n v="16"/>
    <s v="Velzenmaker"/>
    <s v="5625BT24"/>
    <x v="2"/>
    <n v="5"/>
    <n v="402"/>
    <s v="Ganzenlever"/>
    <s v="luxe artikelen van de traitteur"/>
    <n v="39.950000000000003"/>
  </r>
  <r>
    <s v="REHV"/>
    <n v="805"/>
    <s v="Gerda"/>
    <n v="179"/>
    <n v="1201"/>
    <n v="903"/>
    <d v="2013-04-23T00:00:00"/>
    <n v="2013"/>
    <n v="4"/>
    <d v="2013-04-25T00:00:00"/>
    <n v="2013"/>
    <n v="4"/>
    <d v="2013-05-22T00:00:00"/>
    <n v="2013"/>
    <n v="5"/>
    <n v="12"/>
    <s v="Rademakers"/>
    <s v="5625BT24"/>
    <x v="2"/>
    <n v="20"/>
    <n v="405"/>
    <s v="Magere Kwark"/>
    <s v="zuivelartikelen"/>
    <n v="8.9499999999999993"/>
  </r>
  <r>
    <s v="REHV"/>
    <n v="805"/>
    <s v="Gerda"/>
    <n v="299.25"/>
    <n v="1201"/>
    <n v="903"/>
    <d v="2013-04-23T00:00:00"/>
    <n v="2013"/>
    <n v="4"/>
    <d v="2013-04-25T00:00:00"/>
    <n v="2013"/>
    <n v="4"/>
    <d v="2013-05-22T00:00:00"/>
    <n v="2013"/>
    <n v="5"/>
    <n v="12"/>
    <s v="Rademakers"/>
    <s v="5625BT24"/>
    <x v="2"/>
    <n v="15"/>
    <n v="411"/>
    <s v="Sojamelk Gezoet Biologisch"/>
    <s v="biologische artikelen"/>
    <n v="19.95"/>
  </r>
  <r>
    <s v="REHV"/>
    <n v="802"/>
    <s v="Bertha"/>
    <n v="359.55"/>
    <n v="1202"/>
    <n v="904"/>
    <d v="2013-04-27T00:00:00"/>
    <n v="2013"/>
    <n v="4"/>
    <d v="2013-04-28T00:00:00"/>
    <n v="2013"/>
    <n v="4"/>
    <d v="2013-05-24T00:00:00"/>
    <n v="2013"/>
    <n v="5"/>
    <n v="20"/>
    <s v="Bakermans"/>
    <s v="5631PK10"/>
    <x v="3"/>
    <n v="9"/>
    <n v="402"/>
    <s v="Ganzenlever"/>
    <s v="luxe artikelen van de traitteur"/>
    <n v="39.950000000000003"/>
  </r>
  <r>
    <s v="REHV"/>
    <n v="804"/>
    <s v="Herman"/>
    <n v="838.95"/>
    <n v="1205"/>
    <n v="901"/>
    <d v="2013-05-05T00:00:00"/>
    <n v="2013"/>
    <n v="5"/>
    <d v="2013-05-09T00:00:00"/>
    <n v="2013"/>
    <n v="5"/>
    <d v="2013-05-14T00:00:00"/>
    <n v="2013"/>
    <n v="5"/>
    <n v="20"/>
    <s v="Bakermans"/>
    <s v="5631PK10"/>
    <x v="3"/>
    <n v="21"/>
    <n v="402"/>
    <s v="Ganzenlever"/>
    <s v="luxe artikelen van de traitteur"/>
    <n v="39.950000000000003"/>
  </r>
  <r>
    <s v="REHV"/>
    <n v="803"/>
    <s v="Klaas"/>
    <n v="227.5"/>
    <n v="1208"/>
    <n v="902"/>
    <d v="2013-05-15T00:00:00"/>
    <n v="2013"/>
    <n v="5"/>
    <d v="2013-05-21T00:00:00"/>
    <n v="2013"/>
    <n v="5"/>
    <d v="2013-06-07T00:00:00"/>
    <n v="2013"/>
    <n v="6"/>
    <n v="16"/>
    <s v="Velzenmaker"/>
    <s v="5625BT24"/>
    <x v="2"/>
    <n v="14"/>
    <n v="409"/>
    <s v="Vruchtenyoghurt Mango"/>
    <s v="zuivelartikelen"/>
    <n v="16.25"/>
  </r>
  <r>
    <s v="REHV"/>
    <n v="801"/>
    <s v="Karel"/>
    <n v="218.5"/>
    <n v="1213"/>
    <n v="906"/>
    <d v="2013-05-31T00:00:00"/>
    <n v="2013"/>
    <n v="5"/>
    <d v="2013-06-01T00:00:00"/>
    <n v="2013"/>
    <n v="6"/>
    <d v="2013-06-21T00:00:00"/>
    <n v="2013"/>
    <n v="6"/>
    <n v="12"/>
    <s v="Rademakers"/>
    <s v="5625BT24"/>
    <x v="2"/>
    <n v="19"/>
    <n v="404"/>
    <s v="Volle Yoghurt"/>
    <s v="zuivelartikelen"/>
    <n v="11.5"/>
  </r>
  <r>
    <s v="REHV"/>
    <n v="800"/>
    <s v="Harrie"/>
    <n v="82.5"/>
    <n v="1215"/>
    <n v="905"/>
    <d v="2013-06-06T00:00:00"/>
    <n v="2013"/>
    <n v="6"/>
    <d v="2013-06-10T00:00:00"/>
    <n v="2013"/>
    <n v="6"/>
    <d v="2013-06-26T00:00:00"/>
    <n v="2013"/>
    <n v="6"/>
    <n v="11"/>
    <s v="Jansen"/>
    <s v="5645KZ1"/>
    <x v="2"/>
    <n v="10"/>
    <n v="406"/>
    <s v="Sojamelk Naturel Biologisch"/>
    <s v="biologische artikelen"/>
    <n v="8.25"/>
  </r>
  <r>
    <s v="REHV"/>
    <n v="801"/>
    <s v="Karel"/>
    <n v="310.8"/>
    <n v="1218"/>
    <n v="906"/>
    <d v="2013-06-16T00:00:00"/>
    <n v="2013"/>
    <n v="6"/>
    <d v="2013-06-21T00:00:00"/>
    <n v="2013"/>
    <n v="6"/>
    <d v="2013-07-16T00:00:00"/>
    <n v="2013"/>
    <n v="7"/>
    <n v="12"/>
    <s v="Rademakers"/>
    <s v="5625BT24"/>
    <x v="2"/>
    <n v="24"/>
    <n v="407"/>
    <s v="Zwezerik"/>
    <s v="luxe artikelen van de traitteur"/>
    <n v="12.95"/>
  </r>
  <r>
    <s v="REHV"/>
    <n v="804"/>
    <s v="Herman"/>
    <n v="271.95"/>
    <n v="1220"/>
    <n v="901"/>
    <d v="2013-06-21T00:00:00"/>
    <n v="2013"/>
    <n v="6"/>
    <d v="2013-06-23T00:00:00"/>
    <n v="2013"/>
    <n v="6"/>
    <d v="2013-07-08T00:00:00"/>
    <n v="2013"/>
    <n v="7"/>
    <n v="16"/>
    <s v="Velzenmaker"/>
    <s v="5625BT24"/>
    <x v="2"/>
    <n v="21"/>
    <n v="407"/>
    <s v="Zwezerik"/>
    <s v="luxe artikelen van de traitteur"/>
    <n v="12.95"/>
  </r>
  <r>
    <s v="REHV"/>
    <n v="800"/>
    <s v="Harrie"/>
    <n v="155.4"/>
    <n v="1226"/>
    <n v="905"/>
    <d v="2013-06-26T00:00:00"/>
    <n v="2013"/>
    <n v="6"/>
    <d v="2013-07-03T00:00:00"/>
    <n v="2013"/>
    <n v="7"/>
    <d v="2013-07-14T00:00:00"/>
    <n v="2013"/>
    <n v="7"/>
    <n v="12"/>
    <s v="Rademakers"/>
    <s v="5625BT24"/>
    <x v="2"/>
    <n v="12"/>
    <n v="407"/>
    <s v="Zwezerik"/>
    <s v="luxe artikelen van de traitteur"/>
    <n v="12.95"/>
  </r>
  <r>
    <s v="REHV"/>
    <n v="802"/>
    <s v="Bertha"/>
    <n v="92"/>
    <n v="1230"/>
    <n v="904"/>
    <d v="2013-07-07T00:00:00"/>
    <n v="2013"/>
    <n v="7"/>
    <d v="2013-07-09T00:00:00"/>
    <n v="2013"/>
    <n v="7"/>
    <d v="2013-07-28T00:00:00"/>
    <n v="2013"/>
    <n v="7"/>
    <n v="12"/>
    <s v="Rademakers"/>
    <s v="5625BT24"/>
    <x v="2"/>
    <n v="8"/>
    <n v="404"/>
    <s v="Volle Yoghurt"/>
    <s v="zuivelartikelen"/>
    <n v="11.5"/>
  </r>
  <r>
    <s v="REHV"/>
    <n v="803"/>
    <s v="Klaas"/>
    <n v="458.85"/>
    <n v="1232"/>
    <n v="902"/>
    <d v="2013-07-11T00:00:00"/>
    <n v="2013"/>
    <n v="7"/>
    <d v="2013-07-15T00:00:00"/>
    <n v="2013"/>
    <n v="7"/>
    <d v="2013-08-04T00:00:00"/>
    <n v="2013"/>
    <n v="8"/>
    <n v="12"/>
    <s v="Rademakers"/>
    <s v="5625BT24"/>
    <x v="2"/>
    <n v="23"/>
    <n v="411"/>
    <s v="Sojamelk Gezoet Biologisch"/>
    <s v="biologische artikelen"/>
    <n v="19.95"/>
  </r>
  <r>
    <s v="REHV"/>
    <n v="803"/>
    <s v="Klaas"/>
    <n v="473"/>
    <n v="1235"/>
    <n v="902"/>
    <d v="2013-07-13T00:00:00"/>
    <n v="2013"/>
    <n v="7"/>
    <d v="2013-07-16T00:00:00"/>
    <n v="2013"/>
    <n v="7"/>
    <d v="2013-08-02T00:00:00"/>
    <n v="2013"/>
    <n v="8"/>
    <n v="11"/>
    <s v="Jansen"/>
    <s v="5645KZ1"/>
    <x v="2"/>
    <n v="22"/>
    <n v="401"/>
    <s v="Kaviaar"/>
    <s v="luxe artikelen van de traitteur"/>
    <n v="21.5"/>
  </r>
  <r>
    <s v="REHV"/>
    <n v="805"/>
    <s v="Gerda"/>
    <n v="494.5"/>
    <n v="1237"/>
    <n v="903"/>
    <d v="2013-07-16T00:00:00"/>
    <n v="2013"/>
    <n v="7"/>
    <d v="2013-07-18T00:00:00"/>
    <n v="2013"/>
    <n v="7"/>
    <d v="2013-08-14T00:00:00"/>
    <n v="2013"/>
    <n v="8"/>
    <n v="11"/>
    <s v="Jansen"/>
    <s v="5645KZ1"/>
    <x v="2"/>
    <n v="23"/>
    <n v="401"/>
    <s v="Kaviaar"/>
    <s v="luxe artikelen van de traitteur"/>
    <n v="21.5"/>
  </r>
  <r>
    <s v="REHV"/>
    <n v="805"/>
    <s v="Gerda"/>
    <n v="32.5"/>
    <n v="1240"/>
    <n v="903"/>
    <d v="2013-07-24T00:00:00"/>
    <n v="2013"/>
    <n v="7"/>
    <d v="2013-07-26T00:00:00"/>
    <n v="2013"/>
    <n v="7"/>
    <d v="2013-08-15T00:00:00"/>
    <n v="2013"/>
    <n v="8"/>
    <n v="16"/>
    <s v="Velzenmaker"/>
    <s v="5625BT24"/>
    <x v="2"/>
    <n v="2"/>
    <n v="403"/>
    <s v="Vruchtenyoghurt Aardbei"/>
    <s v="zuivelartikelen"/>
    <n v="16.25"/>
  </r>
  <r>
    <s v="REHV"/>
    <n v="804"/>
    <s v="Herman"/>
    <n v="35"/>
    <n v="1241"/>
    <n v="901"/>
    <d v="2013-07-25T00:00:00"/>
    <n v="2013"/>
    <n v="7"/>
    <d v="2013-07-29T00:00:00"/>
    <n v="2013"/>
    <n v="7"/>
    <d v="2013-08-13T00:00:00"/>
    <n v="2013"/>
    <n v="8"/>
    <n v="16"/>
    <s v="Velzenmaker"/>
    <s v="5625BT24"/>
    <x v="2"/>
    <n v="2"/>
    <n v="408"/>
    <s v="Soja Chocolademelk Biologisch"/>
    <s v="biologische artikelen"/>
    <n v="17.5"/>
  </r>
  <r>
    <s v="REHV"/>
    <n v="802"/>
    <s v="Bertha"/>
    <n v="451.5"/>
    <n v="1243"/>
    <n v="904"/>
    <d v="2013-08-03T00:00:00"/>
    <n v="2013"/>
    <n v="8"/>
    <d v="2013-08-05T00:00:00"/>
    <n v="2013"/>
    <n v="8"/>
    <d v="2013-09-01T00:00:00"/>
    <n v="2013"/>
    <n v="9"/>
    <n v="20"/>
    <s v="Bakermans"/>
    <s v="5631PK10"/>
    <x v="3"/>
    <n v="21"/>
    <n v="401"/>
    <s v="Kaviaar"/>
    <s v="luxe artikelen van de traitteur"/>
    <n v="21.5"/>
  </r>
  <r>
    <s v="REHV"/>
    <n v="803"/>
    <s v="Klaas"/>
    <n v="517.5"/>
    <n v="1244"/>
    <n v="902"/>
    <d v="2013-08-05T00:00:00"/>
    <n v="2013"/>
    <n v="8"/>
    <d v="2013-08-06T00:00:00"/>
    <n v="2013"/>
    <n v="8"/>
    <d v="2013-08-13T00:00:00"/>
    <n v="2013"/>
    <n v="8"/>
    <n v="20"/>
    <s v="Bakermans"/>
    <s v="5631PK10"/>
    <x v="3"/>
    <n v="23"/>
    <n v="410"/>
    <s v="Soja Vanillevla Biologisch"/>
    <s v="biologische artikelen"/>
    <n v="22.5"/>
  </r>
  <r>
    <s v="REHV"/>
    <n v="803"/>
    <s v="Klaas"/>
    <n v="66"/>
    <n v="1247"/>
    <n v="902"/>
    <d v="2013-08-08T00:00:00"/>
    <n v="2013"/>
    <n v="8"/>
    <d v="2013-08-13T00:00:00"/>
    <n v="2013"/>
    <n v="8"/>
    <d v="2013-08-30T00:00:00"/>
    <n v="2013"/>
    <n v="8"/>
    <n v="11"/>
    <s v="Jansen"/>
    <s v="5645KZ1"/>
    <x v="2"/>
    <n v="8"/>
    <n v="406"/>
    <s v="Sojamelk Naturel Biologisch"/>
    <s v="biologische artikelen"/>
    <n v="8.25"/>
  </r>
  <r>
    <s v="REHV"/>
    <n v="805"/>
    <s v="Gerda"/>
    <n v="399.5"/>
    <n v="1248"/>
    <n v="903"/>
    <d v="2013-08-08T00:00:00"/>
    <n v="2013"/>
    <n v="8"/>
    <d v="2013-08-11T00:00:00"/>
    <n v="2013"/>
    <n v="8"/>
    <d v="2013-08-25T00:00:00"/>
    <n v="2013"/>
    <n v="8"/>
    <n v="20"/>
    <s v="Bakermans"/>
    <s v="5631PK10"/>
    <x v="3"/>
    <n v="10"/>
    <n v="402"/>
    <s v="Ganzenlever"/>
    <s v="luxe artikelen van de traitteur"/>
    <n v="39.950000000000003"/>
  </r>
  <r>
    <s v="REHV"/>
    <n v="802"/>
    <s v="Bertha"/>
    <n v="116.35"/>
    <n v="1257"/>
    <n v="904"/>
    <d v="2013-09-05T00:00:00"/>
    <n v="2013"/>
    <n v="9"/>
    <d v="2013-09-07T00:00:00"/>
    <n v="2013"/>
    <n v="9"/>
    <d v="2013-10-07T00:00:00"/>
    <n v="2013"/>
    <n v="10"/>
    <n v="12"/>
    <s v="Rademakers"/>
    <s v="5625BT24"/>
    <x v="2"/>
    <n v="13"/>
    <n v="405"/>
    <s v="Magere Kwark"/>
    <s v="zuivelartikelen"/>
    <n v="8.9499999999999993"/>
  </r>
  <r>
    <s v="REHV"/>
    <n v="803"/>
    <s v="Klaas"/>
    <n v="478.8"/>
    <n v="1260"/>
    <n v="902"/>
    <d v="2013-09-16T00:00:00"/>
    <n v="2013"/>
    <n v="9"/>
    <d v="2013-09-21T00:00:00"/>
    <n v="2013"/>
    <n v="9"/>
    <d v="2013-10-01T00:00:00"/>
    <n v="2013"/>
    <n v="10"/>
    <n v="20"/>
    <s v="Bakermans"/>
    <s v="5631PK10"/>
    <x v="3"/>
    <n v="24"/>
    <n v="411"/>
    <s v="Sojamelk Gezoet Biologisch"/>
    <s v="biologische artikelen"/>
    <n v="19.95"/>
  </r>
  <r>
    <s v="REHV"/>
    <n v="802"/>
    <s v="Bertha"/>
    <n v="269.5"/>
    <n v="1263"/>
    <n v="904"/>
    <d v="2013-09-19T00:00:00"/>
    <n v="2013"/>
    <n v="9"/>
    <d v="2013-09-25T00:00:00"/>
    <n v="2013"/>
    <n v="9"/>
    <d v="2013-10-08T00:00:00"/>
    <n v="2013"/>
    <n v="10"/>
    <n v="12"/>
    <s v="Rademakers"/>
    <s v="5625BT24"/>
    <x v="2"/>
    <n v="14"/>
    <n v="403"/>
    <s v="Vruchtenyoghurt Aardbei"/>
    <s v="zuivelartikelen"/>
    <n v="19.25"/>
  </r>
  <r>
    <s v="REHV"/>
    <n v="804"/>
    <s v="Herman"/>
    <n v="399"/>
    <n v="1264"/>
    <n v="901"/>
    <d v="2013-09-20T00:00:00"/>
    <n v="2013"/>
    <n v="9"/>
    <d v="2013-09-25T00:00:00"/>
    <n v="2013"/>
    <n v="9"/>
    <d v="2013-09-30T00:00:00"/>
    <n v="2013"/>
    <n v="9"/>
    <n v="11"/>
    <s v="Jansen"/>
    <s v="5645KZ1"/>
    <x v="2"/>
    <n v="20"/>
    <n v="411"/>
    <s v="Sojamelk Gezoet Biologisch"/>
    <s v="biologische artikelen"/>
    <n v="19.95"/>
  </r>
  <r>
    <s v="REHV"/>
    <n v="805"/>
    <s v="Gerda"/>
    <n v="259.35000000000002"/>
    <n v="1265"/>
    <n v="903"/>
    <d v="2013-09-20T00:00:00"/>
    <n v="2013"/>
    <n v="9"/>
    <d v="2013-09-21T00:00:00"/>
    <n v="2013"/>
    <n v="9"/>
    <d v="2013-10-02T00:00:00"/>
    <n v="2013"/>
    <n v="10"/>
    <n v="12"/>
    <s v="Rademakers"/>
    <s v="5625BT24"/>
    <x v="2"/>
    <n v="13"/>
    <n v="411"/>
    <s v="Sojamelk Gezoet Biologisch"/>
    <s v="biologische artikelen"/>
    <n v="19.95"/>
  </r>
  <r>
    <s v="REHV"/>
    <n v="803"/>
    <s v="Klaas"/>
    <n v="179.55"/>
    <n v="1267"/>
    <n v="902"/>
    <d v="2013-09-21T00:00:00"/>
    <n v="2013"/>
    <n v="9"/>
    <d v="2013-09-27T00:00:00"/>
    <n v="2013"/>
    <n v="9"/>
    <d v="2013-10-26T00:00:00"/>
    <n v="2013"/>
    <n v="10"/>
    <n v="11"/>
    <s v="Jansen"/>
    <s v="5645KZ1"/>
    <x v="2"/>
    <n v="9"/>
    <n v="411"/>
    <s v="Sojamelk Gezoet Biologisch"/>
    <s v="biologische artikelen"/>
    <n v="19.95"/>
  </r>
  <r>
    <s v="REHV"/>
    <n v="802"/>
    <s v="Bertha"/>
    <n v="80.55"/>
    <n v="1268"/>
    <n v="904"/>
    <d v="2013-09-22T00:00:00"/>
    <n v="2013"/>
    <n v="9"/>
    <d v="2013-09-27T00:00:00"/>
    <n v="2013"/>
    <n v="9"/>
    <d v="2013-10-01T00:00:00"/>
    <n v="2013"/>
    <n v="10"/>
    <n v="20"/>
    <s v="Bakermans"/>
    <s v="5631PK10"/>
    <x v="3"/>
    <n v="9"/>
    <n v="405"/>
    <s v="Magere Kwark"/>
    <s v="zuivelartikelen"/>
    <n v="8.9499999999999993"/>
  </r>
  <r>
    <s v="REHV"/>
    <n v="804"/>
    <s v="Herman"/>
    <n v="80.55"/>
    <n v="1270"/>
    <n v="901"/>
    <d v="2013-09-29T00:00:00"/>
    <n v="2013"/>
    <n v="9"/>
    <d v="2013-10-02T00:00:00"/>
    <n v="2013"/>
    <n v="10"/>
    <d v="2013-10-23T00:00:00"/>
    <n v="2013"/>
    <n v="10"/>
    <n v="20"/>
    <s v="Bakermans"/>
    <s v="5631PK10"/>
    <x v="3"/>
    <n v="9"/>
    <n v="405"/>
    <s v="Magere Kwark"/>
    <s v="zuivelartikelen"/>
    <n v="8.9499999999999993"/>
  </r>
  <r>
    <s v="REHV"/>
    <n v="804"/>
    <s v="Herman"/>
    <n v="165"/>
    <n v="1270"/>
    <n v="901"/>
    <d v="2013-09-29T00:00:00"/>
    <n v="2013"/>
    <n v="9"/>
    <d v="2013-10-02T00:00:00"/>
    <n v="2013"/>
    <n v="10"/>
    <d v="2013-10-23T00:00:00"/>
    <n v="2013"/>
    <n v="10"/>
    <n v="20"/>
    <s v="Bakermans"/>
    <s v="5631PK10"/>
    <x v="3"/>
    <n v="20"/>
    <n v="406"/>
    <s v="Sojamelk Naturel Biologisch"/>
    <s v="biologische artikelen"/>
    <n v="8.25"/>
  </r>
  <r>
    <s v="REHV"/>
    <n v="804"/>
    <s v="Herman"/>
    <n v="243.75"/>
    <n v="1270"/>
    <n v="901"/>
    <d v="2013-09-29T00:00:00"/>
    <n v="2013"/>
    <n v="9"/>
    <d v="2013-10-02T00:00:00"/>
    <n v="2013"/>
    <n v="10"/>
    <d v="2013-10-23T00:00:00"/>
    <n v="2013"/>
    <n v="10"/>
    <n v="20"/>
    <s v="Bakermans"/>
    <s v="5631PK10"/>
    <x v="3"/>
    <n v="15"/>
    <n v="409"/>
    <s v="Vruchtenyoghurt Mango"/>
    <s v="zuivelartikelen"/>
    <n v="16.25"/>
  </r>
  <r>
    <s v="REHV"/>
    <n v="804"/>
    <s v="Herman"/>
    <n v="382.5"/>
    <n v="1270"/>
    <n v="901"/>
    <d v="2013-09-29T00:00:00"/>
    <n v="2013"/>
    <n v="9"/>
    <d v="2013-10-02T00:00:00"/>
    <n v="2013"/>
    <n v="10"/>
    <d v="2013-10-23T00:00:00"/>
    <n v="2013"/>
    <n v="10"/>
    <n v="20"/>
    <s v="Bakermans"/>
    <s v="5631PK10"/>
    <x v="3"/>
    <n v="17"/>
    <n v="410"/>
    <s v="Soja Vanillevla Biologisch"/>
    <s v="biologische artikelen"/>
    <n v="22.5"/>
  </r>
  <r>
    <s v="REHV"/>
    <n v="800"/>
    <s v="Harrie"/>
    <n v="112.5"/>
    <n v="1271"/>
    <n v="905"/>
    <d v="2013-09-29T00:00:00"/>
    <n v="2013"/>
    <n v="9"/>
    <d v="2013-10-01T00:00:00"/>
    <n v="2013"/>
    <n v="10"/>
    <d v="2013-10-19T00:00:00"/>
    <n v="2013"/>
    <n v="10"/>
    <n v="16"/>
    <s v="Velzenmaker"/>
    <s v="5625BT24"/>
    <x v="2"/>
    <n v="5"/>
    <n v="410"/>
    <s v="Soja Vanillevla Biologisch"/>
    <s v="biologische artikelen"/>
    <n v="22.5"/>
  </r>
  <r>
    <s v="REHV"/>
    <n v="803"/>
    <s v="Klaas"/>
    <n v="319.2"/>
    <n v="1276"/>
    <n v="902"/>
    <d v="2013-10-08T00:00:00"/>
    <n v="2013"/>
    <n v="10"/>
    <d v="2013-10-13T00:00:00"/>
    <n v="2013"/>
    <n v="10"/>
    <d v="2013-11-06T00:00:00"/>
    <n v="2013"/>
    <n v="11"/>
    <n v="11"/>
    <s v="Jansen"/>
    <s v="5645KZ1"/>
    <x v="2"/>
    <n v="16"/>
    <n v="411"/>
    <s v="Sojamelk Gezoet Biologisch"/>
    <s v="biologische artikelen"/>
    <n v="19.95"/>
  </r>
  <r>
    <s v="REHV"/>
    <n v="803"/>
    <s v="Klaas"/>
    <n v="220.15"/>
    <n v="1277"/>
    <n v="902"/>
    <d v="2013-10-12T00:00:00"/>
    <n v="2013"/>
    <n v="10"/>
    <d v="2013-10-14T00:00:00"/>
    <n v="2013"/>
    <n v="10"/>
    <d v="2013-10-30T00:00:00"/>
    <n v="2013"/>
    <n v="10"/>
    <n v="11"/>
    <s v="Jansen"/>
    <s v="5645KZ1"/>
    <x v="2"/>
    <n v="17"/>
    <n v="407"/>
    <s v="Zwezerik"/>
    <s v="luxe artikelen van de traitteur"/>
    <n v="12.95"/>
  </r>
  <r>
    <s v="REHV"/>
    <n v="804"/>
    <s v="Herman"/>
    <n v="402.5"/>
    <n v="1278"/>
    <n v="901"/>
    <d v="2013-10-13T00:00:00"/>
    <n v="2013"/>
    <n v="10"/>
    <d v="2013-10-20T00:00:00"/>
    <n v="2013"/>
    <n v="10"/>
    <d v="2013-11-15T00:00:00"/>
    <n v="2013"/>
    <n v="11"/>
    <n v="16"/>
    <s v="Velzenmaker"/>
    <s v="5625BT24"/>
    <x v="2"/>
    <n v="23"/>
    <n v="408"/>
    <s v="Soja Chocolademelk Biologisch"/>
    <s v="biologische artikelen"/>
    <n v="17.5"/>
  </r>
  <r>
    <s v="REHV"/>
    <n v="802"/>
    <s v="Bertha"/>
    <n v="138"/>
    <n v="1280"/>
    <n v="904"/>
    <d v="2013-10-21T00:00:00"/>
    <n v="2013"/>
    <n v="10"/>
    <d v="2013-10-25T00:00:00"/>
    <n v="2013"/>
    <n v="10"/>
    <d v="2013-11-21T00:00:00"/>
    <n v="2013"/>
    <n v="11"/>
    <n v="12"/>
    <s v="Rademakers"/>
    <s v="5625BT24"/>
    <x v="2"/>
    <n v="12"/>
    <n v="404"/>
    <s v="Volle Yoghurt"/>
    <s v="zuivelartikelen"/>
    <n v="11.5"/>
  </r>
  <r>
    <s v="REHV"/>
    <n v="800"/>
    <s v="Harrie"/>
    <n v="458.85"/>
    <n v="1284"/>
    <n v="905"/>
    <d v="2013-11-01T00:00:00"/>
    <n v="2013"/>
    <n v="11"/>
    <d v="2013-11-03T00:00:00"/>
    <n v="2013"/>
    <n v="11"/>
    <d v="2013-11-15T00:00:00"/>
    <n v="2013"/>
    <n v="11"/>
    <n v="12"/>
    <s v="Rademakers"/>
    <s v="5625BT24"/>
    <x v="2"/>
    <n v="23"/>
    <n v="411"/>
    <s v="Sojamelk Gezoet Biologisch"/>
    <s v="biologische artikelen"/>
    <n v="19.95"/>
  </r>
  <r>
    <s v="REHV"/>
    <n v="800"/>
    <s v="Harrie"/>
    <n v="387"/>
    <n v="1285"/>
    <n v="905"/>
    <d v="2013-11-01T00:00:00"/>
    <n v="2013"/>
    <n v="11"/>
    <d v="2013-11-03T00:00:00"/>
    <n v="2013"/>
    <n v="11"/>
    <d v="2013-11-18T00:00:00"/>
    <n v="2013"/>
    <n v="11"/>
    <n v="11"/>
    <s v="Jansen"/>
    <s v="5645KZ1"/>
    <x v="2"/>
    <n v="18"/>
    <n v="401"/>
    <s v="Kaviaar"/>
    <s v="luxe artikelen van de traitteur"/>
    <n v="21.5"/>
  </r>
  <r>
    <s v="REHV"/>
    <n v="801"/>
    <s v="Karel"/>
    <n v="115.5"/>
    <n v="1287"/>
    <n v="906"/>
    <d v="2013-11-06T00:00:00"/>
    <n v="2013"/>
    <n v="11"/>
    <d v="2013-11-09T00:00:00"/>
    <n v="2013"/>
    <n v="11"/>
    <d v="2013-11-28T00:00:00"/>
    <n v="2013"/>
    <n v="11"/>
    <n v="16"/>
    <s v="Velzenmaker"/>
    <s v="5625BT24"/>
    <x v="2"/>
    <n v="14"/>
    <n v="406"/>
    <s v="Sojamelk Naturel Biologisch"/>
    <s v="biologische artikelen"/>
    <n v="8.25"/>
  </r>
  <r>
    <s v="REHV"/>
    <n v="804"/>
    <s v="Herman"/>
    <n v="297.85000000000002"/>
    <n v="1289"/>
    <n v="901"/>
    <d v="2013-11-12T00:00:00"/>
    <n v="2013"/>
    <n v="11"/>
    <d v="2013-11-14T00:00:00"/>
    <n v="2013"/>
    <n v="11"/>
    <d v="2013-11-22T00:00:00"/>
    <n v="2013"/>
    <n v="11"/>
    <n v="12"/>
    <s v="Rademakers"/>
    <s v="5625BT24"/>
    <x v="2"/>
    <n v="23"/>
    <n v="407"/>
    <s v="Zwezerik"/>
    <s v="luxe artikelen van de traitteur"/>
    <n v="12.95"/>
  </r>
  <r>
    <s v="REHV"/>
    <n v="800"/>
    <s v="Harrie"/>
    <n v="192.5"/>
    <n v="1292"/>
    <n v="905"/>
    <d v="2013-11-17T00:00:00"/>
    <n v="2013"/>
    <n v="11"/>
    <d v="2013-11-19T00:00:00"/>
    <n v="2013"/>
    <n v="11"/>
    <d v="2013-12-24T00:00:00"/>
    <n v="2013"/>
    <n v="12"/>
    <n v="20"/>
    <s v="Bakermans"/>
    <s v="5631PK10"/>
    <x v="3"/>
    <n v="10"/>
    <n v="403"/>
    <s v="Vruchtenyoghurt Aardbei"/>
    <s v="zuivelartikelen"/>
    <n v="19.25"/>
  </r>
  <r>
    <s v="REHV"/>
    <n v="803"/>
    <s v="Klaas"/>
    <n v="173.25"/>
    <n v="1293"/>
    <n v="902"/>
    <d v="2013-11-19T00:00:00"/>
    <n v="2013"/>
    <n v="11"/>
    <d v="2013-11-21T00:00:00"/>
    <n v="2013"/>
    <n v="11"/>
    <d v="2013-12-01T00:00:00"/>
    <n v="2013"/>
    <n v="12"/>
    <n v="16"/>
    <s v="Velzenmaker"/>
    <s v="5625BT24"/>
    <x v="2"/>
    <n v="9"/>
    <n v="403"/>
    <s v="Vruchtenyoghurt Aardbei"/>
    <s v="zuivelartikelen"/>
    <n v="19.25"/>
  </r>
  <r>
    <s v="REHV"/>
    <n v="802"/>
    <s v="Bertha"/>
    <n v="558.6"/>
    <n v="1299"/>
    <n v="904"/>
    <d v="2013-11-30T00:00:00"/>
    <n v="2013"/>
    <n v="11"/>
    <d v="2013-12-03T00:00:00"/>
    <n v="2013"/>
    <n v="12"/>
    <d v="2013-12-15T00:00:00"/>
    <n v="2013"/>
    <n v="12"/>
    <n v="12"/>
    <s v="Rademakers"/>
    <s v="5625BT24"/>
    <x v="2"/>
    <n v="28"/>
    <n v="411"/>
    <s v="Sojamelk Gezoet Biologisch"/>
    <s v="biologische artikelen"/>
    <n v="19.95"/>
  </r>
  <r>
    <s v="REHV"/>
    <n v="803"/>
    <s v="Klaas"/>
    <n v="360"/>
    <n v="1304"/>
    <n v="902"/>
    <d v="2013-12-12T00:00:00"/>
    <n v="2013"/>
    <n v="12"/>
    <d v="2013-12-13T00:00:00"/>
    <n v="2013"/>
    <n v="12"/>
    <d v="2013-12-27T00:00:00"/>
    <n v="2013"/>
    <n v="12"/>
    <n v="12"/>
    <s v="Rademakers"/>
    <s v="5625BT24"/>
    <x v="2"/>
    <n v="16"/>
    <n v="410"/>
    <s v="Soja Vanillevla Biologisch"/>
    <s v="biologische artikelen"/>
    <n v="22.5"/>
  </r>
  <r>
    <s v="REHV"/>
    <n v="805"/>
    <s v="Gerda"/>
    <n v="196.9"/>
    <n v="1308"/>
    <n v="903"/>
    <d v="2013-12-18T00:00:00"/>
    <n v="2013"/>
    <n v="12"/>
    <d v="2013-12-20T00:00:00"/>
    <n v="2013"/>
    <n v="12"/>
    <m/>
    <n v="1900"/>
    <n v="1"/>
    <n v="12"/>
    <s v="Rademakers"/>
    <s v="5625BT24"/>
    <x v="2"/>
    <n v="22"/>
    <n v="405"/>
    <s v="Magere Kwark"/>
    <s v="zuivelartikelen"/>
    <n v="8.9499999999999993"/>
  </r>
  <r>
    <s v="REHV"/>
    <n v="803"/>
    <s v="Klaas"/>
    <n v="92"/>
    <n v="1310"/>
    <n v="902"/>
    <d v="2013-12-26T00:00:00"/>
    <n v="2013"/>
    <n v="12"/>
    <d v="2013-12-30T00:00:00"/>
    <n v="2013"/>
    <n v="12"/>
    <d v="2014-01-14T00:00:00"/>
    <n v="2014"/>
    <n v="1"/>
    <n v="12"/>
    <s v="Rademakers"/>
    <s v="5625BT24"/>
    <x v="2"/>
    <n v="8"/>
    <n v="404"/>
    <s v="Volle Yoghurt"/>
    <s v="zuivelartikelen"/>
    <n v="11.5"/>
  </r>
  <r>
    <s v="REHV"/>
    <n v="803"/>
    <s v="Klaas"/>
    <n v="105"/>
    <n v="1310"/>
    <n v="902"/>
    <d v="2013-12-26T00:00:00"/>
    <n v="2013"/>
    <n v="12"/>
    <d v="2013-12-30T00:00:00"/>
    <n v="2013"/>
    <n v="12"/>
    <d v="2014-01-14T00:00:00"/>
    <n v="2014"/>
    <n v="1"/>
    <n v="12"/>
    <s v="Rademakers"/>
    <s v="5625BT24"/>
    <x v="2"/>
    <n v="6"/>
    <n v="408"/>
    <s v="Soja Chocolademelk Biologisch"/>
    <s v="biologische artikelen"/>
    <n v="17.5"/>
  </r>
  <r>
    <s v="REHV"/>
    <n v="803"/>
    <s v="Klaas"/>
    <n v="97.5"/>
    <n v="1310"/>
    <n v="902"/>
    <d v="2013-12-26T00:00:00"/>
    <n v="2013"/>
    <n v="12"/>
    <d v="2013-12-30T00:00:00"/>
    <n v="2013"/>
    <n v="12"/>
    <d v="2014-01-14T00:00:00"/>
    <n v="2014"/>
    <n v="1"/>
    <n v="12"/>
    <s v="Rademakers"/>
    <s v="5625BT24"/>
    <x v="2"/>
    <n v="6"/>
    <n v="409"/>
    <s v="Vruchtenyoghurt Mango"/>
    <s v="zuivelartikelen"/>
    <n v="16.25"/>
  </r>
  <r>
    <s v="REHV"/>
    <n v="803"/>
    <s v="Klaas"/>
    <n v="149.5"/>
    <n v="1314"/>
    <n v="902"/>
    <d v="2014-01-11T00:00:00"/>
    <n v="2014"/>
    <n v="1"/>
    <d v="2014-01-16T00:00:00"/>
    <n v="2014"/>
    <n v="1"/>
    <d v="2014-02-04T00:00:00"/>
    <n v="2014"/>
    <n v="2"/>
    <n v="16"/>
    <s v="Velzenmaker"/>
    <s v="5625BT24"/>
    <x v="2"/>
    <n v="13"/>
    <n v="404"/>
    <s v="Volle Yoghurt"/>
    <s v="zuivelartikelen"/>
    <n v="11.5"/>
  </r>
  <r>
    <s v="REHV"/>
    <n v="805"/>
    <s v="Gerda"/>
    <n v="195"/>
    <n v="1315"/>
    <n v="903"/>
    <d v="2014-01-12T00:00:00"/>
    <n v="2014"/>
    <n v="1"/>
    <d v="2014-01-19T00:00:00"/>
    <n v="2014"/>
    <n v="1"/>
    <d v="2014-02-13T00:00:00"/>
    <n v="2014"/>
    <n v="2"/>
    <n v="11"/>
    <s v="Jansen"/>
    <s v="5645KZ1"/>
    <x v="2"/>
    <n v="12"/>
    <n v="409"/>
    <s v="Vruchtenyoghurt Mango"/>
    <s v="zuivelartikelen"/>
    <n v="16.25"/>
  </r>
  <r>
    <s v="REHV"/>
    <n v="803"/>
    <s v="Klaas"/>
    <n v="450"/>
    <n v="1316"/>
    <n v="902"/>
    <d v="2014-01-12T00:00:00"/>
    <n v="2014"/>
    <n v="1"/>
    <d v="2014-01-19T00:00:00"/>
    <n v="2014"/>
    <n v="1"/>
    <d v="2014-02-02T00:00:00"/>
    <n v="2014"/>
    <n v="2"/>
    <n v="11"/>
    <s v="Jansen"/>
    <s v="5645KZ1"/>
    <x v="2"/>
    <n v="20"/>
    <n v="410"/>
    <s v="Soja Vanillevla Biologisch"/>
    <s v="biologische artikelen"/>
    <n v="22.5"/>
  </r>
  <r>
    <s v="REHV"/>
    <n v="803"/>
    <s v="Klaas"/>
    <n v="24.75"/>
    <n v="1320"/>
    <n v="902"/>
    <d v="2014-02-03T00:00:00"/>
    <n v="2014"/>
    <n v="2"/>
    <d v="2014-02-08T00:00:00"/>
    <n v="2014"/>
    <n v="2"/>
    <d v="2014-02-20T00:00:00"/>
    <n v="2014"/>
    <n v="2"/>
    <n v="12"/>
    <s v="Rademakers"/>
    <s v="5625BT24"/>
    <x v="2"/>
    <n v="3"/>
    <n v="406"/>
    <s v="Sojamelk Naturel Biologisch"/>
    <s v="biologische artikelen"/>
    <n v="8.25"/>
  </r>
  <r>
    <s v="REHV"/>
    <n v="803"/>
    <s v="Klaas"/>
    <n v="161"/>
    <n v="1324"/>
    <n v="902"/>
    <d v="2014-02-11T00:00:00"/>
    <n v="2014"/>
    <n v="2"/>
    <d v="2014-02-14T00:00:00"/>
    <n v="2014"/>
    <n v="2"/>
    <d v="2014-03-03T00:00:00"/>
    <n v="2014"/>
    <n v="3"/>
    <n v="20"/>
    <s v="Bakermans"/>
    <s v="5631PK10"/>
    <x v="3"/>
    <n v="14"/>
    <n v="404"/>
    <s v="Volle Yoghurt"/>
    <s v="zuivelartikelen"/>
    <n v="11.5"/>
  </r>
  <r>
    <s v="REHV"/>
    <n v="802"/>
    <s v="Bertha"/>
    <n v="90.65"/>
    <n v="1327"/>
    <n v="904"/>
    <d v="2014-02-23T00:00:00"/>
    <n v="2014"/>
    <n v="2"/>
    <d v="2014-03-01T00:00:00"/>
    <n v="2014"/>
    <n v="3"/>
    <d v="2014-03-27T00:00:00"/>
    <n v="2014"/>
    <n v="3"/>
    <n v="11"/>
    <s v="Jansen"/>
    <s v="5645KZ1"/>
    <x v="2"/>
    <n v="7"/>
    <n v="407"/>
    <s v="Zwezerik"/>
    <s v="luxe artikelen van de traitteur"/>
    <n v="12.95"/>
  </r>
  <r>
    <s v="REHV"/>
    <n v="805"/>
    <s v="Gerda"/>
    <n v="195.5"/>
    <n v="1328"/>
    <n v="903"/>
    <d v="2014-02-27T00:00:00"/>
    <n v="2014"/>
    <n v="2"/>
    <d v="2014-03-03T00:00:00"/>
    <n v="2014"/>
    <n v="3"/>
    <d v="2014-04-02T00:00:00"/>
    <n v="2014"/>
    <n v="4"/>
    <n v="20"/>
    <s v="Bakermans"/>
    <s v="5631PK10"/>
    <x v="3"/>
    <n v="17"/>
    <n v="404"/>
    <s v="Volle Yoghurt"/>
    <s v="zuivelartikelen"/>
    <n v="11.5"/>
  </r>
  <r>
    <s v="REHV"/>
    <n v="804"/>
    <s v="Herman"/>
    <n v="179"/>
    <n v="1332"/>
    <n v="901"/>
    <d v="2014-03-15T00:00:00"/>
    <n v="2014"/>
    <n v="3"/>
    <d v="2014-03-16T00:00:00"/>
    <n v="2014"/>
    <n v="3"/>
    <d v="2014-04-03T00:00:00"/>
    <n v="2014"/>
    <n v="4"/>
    <n v="11"/>
    <s v="Jansen"/>
    <s v="5645KZ1"/>
    <x v="2"/>
    <n v="20"/>
    <n v="405"/>
    <s v="Magere Kwark"/>
    <s v="zuivelartikelen"/>
    <n v="8.9499999999999993"/>
  </r>
  <r>
    <s v="REHV"/>
    <n v="805"/>
    <s v="Gerda"/>
    <n v="319.2"/>
    <n v="1334"/>
    <n v="903"/>
    <d v="2014-03-15T00:00:00"/>
    <n v="2014"/>
    <n v="3"/>
    <d v="2014-03-17T00:00:00"/>
    <n v="2014"/>
    <n v="3"/>
    <d v="2014-03-27T00:00:00"/>
    <n v="2014"/>
    <n v="3"/>
    <n v="11"/>
    <s v="Jansen"/>
    <s v="5645KZ1"/>
    <x v="2"/>
    <n v="16"/>
    <n v="411"/>
    <s v="Sojamelk Gezoet Biologisch"/>
    <s v="biologische artikelen"/>
    <n v="19.95"/>
  </r>
  <r>
    <s v="REHV"/>
    <n v="800"/>
    <s v="Harrie"/>
    <n v="157.5"/>
    <n v="1336"/>
    <n v="905"/>
    <d v="2014-03-23T00:00:00"/>
    <n v="2014"/>
    <n v="3"/>
    <d v="2014-03-28T00:00:00"/>
    <n v="2014"/>
    <n v="3"/>
    <d v="2014-04-02T00:00:00"/>
    <n v="2014"/>
    <n v="4"/>
    <n v="16"/>
    <s v="Velzenmaker"/>
    <s v="5625BT24"/>
    <x v="2"/>
    <n v="9"/>
    <n v="408"/>
    <s v="Soja Chocolademelk Biologisch"/>
    <s v="biologische artikelen"/>
    <n v="17.5"/>
  </r>
  <r>
    <s v="REHV"/>
    <n v="800"/>
    <s v="Harrie"/>
    <n v="350"/>
    <n v="1338"/>
    <n v="905"/>
    <d v="2014-04-02T00:00:00"/>
    <n v="2014"/>
    <n v="4"/>
    <d v="2014-04-04T00:00:00"/>
    <n v="2014"/>
    <n v="4"/>
    <d v="2014-05-02T00:00:00"/>
    <n v="2014"/>
    <n v="5"/>
    <n v="12"/>
    <s v="Rademakers"/>
    <s v="5625BT24"/>
    <x v="2"/>
    <n v="20"/>
    <n v="408"/>
    <s v="Soja Chocolademelk Biologisch"/>
    <s v="biologische artikelen"/>
    <n v="17.5"/>
  </r>
  <r>
    <s v="REHV"/>
    <n v="804"/>
    <s v="Herman"/>
    <n v="90.75"/>
    <n v="1347"/>
    <n v="901"/>
    <d v="2014-04-26T00:00:00"/>
    <n v="2014"/>
    <n v="4"/>
    <d v="2014-05-03T00:00:00"/>
    <n v="2014"/>
    <n v="5"/>
    <d v="2014-05-23T00:00:00"/>
    <n v="2014"/>
    <n v="5"/>
    <n v="16"/>
    <s v="Velzenmaker"/>
    <s v="5625BT24"/>
    <x v="2"/>
    <n v="11"/>
    <n v="406"/>
    <s v="Sojamelk Naturel Biologisch"/>
    <s v="biologische artikelen"/>
    <n v="8.25"/>
  </r>
  <r>
    <s v="REHV"/>
    <n v="800"/>
    <s v="Harrie"/>
    <n v="259"/>
    <n v="1348"/>
    <n v="905"/>
    <d v="2014-05-01T00:00:00"/>
    <n v="2014"/>
    <n v="5"/>
    <d v="2014-05-06T00:00:00"/>
    <n v="2014"/>
    <n v="5"/>
    <d v="2014-05-25T00:00:00"/>
    <n v="2014"/>
    <n v="5"/>
    <n v="16"/>
    <s v="Velzenmaker"/>
    <s v="5625BT24"/>
    <x v="2"/>
    <n v="20"/>
    <n v="407"/>
    <s v="Zwezerik"/>
    <s v="luxe artikelen van de traitteur"/>
    <n v="12.95"/>
  </r>
  <r>
    <s v="REHV"/>
    <n v="804"/>
    <s v="Herman"/>
    <n v="276.25"/>
    <n v="1349"/>
    <n v="901"/>
    <d v="2014-05-08T00:00:00"/>
    <n v="2014"/>
    <n v="5"/>
    <d v="2014-05-11T00:00:00"/>
    <n v="2014"/>
    <n v="5"/>
    <d v="2014-05-21T00:00:00"/>
    <n v="2014"/>
    <n v="5"/>
    <n v="12"/>
    <s v="Rademakers"/>
    <s v="5625BT24"/>
    <x v="2"/>
    <n v="17"/>
    <n v="409"/>
    <s v="Vruchtenyoghurt Mango"/>
    <s v="zuivelartikelen"/>
    <n v="16.25"/>
  </r>
  <r>
    <s v="REHV"/>
    <n v="804"/>
    <s v="Herman"/>
    <n v="439"/>
    <n v="1349"/>
    <n v="901"/>
    <d v="2014-05-08T00:00:00"/>
    <n v="2014"/>
    <n v="5"/>
    <d v="2014-05-11T00:00:00"/>
    <n v="2014"/>
    <n v="5"/>
    <d v="2014-05-21T00:00:00"/>
    <n v="2014"/>
    <n v="5"/>
    <n v="12"/>
    <s v="Rademakers"/>
    <s v="5625BT24"/>
    <x v="2"/>
    <n v="20"/>
    <n v="411"/>
    <s v="Sojamelk Gezoet Biologisch"/>
    <s v="biologische artikelen"/>
    <n v="21.95"/>
  </r>
  <r>
    <s v="REHV"/>
    <n v="801"/>
    <s v="Karel"/>
    <n v="228.75"/>
    <n v="1350"/>
    <n v="906"/>
    <d v="2014-05-09T00:00:00"/>
    <n v="2014"/>
    <n v="5"/>
    <d v="2014-05-13T00:00:00"/>
    <n v="2014"/>
    <n v="5"/>
    <d v="2014-06-07T00:00:00"/>
    <n v="2014"/>
    <n v="6"/>
    <n v="16"/>
    <s v="Velzenmaker"/>
    <s v="5625BT24"/>
    <x v="2"/>
    <n v="15"/>
    <n v="403"/>
    <s v="Vruchtenyoghurt Aardbei"/>
    <s v="zuivelartikelen"/>
    <n v="15.25"/>
  </r>
  <r>
    <s v="REHV"/>
    <n v="800"/>
    <s v="Harrie"/>
    <n v="66"/>
    <n v="1352"/>
    <n v="905"/>
    <d v="2014-05-23T00:00:00"/>
    <n v="2014"/>
    <n v="5"/>
    <d v="2014-05-27T00:00:00"/>
    <n v="2014"/>
    <n v="5"/>
    <d v="2014-06-06T00:00:00"/>
    <n v="2014"/>
    <n v="6"/>
    <n v="12"/>
    <s v="Rademakers"/>
    <s v="5625BT24"/>
    <x v="2"/>
    <n v="8"/>
    <n v="406"/>
    <s v="Sojamelk Naturel Biologisch"/>
    <s v="biologische artikelen"/>
    <n v="8.25"/>
  </r>
  <r>
    <s v="REHV"/>
    <n v="803"/>
    <s v="Klaas"/>
    <n v="150"/>
    <n v="1353"/>
    <n v="902"/>
    <d v="2014-05-28T00:00:00"/>
    <n v="2014"/>
    <n v="5"/>
    <d v="2014-05-29T00:00:00"/>
    <n v="2014"/>
    <n v="5"/>
    <d v="2014-06-13T00:00:00"/>
    <n v="2014"/>
    <n v="6"/>
    <n v="16"/>
    <s v="Velzenmaker"/>
    <s v="5625BT24"/>
    <x v="2"/>
    <n v="12"/>
    <n v="404"/>
    <s v="Volle Yoghurt"/>
    <s v="zuivelartikelen"/>
    <n v="12.5"/>
  </r>
  <r>
    <s v="REHV"/>
    <n v="802"/>
    <s v="Bertha"/>
    <n v="322.5"/>
    <n v="1354"/>
    <n v="904"/>
    <d v="2014-05-30T00:00:00"/>
    <n v="2014"/>
    <n v="5"/>
    <d v="2014-06-02T00:00:00"/>
    <n v="2014"/>
    <n v="6"/>
    <d v="2014-06-29T00:00:00"/>
    <n v="2014"/>
    <n v="6"/>
    <n v="20"/>
    <s v="Bakermans"/>
    <s v="5631PK10"/>
    <x v="3"/>
    <n v="15"/>
    <n v="401"/>
    <s v="Kaviaar"/>
    <s v="luxe artikelen van de traitteur"/>
    <n v="21.5"/>
  </r>
  <r>
    <s v="REHV"/>
    <n v="804"/>
    <s v="Herman"/>
    <n v="335.5"/>
    <n v="1371"/>
    <n v="901"/>
    <d v="2014-07-14T00:00:00"/>
    <n v="2014"/>
    <n v="7"/>
    <d v="2014-07-17T00:00:00"/>
    <n v="2014"/>
    <n v="7"/>
    <d v="2014-07-31T00:00:00"/>
    <n v="2014"/>
    <n v="7"/>
    <n v="11"/>
    <s v="Jansen"/>
    <s v="5645KZ1"/>
    <x v="2"/>
    <n v="22"/>
    <n v="403"/>
    <s v="Vruchtenyoghurt Aardbei"/>
    <s v="zuivelartikelen"/>
    <n v="15.25"/>
  </r>
  <r>
    <s v="REHV"/>
    <n v="805"/>
    <s v="Gerda"/>
    <n v="150"/>
    <n v="1376"/>
    <n v="903"/>
    <d v="2014-07-25T00:00:00"/>
    <n v="2014"/>
    <n v="7"/>
    <d v="2014-07-31T00:00:00"/>
    <n v="2014"/>
    <n v="7"/>
    <d v="2014-08-24T00:00:00"/>
    <n v="2014"/>
    <n v="8"/>
    <n v="12"/>
    <s v="Rademakers"/>
    <s v="5625BT24"/>
    <x v="2"/>
    <n v="12"/>
    <n v="404"/>
    <s v="Volle Yoghurt"/>
    <s v="zuivelartikelen"/>
    <n v="12.5"/>
  </r>
  <r>
    <s v="REHV"/>
    <n v="800"/>
    <s v="Harrie"/>
    <n v="64.75"/>
    <n v="1377"/>
    <n v="905"/>
    <d v="2014-07-25T00:00:00"/>
    <n v="2014"/>
    <n v="7"/>
    <d v="2014-07-26T00:00:00"/>
    <n v="2014"/>
    <n v="7"/>
    <d v="2014-08-20T00:00:00"/>
    <n v="2014"/>
    <n v="8"/>
    <n v="16"/>
    <s v="Velzenmaker"/>
    <s v="5625BT24"/>
    <x v="2"/>
    <n v="5"/>
    <n v="407"/>
    <s v="Zwezerik"/>
    <s v="luxe artikelen van de traitteur"/>
    <n v="12.95"/>
  </r>
  <r>
    <s v="REHV"/>
    <n v="800"/>
    <s v="Harrie"/>
    <n v="262.5"/>
    <n v="1377"/>
    <n v="905"/>
    <d v="2014-07-25T00:00:00"/>
    <n v="2014"/>
    <n v="7"/>
    <d v="2014-07-26T00:00:00"/>
    <n v="2014"/>
    <n v="7"/>
    <d v="2014-08-20T00:00:00"/>
    <n v="2014"/>
    <n v="8"/>
    <n v="16"/>
    <s v="Velzenmaker"/>
    <s v="5625BT24"/>
    <x v="2"/>
    <n v="15"/>
    <n v="408"/>
    <s v="Soja Chocolademelk Biologisch"/>
    <s v="biologische artikelen"/>
    <n v="17.5"/>
  </r>
  <r>
    <s v="REHV"/>
    <n v="803"/>
    <s v="Klaas"/>
    <n v="225"/>
    <n v="1378"/>
    <n v="902"/>
    <d v="2014-07-26T00:00:00"/>
    <n v="2014"/>
    <n v="7"/>
    <d v="2014-08-01T00:00:00"/>
    <n v="2014"/>
    <n v="8"/>
    <d v="2014-08-14T00:00:00"/>
    <n v="2014"/>
    <n v="8"/>
    <n v="11"/>
    <s v="Jansen"/>
    <s v="5645KZ1"/>
    <x v="2"/>
    <n v="10"/>
    <n v="410"/>
    <s v="Soja Vanillevla Biologisch"/>
    <s v="biologische artikelen"/>
    <n v="22.5"/>
  </r>
  <r>
    <s v="REHV"/>
    <n v="801"/>
    <s v="Karel"/>
    <n v="175"/>
    <n v="1379"/>
    <n v="906"/>
    <d v="2014-07-28T00:00:00"/>
    <n v="2014"/>
    <n v="7"/>
    <d v="2014-08-04T00:00:00"/>
    <n v="2014"/>
    <n v="8"/>
    <d v="2014-08-09T00:00:00"/>
    <n v="2014"/>
    <n v="8"/>
    <n v="12"/>
    <s v="Rademakers"/>
    <s v="5625BT24"/>
    <x v="2"/>
    <n v="14"/>
    <n v="404"/>
    <s v="Volle Yoghurt"/>
    <s v="zuivelartikelen"/>
    <n v="12.5"/>
  </r>
  <r>
    <s v="REHV"/>
    <n v="804"/>
    <s v="Herman"/>
    <n v="851"/>
    <n v="1383"/>
    <n v="901"/>
    <d v="2014-08-02T00:00:00"/>
    <n v="2014"/>
    <n v="8"/>
    <d v="2014-08-05T00:00:00"/>
    <n v="2014"/>
    <n v="8"/>
    <d v="2014-08-26T00:00:00"/>
    <n v="2014"/>
    <n v="8"/>
    <n v="16"/>
    <s v="Velzenmaker"/>
    <s v="5625BT24"/>
    <x v="2"/>
    <n v="23"/>
    <n v="402"/>
    <s v="Ganzenlever"/>
    <s v="luxe artikelen van de traitteur"/>
    <n v="37"/>
  </r>
  <r>
    <s v="REHV"/>
    <n v="805"/>
    <s v="Gerda"/>
    <n v="187.5"/>
    <n v="1384"/>
    <n v="903"/>
    <d v="2014-08-02T00:00:00"/>
    <n v="2014"/>
    <n v="8"/>
    <d v="2014-08-06T00:00:00"/>
    <n v="2014"/>
    <n v="8"/>
    <d v="2014-08-30T00:00:00"/>
    <n v="2014"/>
    <n v="8"/>
    <n v="11"/>
    <s v="Jansen"/>
    <s v="5645KZ1"/>
    <x v="2"/>
    <n v="15"/>
    <n v="404"/>
    <s v="Volle Yoghurt"/>
    <s v="zuivelartikelen"/>
    <n v="12.5"/>
  </r>
  <r>
    <s v="REHV"/>
    <n v="805"/>
    <s v="Gerda"/>
    <n v="417.05"/>
    <n v="1386"/>
    <n v="903"/>
    <d v="2014-08-08T00:00:00"/>
    <n v="2014"/>
    <n v="8"/>
    <d v="2014-08-11T00:00:00"/>
    <n v="2014"/>
    <n v="8"/>
    <d v="2014-08-29T00:00:00"/>
    <n v="2014"/>
    <n v="8"/>
    <n v="16"/>
    <s v="Velzenmaker"/>
    <s v="5625BT24"/>
    <x v="2"/>
    <n v="19"/>
    <n v="411"/>
    <s v="Sojamelk Gezoet Biologisch"/>
    <s v="biologische artikelen"/>
    <n v="21.95"/>
  </r>
  <r>
    <s v="REHV"/>
    <n v="803"/>
    <s v="Klaas"/>
    <n v="150"/>
    <n v="1387"/>
    <n v="902"/>
    <d v="2014-08-08T00:00:00"/>
    <n v="2014"/>
    <n v="8"/>
    <d v="2014-08-12T00:00:00"/>
    <n v="2014"/>
    <n v="8"/>
    <d v="2014-09-06T00:00:00"/>
    <n v="2014"/>
    <n v="9"/>
    <n v="12"/>
    <s v="Rademakers"/>
    <s v="5625BT24"/>
    <x v="2"/>
    <n v="12"/>
    <n v="404"/>
    <s v="Volle Yoghurt"/>
    <s v="zuivelartikelen"/>
    <n v="12.5"/>
  </r>
  <r>
    <s v="REHV"/>
    <n v="803"/>
    <s v="Klaas"/>
    <n v="152.15"/>
    <n v="1388"/>
    <n v="902"/>
    <d v="2014-08-10T00:00:00"/>
    <n v="2014"/>
    <n v="8"/>
    <d v="2014-08-11T00:00:00"/>
    <n v="2014"/>
    <n v="8"/>
    <d v="2014-08-15T00:00:00"/>
    <n v="2014"/>
    <n v="8"/>
    <n v="11"/>
    <s v="Jansen"/>
    <s v="5645KZ1"/>
    <x v="2"/>
    <n v="17"/>
    <n v="405"/>
    <s v="Magere Kwark"/>
    <s v="zuivelartikelen"/>
    <n v="8.9499999999999993"/>
  </r>
  <r>
    <s v="REHV"/>
    <n v="805"/>
    <s v="Gerda"/>
    <n v="162.5"/>
    <n v="1392"/>
    <n v="903"/>
    <d v="2014-08-17T00:00:00"/>
    <n v="2014"/>
    <n v="8"/>
    <d v="2014-08-20T00:00:00"/>
    <n v="2014"/>
    <n v="8"/>
    <d v="2014-09-11T00:00:00"/>
    <n v="2014"/>
    <n v="9"/>
    <n v="20"/>
    <s v="Bakermans"/>
    <s v="5631PK10"/>
    <x v="3"/>
    <n v="10"/>
    <n v="409"/>
    <s v="Vruchtenyoghurt Mango"/>
    <s v="zuivelartikelen"/>
    <n v="16.25"/>
  </r>
  <r>
    <s v="REHV"/>
    <n v="801"/>
    <s v="Karel"/>
    <n v="280"/>
    <n v="1395"/>
    <n v="906"/>
    <d v="2014-08-25T00:00:00"/>
    <n v="2014"/>
    <n v="8"/>
    <d v="2014-08-27T00:00:00"/>
    <n v="2014"/>
    <n v="8"/>
    <d v="2014-09-02T00:00:00"/>
    <n v="2014"/>
    <n v="9"/>
    <n v="16"/>
    <s v="Velzenmaker"/>
    <s v="5625BT24"/>
    <x v="2"/>
    <n v="16"/>
    <n v="408"/>
    <s v="Soja Chocolademelk Biologisch"/>
    <s v="biologische artikelen"/>
    <n v="17.5"/>
  </r>
  <r>
    <s v="REHV"/>
    <n v="801"/>
    <s v="Karel"/>
    <n v="109.75"/>
    <n v="1397"/>
    <n v="906"/>
    <d v="2014-08-28T00:00:00"/>
    <n v="2014"/>
    <n v="8"/>
    <d v="2014-08-29T00:00:00"/>
    <n v="2014"/>
    <n v="8"/>
    <d v="2014-09-18T00:00:00"/>
    <n v="2014"/>
    <n v="9"/>
    <n v="12"/>
    <s v="Rademakers"/>
    <s v="5625BT24"/>
    <x v="2"/>
    <n v="5"/>
    <n v="411"/>
    <s v="Sojamelk Gezoet Biologisch"/>
    <s v="biologische artikelen"/>
    <n v="21.95"/>
  </r>
  <r>
    <s v="REHV"/>
    <n v="801"/>
    <s v="Karel"/>
    <n v="116.35"/>
    <n v="1401"/>
    <n v="906"/>
    <d v="2014-09-02T00:00:00"/>
    <n v="2014"/>
    <n v="9"/>
    <d v="2014-09-07T00:00:00"/>
    <n v="2014"/>
    <n v="9"/>
    <d v="2014-09-12T00:00:00"/>
    <n v="2014"/>
    <n v="9"/>
    <n v="11"/>
    <s v="Jansen"/>
    <s v="5645KZ1"/>
    <x v="2"/>
    <n v="13"/>
    <n v="405"/>
    <s v="Magere Kwark"/>
    <s v="zuivelartikelen"/>
    <n v="8.9499999999999993"/>
  </r>
  <r>
    <s v="REHV"/>
    <n v="803"/>
    <s v="Klaas"/>
    <n v="185"/>
    <n v="1402"/>
    <n v="902"/>
    <d v="2014-09-02T00:00:00"/>
    <n v="2014"/>
    <n v="9"/>
    <d v="2014-09-09T00:00:00"/>
    <n v="2014"/>
    <n v="9"/>
    <d v="2014-09-30T00:00:00"/>
    <n v="2014"/>
    <n v="9"/>
    <n v="11"/>
    <s v="Jansen"/>
    <s v="5645KZ1"/>
    <x v="2"/>
    <n v="5"/>
    <n v="402"/>
    <s v="Ganzenlever"/>
    <s v="luxe artikelen van de traitteur"/>
    <n v="37"/>
  </r>
  <r>
    <s v="REHV"/>
    <n v="805"/>
    <s v="Gerda"/>
    <n v="259"/>
    <n v="1404"/>
    <n v="903"/>
    <d v="2014-09-03T00:00:00"/>
    <n v="2014"/>
    <n v="9"/>
    <d v="2014-09-09T00:00:00"/>
    <n v="2014"/>
    <n v="9"/>
    <d v="2014-09-18T00:00:00"/>
    <n v="2014"/>
    <n v="9"/>
    <n v="16"/>
    <s v="Velzenmaker"/>
    <s v="5625BT24"/>
    <x v="2"/>
    <n v="7"/>
    <n v="402"/>
    <s v="Ganzenlever"/>
    <s v="luxe artikelen van de traitteur"/>
    <n v="37"/>
  </r>
  <r>
    <s v="REHV"/>
    <n v="802"/>
    <s v="Bertha"/>
    <n v="526.79999999999995"/>
    <n v="1409"/>
    <n v="904"/>
    <d v="2014-09-12T00:00:00"/>
    <n v="2014"/>
    <n v="9"/>
    <d v="2014-09-17T00:00:00"/>
    <n v="2014"/>
    <n v="9"/>
    <d v="2014-10-14T00:00:00"/>
    <n v="2014"/>
    <n v="10"/>
    <n v="11"/>
    <s v="Jansen"/>
    <s v="5645KZ1"/>
    <x v="2"/>
    <n v="24"/>
    <n v="411"/>
    <s v="Sojamelk Gezoet Biologisch"/>
    <s v="biologische artikelen"/>
    <n v="21.95"/>
  </r>
  <r>
    <s v="REHV"/>
    <n v="801"/>
    <s v="Karel"/>
    <n v="259"/>
    <n v="1414"/>
    <n v="906"/>
    <d v="2014-09-28T00:00:00"/>
    <n v="2014"/>
    <n v="9"/>
    <d v="2014-10-01T00:00:00"/>
    <n v="2014"/>
    <n v="10"/>
    <d v="2014-10-06T00:00:00"/>
    <n v="2014"/>
    <n v="10"/>
    <n v="12"/>
    <s v="Rademakers"/>
    <s v="5625BT24"/>
    <x v="2"/>
    <n v="7"/>
    <n v="402"/>
    <s v="Ganzenlever"/>
    <s v="luxe artikelen van de traitteur"/>
    <n v="37"/>
  </r>
  <r>
    <s v="REHV"/>
    <n v="801"/>
    <s v="Karel"/>
    <n v="284.89999999999998"/>
    <n v="1415"/>
    <n v="906"/>
    <d v="2014-10-03T00:00:00"/>
    <n v="2014"/>
    <n v="10"/>
    <d v="2014-10-08T00:00:00"/>
    <n v="2014"/>
    <n v="10"/>
    <d v="2014-11-03T00:00:00"/>
    <n v="2014"/>
    <n v="11"/>
    <n v="11"/>
    <s v="Jansen"/>
    <s v="5645KZ1"/>
    <x v="2"/>
    <n v="22"/>
    <n v="407"/>
    <s v="Zwezerik"/>
    <s v="luxe artikelen van de traitteur"/>
    <n v="12.95"/>
  </r>
  <r>
    <s v="REHV"/>
    <n v="801"/>
    <s v="Karel"/>
    <n v="175"/>
    <n v="1425"/>
    <n v="906"/>
    <d v="2014-11-27T00:00:00"/>
    <n v="2014"/>
    <n v="11"/>
    <d v="2014-11-29T00:00:00"/>
    <n v="2014"/>
    <n v="11"/>
    <d v="2014-12-13T00:00:00"/>
    <n v="2014"/>
    <n v="12"/>
    <n v="11"/>
    <s v="Jansen"/>
    <s v="5645KZ1"/>
    <x v="2"/>
    <n v="14"/>
    <n v="404"/>
    <s v="Volle Yoghurt"/>
    <s v="zuivelartikelen"/>
    <n v="12.5"/>
  </r>
  <r>
    <s v="REHV"/>
    <n v="805"/>
    <s v="Gerda"/>
    <n v="157.5"/>
    <n v="1426"/>
    <n v="903"/>
    <d v="2014-11-30T00:00:00"/>
    <n v="2014"/>
    <n v="11"/>
    <d v="2014-12-04T00:00:00"/>
    <n v="2014"/>
    <n v="12"/>
    <d v="2014-12-10T00:00:00"/>
    <n v="2014"/>
    <n v="12"/>
    <n v="12"/>
    <s v="Rademakers"/>
    <s v="5625BT24"/>
    <x v="2"/>
    <n v="7"/>
    <n v="410"/>
    <s v="Soja Vanillevla Biologisch"/>
    <s v="biologische artikelen"/>
    <n v="22.5"/>
  </r>
  <r>
    <s v="REHV"/>
    <n v="803"/>
    <s v="Klaas"/>
    <n v="385"/>
    <n v="1427"/>
    <n v="902"/>
    <d v="2014-12-06T00:00:00"/>
    <n v="2014"/>
    <n v="12"/>
    <m/>
    <n v="1900"/>
    <n v="1"/>
    <m/>
    <n v="1900"/>
    <n v="1"/>
    <n v="11"/>
    <s v="Jansen"/>
    <s v="5645KZ1"/>
    <x v="2"/>
    <n v="22"/>
    <n v="408"/>
    <s v="Soja Chocolademelk Biologisch"/>
    <s v="biologische artikelen"/>
    <n v="17.5"/>
  </r>
  <r>
    <s v="REHV"/>
    <n v="800"/>
    <s v="Harrie"/>
    <n v="98.45"/>
    <n v="1430"/>
    <n v="905"/>
    <d v="2014-12-10T00:00:00"/>
    <n v="2014"/>
    <n v="12"/>
    <d v="2014-12-15T00:00:00"/>
    <n v="2014"/>
    <n v="12"/>
    <m/>
    <n v="1900"/>
    <n v="1"/>
    <n v="11"/>
    <s v="Jansen"/>
    <s v="5645KZ1"/>
    <x v="2"/>
    <n v="11"/>
    <n v="405"/>
    <s v="Magere Kwark"/>
    <s v="zuivelartikelen"/>
    <n v="8.9499999999999993"/>
  </r>
  <r>
    <s v="REHV"/>
    <n v="801"/>
    <s v="Karel"/>
    <n v="116.55"/>
    <n v="1433"/>
    <n v="906"/>
    <d v="2014-12-15T00:00:00"/>
    <n v="2014"/>
    <n v="12"/>
    <d v="2014-12-22T00:00:00"/>
    <n v="2014"/>
    <n v="12"/>
    <m/>
    <n v="1900"/>
    <n v="1"/>
    <n v="20"/>
    <s v="Bakermans"/>
    <s v="5631PK10"/>
    <x v="3"/>
    <n v="9"/>
    <n v="407"/>
    <s v="Zwezerik"/>
    <s v="luxe artikelen van de traitteur"/>
    <n v="12.95"/>
  </r>
  <r>
    <s v="REHV"/>
    <n v="801"/>
    <s v="Karel"/>
    <n v="333"/>
    <n v="1436"/>
    <n v="906"/>
    <d v="2014-12-17T00:00:00"/>
    <n v="2014"/>
    <n v="12"/>
    <m/>
    <n v="1900"/>
    <n v="1"/>
    <m/>
    <n v="1900"/>
    <n v="1"/>
    <n v="12"/>
    <s v="Rademakers"/>
    <s v="5625BT24"/>
    <x v="2"/>
    <n v="9"/>
    <n v="402"/>
    <s v="Ganzenlever"/>
    <s v="luxe artikelen van de traitteur"/>
    <n v="37"/>
  </r>
  <r>
    <s v="REHV"/>
    <n v="802"/>
    <s v="Bertha"/>
    <n v="212.5"/>
    <n v="1437"/>
    <n v="904"/>
    <d v="2014-12-22T00:00:00"/>
    <n v="2014"/>
    <n v="12"/>
    <d v="2014-12-24T00:00:00"/>
    <n v="2014"/>
    <n v="12"/>
    <d v="2014-12-29T00:00:00"/>
    <n v="2014"/>
    <n v="12"/>
    <n v="12"/>
    <s v="Rademakers"/>
    <s v="5625BT24"/>
    <x v="2"/>
    <n v="17"/>
    <n v="404"/>
    <s v="Volle Yoghurt"/>
    <s v="zuivelartikelen"/>
    <n v="12.5"/>
  </r>
  <r>
    <s v="REHV"/>
    <n v="802"/>
    <s v="Bertha"/>
    <n v="26.85"/>
    <n v="1437"/>
    <n v="904"/>
    <d v="2014-12-22T00:00:00"/>
    <n v="2014"/>
    <n v="12"/>
    <d v="2014-12-24T00:00:00"/>
    <n v="2014"/>
    <n v="12"/>
    <d v="2014-12-29T00:00:00"/>
    <n v="2014"/>
    <n v="12"/>
    <n v="12"/>
    <s v="Rademakers"/>
    <s v="5625BT24"/>
    <x v="2"/>
    <n v="3"/>
    <n v="405"/>
    <s v="Magere Kwark"/>
    <s v="zuivelartikelen"/>
    <n v="8.9499999999999993"/>
  </r>
  <r>
    <s v="REHV"/>
    <n v="801"/>
    <s v="Karel"/>
    <n v="222"/>
    <n v="1438"/>
    <n v="906"/>
    <d v="2014-12-26T00:00:00"/>
    <n v="2014"/>
    <n v="12"/>
    <d v="2015-01-01T00:00:00"/>
    <n v="2015"/>
    <n v="1"/>
    <m/>
    <n v="1900"/>
    <n v="1"/>
    <n v="16"/>
    <s v="Velzenmaker"/>
    <s v="5625BT24"/>
    <x v="2"/>
    <n v="6"/>
    <n v="402"/>
    <s v="Ganzenlever"/>
    <s v="luxe artikelen van de traitteur"/>
    <n v="37"/>
  </r>
  <r>
    <s v="RHMD"/>
    <n v="801"/>
    <s v="Karel"/>
    <n v="387"/>
    <n v="1003"/>
    <n v="906"/>
    <d v="2012-01-08T00:00:00"/>
    <n v="2012"/>
    <n v="1"/>
    <d v="2012-01-13T00:00:00"/>
    <n v="2012"/>
    <n v="1"/>
    <d v="2012-01-29T00:00:00"/>
    <n v="2012"/>
    <n v="1"/>
    <n v="13"/>
    <s v="Heiden, van der"/>
    <s v="5701HT21"/>
    <x v="4"/>
    <n v="18"/>
    <n v="401"/>
    <s v="Kaviaar"/>
    <s v="luxe artikelen van de traitteur"/>
    <n v="21.5"/>
  </r>
  <r>
    <s v="RHMD"/>
    <n v="805"/>
    <s v="Gerda"/>
    <n v="142.5"/>
    <n v="1005"/>
    <n v="903"/>
    <d v="2012-01-19T00:00:00"/>
    <n v="2012"/>
    <n v="1"/>
    <d v="2012-01-23T00:00:00"/>
    <n v="2012"/>
    <n v="1"/>
    <d v="2012-01-26T00:00:00"/>
    <n v="2012"/>
    <n v="1"/>
    <n v="17"/>
    <s v="Jansen"/>
    <s v="5701TT17"/>
    <x v="4"/>
    <n v="19"/>
    <n v="406"/>
    <s v="Sojamelk Naturel Biologisch"/>
    <s v="biologische artikelen"/>
    <n v="7.5"/>
  </r>
  <r>
    <s v="RHMD"/>
    <n v="803"/>
    <s v="Klaas"/>
    <n v="344"/>
    <n v="1007"/>
    <n v="902"/>
    <d v="2012-01-20T00:00:00"/>
    <n v="2012"/>
    <n v="1"/>
    <d v="2012-01-25T00:00:00"/>
    <n v="2012"/>
    <n v="1"/>
    <d v="2012-01-28T00:00:00"/>
    <n v="2012"/>
    <n v="1"/>
    <n v="17"/>
    <s v="Jansen"/>
    <s v="5701TT17"/>
    <x v="4"/>
    <n v="16"/>
    <n v="401"/>
    <s v="Kaviaar"/>
    <s v="luxe artikelen van de traitteur"/>
    <n v="21.5"/>
  </r>
  <r>
    <s v="RHMD"/>
    <n v="801"/>
    <s v="Karel"/>
    <n v="272.64999999999998"/>
    <n v="1012"/>
    <n v="906"/>
    <d v="2012-01-25T00:00:00"/>
    <n v="2012"/>
    <n v="1"/>
    <d v="2012-01-30T00:00:00"/>
    <n v="2012"/>
    <n v="1"/>
    <d v="2012-02-06T00:00:00"/>
    <n v="2012"/>
    <n v="2"/>
    <n v="13"/>
    <s v="Heiden, van der"/>
    <s v="5701HT21"/>
    <x v="4"/>
    <n v="7"/>
    <n v="402"/>
    <s v="Ganzenlever"/>
    <s v="luxe artikelen van de traitteur"/>
    <n v="38.950000000000003"/>
  </r>
  <r>
    <s v="RHMD"/>
    <n v="804"/>
    <s v="Herman"/>
    <n v="179.55"/>
    <n v="1013"/>
    <n v="901"/>
    <d v="2012-01-25T00:00:00"/>
    <n v="2012"/>
    <n v="1"/>
    <d v="2012-01-28T00:00:00"/>
    <n v="2012"/>
    <n v="1"/>
    <d v="2012-02-12T00:00:00"/>
    <n v="2012"/>
    <n v="2"/>
    <n v="18"/>
    <s v="Bocht"/>
    <s v="5798ZK177"/>
    <x v="5"/>
    <n v="9"/>
    <n v="411"/>
    <s v="Sojamelk Gezoet Biologisch"/>
    <s v="biologische artikelen"/>
    <n v="19.95"/>
  </r>
  <r>
    <s v="RHMD"/>
    <n v="803"/>
    <s v="Klaas"/>
    <n v="195.5"/>
    <n v="1022"/>
    <n v="902"/>
    <d v="2012-02-07T00:00:00"/>
    <n v="2012"/>
    <n v="2"/>
    <d v="2012-02-14T00:00:00"/>
    <n v="2012"/>
    <n v="2"/>
    <d v="2012-02-18T00:00:00"/>
    <n v="2012"/>
    <n v="2"/>
    <n v="17"/>
    <s v="Jansen"/>
    <s v="5701TT17"/>
    <x v="4"/>
    <n v="17"/>
    <n v="404"/>
    <s v="Volle Yoghurt"/>
    <s v="zuivelartikelen"/>
    <n v="11.5"/>
  </r>
  <r>
    <s v="RHMD"/>
    <n v="800"/>
    <s v="Harrie"/>
    <n v="233.7"/>
    <n v="1026"/>
    <n v="905"/>
    <d v="2012-02-12T00:00:00"/>
    <n v="2012"/>
    <n v="2"/>
    <d v="2012-02-14T00:00:00"/>
    <n v="2012"/>
    <n v="2"/>
    <d v="2012-03-06T00:00:00"/>
    <n v="2012"/>
    <n v="3"/>
    <n v="17"/>
    <s v="Jansen"/>
    <s v="5701TT17"/>
    <x v="4"/>
    <n v="6"/>
    <n v="402"/>
    <s v="Ganzenlever"/>
    <s v="luxe artikelen van de traitteur"/>
    <n v="38.950000000000003"/>
  </r>
  <r>
    <s v="RHMD"/>
    <n v="801"/>
    <s v="Karel"/>
    <n v="387"/>
    <n v="1029"/>
    <n v="906"/>
    <d v="2012-02-17T00:00:00"/>
    <n v="2012"/>
    <n v="2"/>
    <d v="2012-02-22T00:00:00"/>
    <n v="2012"/>
    <n v="2"/>
    <d v="2012-03-05T00:00:00"/>
    <n v="2012"/>
    <n v="3"/>
    <n v="13"/>
    <s v="Heiden, van der"/>
    <s v="5701HT21"/>
    <x v="4"/>
    <n v="18"/>
    <n v="401"/>
    <s v="Kaviaar"/>
    <s v="luxe artikelen van de traitteur"/>
    <n v="21.5"/>
  </r>
  <r>
    <s v="RHMD"/>
    <n v="801"/>
    <s v="Karel"/>
    <n v="159.6"/>
    <n v="1030"/>
    <n v="906"/>
    <d v="2012-02-18T00:00:00"/>
    <n v="2012"/>
    <n v="2"/>
    <d v="2012-02-20T00:00:00"/>
    <n v="2012"/>
    <n v="2"/>
    <d v="2012-03-12T00:00:00"/>
    <n v="2012"/>
    <n v="3"/>
    <n v="13"/>
    <s v="Heiden, van der"/>
    <s v="5701HT21"/>
    <x v="4"/>
    <n v="8"/>
    <n v="411"/>
    <s v="Sojamelk Gezoet Biologisch"/>
    <s v="biologische artikelen"/>
    <n v="19.95"/>
  </r>
  <r>
    <s v="RHMD"/>
    <n v="801"/>
    <s v="Karel"/>
    <n v="243.75"/>
    <n v="1041"/>
    <n v="906"/>
    <d v="2012-03-17T00:00:00"/>
    <n v="2012"/>
    <n v="3"/>
    <d v="2012-03-22T00:00:00"/>
    <n v="2012"/>
    <n v="3"/>
    <d v="2012-04-13T00:00:00"/>
    <n v="2012"/>
    <n v="4"/>
    <n v="17"/>
    <s v="Jansen"/>
    <s v="5701TT17"/>
    <x v="4"/>
    <n v="15"/>
    <n v="409"/>
    <s v="Vruchtenyoghurt Mango"/>
    <s v="zuivelartikelen"/>
    <n v="16.25"/>
  </r>
  <r>
    <s v="RHMD"/>
    <n v="803"/>
    <s v="Klaas"/>
    <n v="179.55"/>
    <n v="1042"/>
    <n v="902"/>
    <d v="2012-03-17T00:00:00"/>
    <n v="2012"/>
    <n v="3"/>
    <d v="2012-03-19T00:00:00"/>
    <n v="2012"/>
    <n v="3"/>
    <d v="2012-04-06T00:00:00"/>
    <n v="2012"/>
    <n v="4"/>
    <n v="18"/>
    <s v="Bocht"/>
    <s v="5798ZK177"/>
    <x v="5"/>
    <n v="9"/>
    <n v="411"/>
    <s v="Sojamelk Gezoet Biologisch"/>
    <s v="biologische artikelen"/>
    <n v="19.95"/>
  </r>
  <r>
    <s v="RHMD"/>
    <n v="802"/>
    <s v="Bertha"/>
    <n v="126.5"/>
    <n v="1044"/>
    <n v="904"/>
    <d v="2012-03-20T00:00:00"/>
    <n v="2012"/>
    <n v="3"/>
    <d v="2012-03-23T00:00:00"/>
    <n v="2012"/>
    <n v="3"/>
    <d v="2012-04-15T00:00:00"/>
    <n v="2012"/>
    <n v="4"/>
    <n v="13"/>
    <s v="Heiden, van der"/>
    <s v="5701HT21"/>
    <x v="4"/>
    <n v="11"/>
    <n v="404"/>
    <s v="Volle Yoghurt"/>
    <s v="zuivelartikelen"/>
    <n v="11.5"/>
  </r>
  <r>
    <s v="RHMD"/>
    <n v="800"/>
    <s v="Harrie"/>
    <n v="107.4"/>
    <n v="1047"/>
    <n v="905"/>
    <d v="2012-03-23T00:00:00"/>
    <n v="2012"/>
    <n v="3"/>
    <d v="2012-03-28T00:00:00"/>
    <n v="2012"/>
    <n v="3"/>
    <d v="2012-04-09T00:00:00"/>
    <n v="2012"/>
    <n v="4"/>
    <n v="18"/>
    <s v="Bocht"/>
    <s v="5798ZK177"/>
    <x v="5"/>
    <n v="12"/>
    <n v="405"/>
    <s v="Magere Kwark"/>
    <s v="zuivelartikelen"/>
    <n v="8.9499999999999993"/>
  </r>
  <r>
    <s v="RHMD"/>
    <n v="805"/>
    <s v="Gerda"/>
    <n v="178.75"/>
    <n v="1052"/>
    <n v="903"/>
    <d v="2012-04-04T00:00:00"/>
    <n v="2012"/>
    <n v="4"/>
    <d v="2012-04-11T00:00:00"/>
    <n v="2012"/>
    <n v="4"/>
    <d v="2012-05-07T00:00:00"/>
    <n v="2012"/>
    <n v="5"/>
    <n v="13"/>
    <s v="Heiden, van der"/>
    <s v="5701HT21"/>
    <x v="4"/>
    <n v="11"/>
    <n v="409"/>
    <s v="Vruchtenyoghurt Mango"/>
    <s v="zuivelartikelen"/>
    <n v="16.25"/>
  </r>
  <r>
    <s v="RHMD"/>
    <n v="803"/>
    <s v="Klaas"/>
    <n v="146.25"/>
    <n v="1055"/>
    <n v="902"/>
    <d v="2012-04-11T00:00:00"/>
    <n v="2012"/>
    <n v="4"/>
    <d v="2012-04-14T00:00:00"/>
    <n v="2012"/>
    <n v="4"/>
    <d v="2012-04-16T00:00:00"/>
    <n v="2012"/>
    <n v="4"/>
    <n v="18"/>
    <s v="Bocht"/>
    <s v="5798ZK177"/>
    <x v="5"/>
    <n v="9"/>
    <n v="409"/>
    <s v="Vruchtenyoghurt Mango"/>
    <s v="zuivelartikelen"/>
    <n v="16.25"/>
  </r>
  <r>
    <s v="RHMD"/>
    <n v="800"/>
    <s v="Harrie"/>
    <n v="99.75"/>
    <n v="1057"/>
    <n v="905"/>
    <d v="2012-04-16T00:00:00"/>
    <n v="2012"/>
    <n v="4"/>
    <d v="2012-04-19T00:00:00"/>
    <n v="2012"/>
    <n v="4"/>
    <d v="2012-05-13T00:00:00"/>
    <n v="2012"/>
    <n v="5"/>
    <n v="17"/>
    <s v="Jansen"/>
    <s v="5701TT17"/>
    <x v="4"/>
    <n v="5"/>
    <n v="411"/>
    <s v="Sojamelk Gezoet Biologisch"/>
    <s v="biologische artikelen"/>
    <n v="19.95"/>
  </r>
  <r>
    <s v="RHMD"/>
    <n v="804"/>
    <s v="Herman"/>
    <n v="194.25"/>
    <n v="1062"/>
    <n v="901"/>
    <d v="2012-05-05T00:00:00"/>
    <n v="2012"/>
    <n v="5"/>
    <d v="2012-05-10T00:00:00"/>
    <n v="2012"/>
    <n v="5"/>
    <d v="2012-05-19T00:00:00"/>
    <n v="2012"/>
    <n v="5"/>
    <n v="13"/>
    <s v="Heiden, van der"/>
    <s v="5701HT21"/>
    <x v="4"/>
    <n v="15"/>
    <n v="407"/>
    <s v="Zwezerik"/>
    <s v="luxe artikelen van de traitteur"/>
    <n v="12.95"/>
  </r>
  <r>
    <s v="RHMD"/>
    <n v="804"/>
    <s v="Herman"/>
    <n v="126"/>
    <n v="1066"/>
    <n v="901"/>
    <d v="2012-05-18T00:00:00"/>
    <n v="2012"/>
    <n v="5"/>
    <d v="2012-05-24T00:00:00"/>
    <n v="2012"/>
    <n v="5"/>
    <d v="2012-06-09T00:00:00"/>
    <n v="2012"/>
    <n v="6"/>
    <n v="13"/>
    <s v="Heiden, van der"/>
    <s v="5701HT21"/>
    <x v="4"/>
    <n v="6"/>
    <n v="410"/>
    <s v="Soja Vanillevla Biologisch"/>
    <s v="biologische artikelen"/>
    <n v="21"/>
  </r>
  <r>
    <s v="RHMD"/>
    <n v="803"/>
    <s v="Klaas"/>
    <n v="112.5"/>
    <n v="1070"/>
    <n v="902"/>
    <d v="2012-06-01T00:00:00"/>
    <n v="2012"/>
    <n v="6"/>
    <d v="2012-06-03T00:00:00"/>
    <n v="2012"/>
    <n v="6"/>
    <d v="2012-06-14T00:00:00"/>
    <n v="2012"/>
    <n v="6"/>
    <n v="18"/>
    <s v="Bocht"/>
    <s v="5798ZK177"/>
    <x v="5"/>
    <n v="15"/>
    <n v="406"/>
    <s v="Sojamelk Naturel Biologisch"/>
    <s v="biologische artikelen"/>
    <n v="7.5"/>
  </r>
  <r>
    <s v="RHMD"/>
    <n v="805"/>
    <s v="Gerda"/>
    <n v="193.5"/>
    <n v="1071"/>
    <n v="903"/>
    <d v="2012-06-02T00:00:00"/>
    <n v="2012"/>
    <n v="6"/>
    <d v="2012-06-07T00:00:00"/>
    <n v="2012"/>
    <n v="6"/>
    <d v="2012-06-19T00:00:00"/>
    <n v="2012"/>
    <n v="6"/>
    <n v="13"/>
    <s v="Heiden, van der"/>
    <s v="5701HT21"/>
    <x v="4"/>
    <n v="9"/>
    <n v="401"/>
    <s v="Kaviaar"/>
    <s v="luxe artikelen van de traitteur"/>
    <n v="21.5"/>
  </r>
  <r>
    <s v="RHMD"/>
    <n v="805"/>
    <s v="Gerda"/>
    <n v="232.7"/>
    <n v="1073"/>
    <n v="903"/>
    <d v="2012-06-06T00:00:00"/>
    <n v="2012"/>
    <n v="6"/>
    <d v="2012-06-08T00:00:00"/>
    <n v="2012"/>
    <n v="6"/>
    <d v="2012-06-13T00:00:00"/>
    <n v="2012"/>
    <n v="6"/>
    <n v="17"/>
    <s v="Jansen"/>
    <s v="5701TT17"/>
    <x v="4"/>
    <n v="26"/>
    <n v="405"/>
    <s v="Magere Kwark"/>
    <s v="zuivelartikelen"/>
    <n v="8.9499999999999993"/>
  </r>
  <r>
    <s v="RHMD"/>
    <n v="804"/>
    <s v="Herman"/>
    <n v="69"/>
    <n v="1074"/>
    <n v="901"/>
    <d v="2012-06-09T00:00:00"/>
    <n v="2012"/>
    <n v="6"/>
    <d v="2012-06-16T00:00:00"/>
    <n v="2012"/>
    <n v="6"/>
    <d v="2012-06-26T00:00:00"/>
    <n v="2012"/>
    <n v="6"/>
    <n v="17"/>
    <s v="Jansen"/>
    <s v="5701TT17"/>
    <x v="4"/>
    <n v="6"/>
    <n v="404"/>
    <s v="Volle Yoghurt"/>
    <s v="zuivelartikelen"/>
    <n v="11.5"/>
  </r>
  <r>
    <s v="RHMD"/>
    <n v="804"/>
    <s v="Herman"/>
    <n v="187.95"/>
    <n v="1074"/>
    <n v="901"/>
    <d v="2012-06-09T00:00:00"/>
    <n v="2012"/>
    <n v="6"/>
    <d v="2012-06-16T00:00:00"/>
    <n v="2012"/>
    <n v="6"/>
    <d v="2012-06-26T00:00:00"/>
    <n v="2012"/>
    <n v="6"/>
    <n v="17"/>
    <s v="Jansen"/>
    <s v="5701TT17"/>
    <x v="4"/>
    <n v="21"/>
    <n v="405"/>
    <s v="Magere Kwark"/>
    <s v="zuivelartikelen"/>
    <n v="8.9499999999999993"/>
  </r>
  <r>
    <s v="RHMD"/>
    <n v="804"/>
    <s v="Herman"/>
    <n v="168.35"/>
    <n v="1074"/>
    <n v="901"/>
    <d v="2012-06-09T00:00:00"/>
    <n v="2012"/>
    <n v="6"/>
    <d v="2012-06-16T00:00:00"/>
    <n v="2012"/>
    <n v="6"/>
    <d v="2012-06-26T00:00:00"/>
    <n v="2012"/>
    <n v="6"/>
    <n v="17"/>
    <s v="Jansen"/>
    <s v="5701TT17"/>
    <x v="4"/>
    <n v="13"/>
    <n v="407"/>
    <s v="Zwezerik"/>
    <s v="luxe artikelen van de traitteur"/>
    <n v="12.95"/>
  </r>
  <r>
    <s v="RHMD"/>
    <n v="802"/>
    <s v="Bertha"/>
    <n v="218.5"/>
    <n v="1084"/>
    <n v="904"/>
    <d v="2012-06-27T00:00:00"/>
    <n v="2012"/>
    <n v="6"/>
    <d v="2012-07-04T00:00:00"/>
    <n v="2012"/>
    <n v="7"/>
    <d v="2012-07-14T00:00:00"/>
    <n v="2012"/>
    <n v="7"/>
    <n v="18"/>
    <s v="Bocht"/>
    <s v="5798ZK177"/>
    <x v="5"/>
    <n v="19"/>
    <n v="404"/>
    <s v="Volle Yoghurt"/>
    <s v="zuivelartikelen"/>
    <n v="11.5"/>
  </r>
  <r>
    <s v="RHMD"/>
    <n v="801"/>
    <s v="Karel"/>
    <n v="252"/>
    <n v="1097"/>
    <n v="906"/>
    <d v="2012-08-01T00:00:00"/>
    <n v="2012"/>
    <n v="8"/>
    <d v="2012-08-04T00:00:00"/>
    <n v="2012"/>
    <n v="8"/>
    <d v="2012-08-31T00:00:00"/>
    <n v="2012"/>
    <n v="8"/>
    <n v="17"/>
    <s v="Jansen"/>
    <s v="5701TT17"/>
    <x v="4"/>
    <n v="12"/>
    <n v="410"/>
    <s v="Soja Vanillevla Biologisch"/>
    <s v="biologische artikelen"/>
    <n v="21"/>
  </r>
  <r>
    <s v="RHMD"/>
    <n v="801"/>
    <s v="Karel"/>
    <n v="142.5"/>
    <n v="1101"/>
    <n v="906"/>
    <d v="2012-08-11T00:00:00"/>
    <n v="2012"/>
    <n v="8"/>
    <d v="2012-08-17T00:00:00"/>
    <n v="2012"/>
    <n v="8"/>
    <d v="2012-09-04T00:00:00"/>
    <n v="2012"/>
    <n v="9"/>
    <n v="13"/>
    <s v="Heiden, van der"/>
    <s v="5701HT21"/>
    <x v="4"/>
    <n v="19"/>
    <n v="406"/>
    <s v="Sojamelk Naturel Biologisch"/>
    <s v="biologische artikelen"/>
    <n v="7.5"/>
  </r>
  <r>
    <s v="RHMD"/>
    <n v="804"/>
    <s v="Herman"/>
    <n v="487.5"/>
    <n v="1102"/>
    <n v="901"/>
    <d v="2012-08-13T00:00:00"/>
    <n v="2012"/>
    <n v="8"/>
    <d v="2012-08-16T00:00:00"/>
    <n v="2012"/>
    <n v="8"/>
    <d v="2012-09-05T00:00:00"/>
    <n v="2012"/>
    <n v="9"/>
    <n v="18"/>
    <s v="Bocht"/>
    <s v="5798ZK177"/>
    <x v="5"/>
    <n v="30"/>
    <n v="403"/>
    <s v="Vruchtenyoghurt Aardbei"/>
    <s v="zuivelartikelen"/>
    <n v="16.25"/>
  </r>
  <r>
    <s v="RHMD"/>
    <n v="801"/>
    <s v="Karel"/>
    <n v="428.45"/>
    <n v="1107"/>
    <n v="906"/>
    <d v="2012-09-21T00:00:00"/>
    <n v="2012"/>
    <n v="9"/>
    <d v="2012-09-25T00:00:00"/>
    <n v="2012"/>
    <n v="9"/>
    <d v="2012-09-30T00:00:00"/>
    <n v="2012"/>
    <n v="9"/>
    <n v="18"/>
    <s v="Bocht"/>
    <s v="5798ZK177"/>
    <x v="5"/>
    <n v="11"/>
    <n v="402"/>
    <s v="Ganzenlever"/>
    <s v="luxe artikelen van de traitteur"/>
    <n v="38.950000000000003"/>
  </r>
  <r>
    <s v="RHMD"/>
    <n v="801"/>
    <s v="Karel"/>
    <n v="325"/>
    <n v="1107"/>
    <n v="906"/>
    <d v="2012-09-21T00:00:00"/>
    <n v="2012"/>
    <n v="9"/>
    <d v="2012-09-25T00:00:00"/>
    <n v="2012"/>
    <n v="9"/>
    <d v="2012-09-30T00:00:00"/>
    <n v="2012"/>
    <n v="9"/>
    <n v="18"/>
    <s v="Bocht"/>
    <s v="5798ZK177"/>
    <x v="5"/>
    <n v="20"/>
    <n v="403"/>
    <s v="Vruchtenyoghurt Aardbei"/>
    <s v="zuivelartikelen"/>
    <n v="16.25"/>
  </r>
  <r>
    <s v="RHMD"/>
    <n v="800"/>
    <s v="Harrie"/>
    <n v="292.5"/>
    <n v="1111"/>
    <n v="905"/>
    <d v="2012-09-28T00:00:00"/>
    <n v="2012"/>
    <n v="9"/>
    <d v="2012-10-03T00:00:00"/>
    <n v="2012"/>
    <n v="10"/>
    <d v="2012-10-14T00:00:00"/>
    <n v="2012"/>
    <n v="10"/>
    <n v="17"/>
    <s v="Jansen"/>
    <s v="5701TT17"/>
    <x v="4"/>
    <n v="18"/>
    <n v="403"/>
    <s v="Vruchtenyoghurt Aardbei"/>
    <s v="zuivelartikelen"/>
    <n v="16.25"/>
  </r>
  <r>
    <s v="RHMD"/>
    <n v="803"/>
    <s v="Klaas"/>
    <n v="80.55"/>
    <n v="1114"/>
    <n v="902"/>
    <d v="2012-10-05T00:00:00"/>
    <n v="2012"/>
    <n v="10"/>
    <d v="2012-10-06T00:00:00"/>
    <n v="2012"/>
    <n v="10"/>
    <d v="2012-10-20T00:00:00"/>
    <n v="2012"/>
    <n v="10"/>
    <n v="18"/>
    <s v="Bocht"/>
    <s v="5798ZK177"/>
    <x v="5"/>
    <n v="9"/>
    <n v="405"/>
    <s v="Magere Kwark"/>
    <s v="zuivelartikelen"/>
    <n v="8.9499999999999993"/>
  </r>
  <r>
    <s v="RHMD"/>
    <n v="805"/>
    <s v="Gerda"/>
    <n v="451.5"/>
    <n v="1115"/>
    <n v="903"/>
    <d v="2012-10-05T00:00:00"/>
    <n v="2012"/>
    <n v="10"/>
    <d v="2012-10-10T00:00:00"/>
    <n v="2012"/>
    <n v="10"/>
    <d v="2012-11-01T00:00:00"/>
    <n v="2012"/>
    <n v="11"/>
    <n v="17"/>
    <s v="Jansen"/>
    <s v="5701TT17"/>
    <x v="4"/>
    <n v="21"/>
    <n v="401"/>
    <s v="Kaviaar"/>
    <s v="luxe artikelen van de traitteur"/>
    <n v="21.5"/>
  </r>
  <r>
    <s v="RHMD"/>
    <n v="805"/>
    <s v="Gerda"/>
    <n v="165"/>
    <n v="1115"/>
    <n v="903"/>
    <d v="2012-10-05T00:00:00"/>
    <n v="2012"/>
    <n v="10"/>
    <d v="2012-10-10T00:00:00"/>
    <n v="2012"/>
    <n v="10"/>
    <d v="2012-11-01T00:00:00"/>
    <n v="2012"/>
    <n v="11"/>
    <n v="17"/>
    <s v="Jansen"/>
    <s v="5701TT17"/>
    <x v="4"/>
    <n v="22"/>
    <n v="406"/>
    <s v="Sojamelk Naturel Biologisch"/>
    <s v="biologische artikelen"/>
    <n v="7.5"/>
  </r>
  <r>
    <s v="RHMD"/>
    <n v="805"/>
    <s v="Gerda"/>
    <n v="168.35"/>
    <n v="1115"/>
    <n v="903"/>
    <d v="2012-10-05T00:00:00"/>
    <n v="2012"/>
    <n v="10"/>
    <d v="2012-10-10T00:00:00"/>
    <n v="2012"/>
    <n v="10"/>
    <d v="2012-11-01T00:00:00"/>
    <n v="2012"/>
    <n v="11"/>
    <n v="17"/>
    <s v="Jansen"/>
    <s v="5701TT17"/>
    <x v="4"/>
    <n v="13"/>
    <n v="407"/>
    <s v="Zwezerik"/>
    <s v="luxe artikelen van de traitteur"/>
    <n v="12.95"/>
  </r>
  <r>
    <s v="RHMD"/>
    <n v="803"/>
    <s v="Klaas"/>
    <n v="53.7"/>
    <n v="1116"/>
    <n v="902"/>
    <d v="2012-10-06T00:00:00"/>
    <n v="2012"/>
    <n v="10"/>
    <d v="2012-10-08T00:00:00"/>
    <n v="2012"/>
    <n v="10"/>
    <d v="2012-10-14T00:00:00"/>
    <n v="2012"/>
    <n v="10"/>
    <n v="18"/>
    <s v="Bocht"/>
    <s v="5798ZK177"/>
    <x v="5"/>
    <n v="6"/>
    <n v="405"/>
    <s v="Magere Kwark"/>
    <s v="zuivelartikelen"/>
    <n v="8.9499999999999993"/>
  </r>
  <r>
    <s v="RHMD"/>
    <n v="800"/>
    <s v="Harrie"/>
    <n v="57.5"/>
    <n v="1117"/>
    <n v="905"/>
    <d v="2012-10-08T00:00:00"/>
    <n v="2012"/>
    <n v="10"/>
    <d v="2012-10-10T00:00:00"/>
    <n v="2012"/>
    <n v="10"/>
    <d v="2012-10-12T00:00:00"/>
    <n v="2012"/>
    <n v="10"/>
    <n v="17"/>
    <s v="Jansen"/>
    <s v="5701TT17"/>
    <x v="4"/>
    <n v="5"/>
    <n v="404"/>
    <s v="Volle Yoghurt"/>
    <s v="zuivelartikelen"/>
    <n v="11.5"/>
  </r>
  <r>
    <s v="RHMD"/>
    <n v="800"/>
    <s v="Harrie"/>
    <n v="69"/>
    <n v="1119"/>
    <n v="905"/>
    <d v="2012-10-11T00:00:00"/>
    <n v="2012"/>
    <n v="10"/>
    <d v="2012-10-15T00:00:00"/>
    <n v="2012"/>
    <n v="10"/>
    <d v="2012-11-09T00:00:00"/>
    <n v="2012"/>
    <n v="11"/>
    <n v="13"/>
    <s v="Heiden, van der"/>
    <s v="5701HT21"/>
    <x v="4"/>
    <n v="6"/>
    <n v="404"/>
    <s v="Volle Yoghurt"/>
    <s v="zuivelartikelen"/>
    <n v="11.5"/>
  </r>
  <r>
    <s v="RHMD"/>
    <n v="802"/>
    <s v="Bertha"/>
    <n v="172"/>
    <n v="1120"/>
    <n v="904"/>
    <d v="2012-10-12T00:00:00"/>
    <n v="2012"/>
    <n v="10"/>
    <d v="2012-10-18T00:00:00"/>
    <n v="2012"/>
    <n v="10"/>
    <d v="2012-11-23T00:00:00"/>
    <n v="2012"/>
    <n v="11"/>
    <n v="17"/>
    <s v="Jansen"/>
    <s v="5701TT17"/>
    <x v="4"/>
    <n v="8"/>
    <n v="401"/>
    <s v="Kaviaar"/>
    <s v="luxe artikelen van de traitteur"/>
    <n v="21.5"/>
  </r>
  <r>
    <s v="RHMD"/>
    <n v="802"/>
    <s v="Bertha"/>
    <n v="494.5"/>
    <n v="1121"/>
    <n v="904"/>
    <d v="2012-10-15T00:00:00"/>
    <n v="2012"/>
    <n v="10"/>
    <d v="2012-10-17T00:00:00"/>
    <n v="2012"/>
    <n v="10"/>
    <d v="2012-11-14T00:00:00"/>
    <n v="2012"/>
    <n v="11"/>
    <n v="18"/>
    <s v="Bocht"/>
    <s v="5798ZK177"/>
    <x v="5"/>
    <n v="23"/>
    <n v="401"/>
    <s v="Kaviaar"/>
    <s v="luxe artikelen van de traitteur"/>
    <n v="21.5"/>
  </r>
  <r>
    <s v="RHMD"/>
    <n v="803"/>
    <s v="Klaas"/>
    <n v="129.5"/>
    <n v="1122"/>
    <n v="902"/>
    <d v="2012-10-17T00:00:00"/>
    <n v="2012"/>
    <n v="10"/>
    <d v="2012-10-20T00:00:00"/>
    <n v="2012"/>
    <n v="10"/>
    <d v="2012-11-13T00:00:00"/>
    <n v="2012"/>
    <n v="11"/>
    <n v="13"/>
    <s v="Heiden, van der"/>
    <s v="5701HT21"/>
    <x v="4"/>
    <n v="10"/>
    <n v="407"/>
    <s v="Zwezerik"/>
    <s v="luxe artikelen van de traitteur"/>
    <n v="12.95"/>
  </r>
  <r>
    <s v="RHMD"/>
    <n v="805"/>
    <s v="Gerda"/>
    <n v="279.5"/>
    <n v="1123"/>
    <n v="903"/>
    <d v="2012-10-18T00:00:00"/>
    <n v="2012"/>
    <n v="10"/>
    <d v="2012-10-20T00:00:00"/>
    <n v="2012"/>
    <n v="10"/>
    <d v="2012-11-13T00:00:00"/>
    <n v="2012"/>
    <n v="11"/>
    <n v="13"/>
    <s v="Heiden, van der"/>
    <s v="5701HT21"/>
    <x v="4"/>
    <n v="13"/>
    <n v="401"/>
    <s v="Kaviaar"/>
    <s v="luxe artikelen van de traitteur"/>
    <n v="21.5"/>
  </r>
  <r>
    <s v="RHMD"/>
    <n v="805"/>
    <s v="Gerda"/>
    <n v="162.5"/>
    <n v="1123"/>
    <n v="903"/>
    <d v="2012-10-18T00:00:00"/>
    <n v="2012"/>
    <n v="10"/>
    <d v="2012-10-20T00:00:00"/>
    <n v="2012"/>
    <n v="10"/>
    <d v="2012-11-13T00:00:00"/>
    <n v="2012"/>
    <n v="11"/>
    <n v="13"/>
    <s v="Heiden, van der"/>
    <s v="5701HT21"/>
    <x v="4"/>
    <n v="10"/>
    <n v="409"/>
    <s v="Vruchtenyoghurt Mango"/>
    <s v="zuivelartikelen"/>
    <n v="16.25"/>
  </r>
  <r>
    <s v="RHMD"/>
    <n v="803"/>
    <s v="Klaas"/>
    <n v="205.85"/>
    <n v="1125"/>
    <n v="902"/>
    <d v="2012-10-23T00:00:00"/>
    <n v="2012"/>
    <n v="10"/>
    <d v="2012-10-25T00:00:00"/>
    <n v="2012"/>
    <n v="10"/>
    <d v="2012-11-06T00:00:00"/>
    <n v="2012"/>
    <n v="11"/>
    <n v="17"/>
    <s v="Jansen"/>
    <s v="5701TT17"/>
    <x v="4"/>
    <n v="23"/>
    <n v="405"/>
    <s v="Magere Kwark"/>
    <s v="zuivelartikelen"/>
    <n v="8.9499999999999993"/>
  </r>
  <r>
    <s v="RHMD"/>
    <n v="800"/>
    <s v="Harrie"/>
    <n v="134.25"/>
    <n v="1130"/>
    <n v="905"/>
    <d v="2012-11-01T00:00:00"/>
    <n v="2012"/>
    <n v="11"/>
    <d v="2012-11-07T00:00:00"/>
    <n v="2012"/>
    <n v="11"/>
    <d v="2012-12-04T00:00:00"/>
    <n v="2012"/>
    <n v="12"/>
    <n v="18"/>
    <s v="Bocht"/>
    <s v="5798ZK177"/>
    <x v="5"/>
    <n v="15"/>
    <n v="405"/>
    <s v="Magere Kwark"/>
    <s v="zuivelartikelen"/>
    <n v="8.9499999999999993"/>
  </r>
  <r>
    <s v="RHMD"/>
    <n v="800"/>
    <s v="Harrie"/>
    <n v="243.75"/>
    <n v="1130"/>
    <n v="905"/>
    <d v="2012-11-01T00:00:00"/>
    <n v="2012"/>
    <n v="11"/>
    <d v="2012-11-07T00:00:00"/>
    <n v="2012"/>
    <n v="11"/>
    <d v="2012-12-04T00:00:00"/>
    <n v="2012"/>
    <n v="12"/>
    <n v="18"/>
    <s v="Bocht"/>
    <s v="5798ZK177"/>
    <x v="5"/>
    <n v="15"/>
    <n v="408"/>
    <s v="Soja Chocolademelk Biologisch"/>
    <s v="biologische artikelen"/>
    <n v="16.25"/>
  </r>
  <r>
    <s v="RHMD"/>
    <n v="800"/>
    <s v="Harrie"/>
    <n v="81.25"/>
    <n v="1130"/>
    <n v="905"/>
    <d v="2012-11-01T00:00:00"/>
    <n v="2012"/>
    <n v="11"/>
    <d v="2012-11-07T00:00:00"/>
    <n v="2012"/>
    <n v="11"/>
    <d v="2012-12-04T00:00:00"/>
    <n v="2012"/>
    <n v="12"/>
    <n v="18"/>
    <s v="Bocht"/>
    <s v="5798ZK177"/>
    <x v="5"/>
    <n v="5"/>
    <n v="409"/>
    <s v="Vruchtenyoghurt Mango"/>
    <s v="zuivelartikelen"/>
    <n v="16.25"/>
  </r>
  <r>
    <s v="RHMD"/>
    <n v="800"/>
    <s v="Harrie"/>
    <n v="42"/>
    <n v="1130"/>
    <n v="905"/>
    <d v="2012-11-01T00:00:00"/>
    <n v="2012"/>
    <n v="11"/>
    <d v="2012-11-07T00:00:00"/>
    <n v="2012"/>
    <n v="11"/>
    <d v="2012-12-04T00:00:00"/>
    <n v="2012"/>
    <n v="12"/>
    <n v="18"/>
    <s v="Bocht"/>
    <s v="5798ZK177"/>
    <x v="5"/>
    <n v="2"/>
    <n v="410"/>
    <s v="Soja Vanillevla Biologisch"/>
    <s v="biologische artikelen"/>
    <n v="21"/>
  </r>
  <r>
    <s v="RHMD"/>
    <n v="803"/>
    <s v="Klaas"/>
    <n v="97.5"/>
    <n v="1134"/>
    <n v="902"/>
    <d v="2012-11-10T00:00:00"/>
    <n v="2012"/>
    <n v="11"/>
    <d v="2012-11-15T00:00:00"/>
    <n v="2012"/>
    <n v="11"/>
    <d v="2012-11-29T00:00:00"/>
    <n v="2012"/>
    <n v="11"/>
    <n v="17"/>
    <s v="Jansen"/>
    <s v="5701TT17"/>
    <x v="4"/>
    <n v="6"/>
    <n v="409"/>
    <s v="Vruchtenyoghurt Mango"/>
    <s v="zuivelartikelen"/>
    <n v="16.25"/>
  </r>
  <r>
    <s v="RHMD"/>
    <n v="804"/>
    <s v="Herman"/>
    <n v="64.75"/>
    <n v="1136"/>
    <n v="901"/>
    <d v="2012-11-13T00:00:00"/>
    <n v="2012"/>
    <n v="11"/>
    <d v="2012-11-16T00:00:00"/>
    <n v="2012"/>
    <n v="11"/>
    <d v="2012-12-16T00:00:00"/>
    <n v="2012"/>
    <n v="12"/>
    <n v="13"/>
    <s v="Heiden, van der"/>
    <s v="5701HT21"/>
    <x v="4"/>
    <n v="5"/>
    <n v="407"/>
    <s v="Zwezerik"/>
    <s v="luxe artikelen van de traitteur"/>
    <n v="12.95"/>
  </r>
  <r>
    <s v="RHMD"/>
    <n v="801"/>
    <s v="Karel"/>
    <n v="32.5"/>
    <n v="1138"/>
    <n v="906"/>
    <d v="2012-11-17T00:00:00"/>
    <n v="2012"/>
    <n v="11"/>
    <d v="2012-11-22T00:00:00"/>
    <n v="2012"/>
    <n v="11"/>
    <d v="2012-12-02T00:00:00"/>
    <n v="2012"/>
    <n v="12"/>
    <n v="13"/>
    <s v="Heiden, van der"/>
    <s v="5701HT21"/>
    <x v="4"/>
    <n v="2"/>
    <n v="403"/>
    <s v="Vruchtenyoghurt Aardbei"/>
    <s v="zuivelartikelen"/>
    <n v="16.25"/>
  </r>
  <r>
    <s v="RHMD"/>
    <n v="801"/>
    <s v="Karel"/>
    <n v="252"/>
    <n v="1138"/>
    <n v="906"/>
    <d v="2012-11-17T00:00:00"/>
    <n v="2012"/>
    <n v="11"/>
    <d v="2012-11-22T00:00:00"/>
    <n v="2012"/>
    <n v="11"/>
    <d v="2012-12-02T00:00:00"/>
    <n v="2012"/>
    <n v="12"/>
    <n v="13"/>
    <s v="Heiden, van der"/>
    <s v="5701HT21"/>
    <x v="4"/>
    <n v="12"/>
    <n v="410"/>
    <s v="Soja Vanillevla Biologisch"/>
    <s v="biologische artikelen"/>
    <n v="21"/>
  </r>
  <r>
    <s v="RHMD"/>
    <n v="801"/>
    <s v="Karel"/>
    <n v="170.05"/>
    <n v="1140"/>
    <n v="906"/>
    <d v="2012-11-19T00:00:00"/>
    <n v="2012"/>
    <n v="11"/>
    <d v="2012-11-23T00:00:00"/>
    <n v="2012"/>
    <n v="11"/>
    <d v="2012-11-27T00:00:00"/>
    <n v="2012"/>
    <n v="11"/>
    <n v="13"/>
    <s v="Heiden, van der"/>
    <s v="5701HT21"/>
    <x v="4"/>
    <n v="19"/>
    <n v="405"/>
    <s v="Magere Kwark"/>
    <s v="zuivelartikelen"/>
    <n v="8.9499999999999993"/>
  </r>
  <r>
    <s v="RHMD"/>
    <n v="802"/>
    <s v="Bertha"/>
    <n v="130"/>
    <n v="1147"/>
    <n v="904"/>
    <d v="2012-12-03T00:00:00"/>
    <n v="2012"/>
    <n v="12"/>
    <d v="2012-12-06T00:00:00"/>
    <n v="2012"/>
    <n v="12"/>
    <d v="2012-12-14T00:00:00"/>
    <n v="2012"/>
    <n v="12"/>
    <n v="13"/>
    <s v="Heiden, van der"/>
    <s v="5701HT21"/>
    <x v="4"/>
    <n v="8"/>
    <n v="409"/>
    <s v="Vruchtenyoghurt Mango"/>
    <s v="zuivelartikelen"/>
    <n v="16.25"/>
  </r>
  <r>
    <s v="RHMD"/>
    <n v="801"/>
    <s v="Karel"/>
    <n v="113.75"/>
    <n v="1149"/>
    <n v="906"/>
    <d v="2012-12-08T00:00:00"/>
    <n v="2012"/>
    <n v="12"/>
    <d v="2012-12-14T00:00:00"/>
    <n v="2012"/>
    <n v="12"/>
    <d v="2012-12-21T00:00:00"/>
    <n v="2012"/>
    <n v="12"/>
    <n v="18"/>
    <s v="Bocht"/>
    <s v="5798ZK177"/>
    <x v="5"/>
    <n v="7"/>
    <n v="409"/>
    <s v="Vruchtenyoghurt Mango"/>
    <s v="zuivelartikelen"/>
    <n v="16.25"/>
  </r>
  <r>
    <s v="RHMD"/>
    <n v="801"/>
    <s v="Karel"/>
    <n v="246.05"/>
    <n v="1153"/>
    <n v="906"/>
    <d v="2012-12-15T00:00:00"/>
    <n v="2012"/>
    <n v="12"/>
    <d v="2012-12-16T00:00:00"/>
    <n v="2012"/>
    <n v="12"/>
    <d v="2012-12-29T00:00:00"/>
    <n v="2012"/>
    <n v="12"/>
    <n v="18"/>
    <s v="Bocht"/>
    <s v="5798ZK177"/>
    <x v="5"/>
    <n v="19"/>
    <n v="407"/>
    <s v="Zwezerik"/>
    <s v="luxe artikelen van de traitteur"/>
    <n v="12.95"/>
  </r>
  <r>
    <s v="RHMD"/>
    <n v="801"/>
    <s v="Karel"/>
    <n v="220.15"/>
    <n v="1154"/>
    <n v="906"/>
    <d v="2012-12-15T00:00:00"/>
    <n v="2012"/>
    <n v="12"/>
    <d v="2012-12-18T00:00:00"/>
    <n v="2012"/>
    <n v="12"/>
    <d v="2013-01-16T00:00:00"/>
    <n v="2013"/>
    <n v="1"/>
    <n v="13"/>
    <s v="Heiden, van der"/>
    <s v="5701HT21"/>
    <x v="4"/>
    <n v="17"/>
    <n v="407"/>
    <s v="Zwezerik"/>
    <s v="luxe artikelen van de traitteur"/>
    <n v="12.95"/>
  </r>
  <r>
    <s v="RHMD"/>
    <n v="801"/>
    <s v="Karel"/>
    <n v="187.95"/>
    <n v="1156"/>
    <n v="906"/>
    <d v="2012-12-17T00:00:00"/>
    <n v="2012"/>
    <n v="12"/>
    <d v="2012-12-19T00:00:00"/>
    <n v="2012"/>
    <n v="12"/>
    <d v="2012-12-25T00:00:00"/>
    <n v="2012"/>
    <n v="12"/>
    <n v="18"/>
    <s v="Bocht"/>
    <s v="5798ZK177"/>
    <x v="5"/>
    <n v="21"/>
    <n v="405"/>
    <s v="Magere Kwark"/>
    <s v="zuivelartikelen"/>
    <n v="8.9499999999999993"/>
  </r>
  <r>
    <s v="RHMD"/>
    <n v="801"/>
    <s v="Karel"/>
    <n v="44.75"/>
    <n v="1159"/>
    <n v="906"/>
    <d v="2012-12-20T00:00:00"/>
    <n v="2012"/>
    <n v="12"/>
    <d v="2012-12-24T00:00:00"/>
    <n v="2012"/>
    <n v="12"/>
    <d v="2012-12-31T00:00:00"/>
    <n v="2012"/>
    <n v="12"/>
    <n v="17"/>
    <s v="Jansen"/>
    <s v="5701TT17"/>
    <x v="4"/>
    <n v="5"/>
    <n v="405"/>
    <s v="Magere Kwark"/>
    <s v="zuivelartikelen"/>
    <n v="8.9499999999999993"/>
  </r>
  <r>
    <s v="RHMD"/>
    <n v="802"/>
    <s v="Bertha"/>
    <n v="37.5"/>
    <n v="1168"/>
    <n v="904"/>
    <d v="2013-01-12T00:00:00"/>
    <n v="2013"/>
    <n v="1"/>
    <d v="2013-01-16T00:00:00"/>
    <n v="2013"/>
    <n v="1"/>
    <d v="2013-02-13T00:00:00"/>
    <n v="2013"/>
    <n v="2"/>
    <n v="13"/>
    <s v="Heiden, van der"/>
    <s v="5701HT21"/>
    <x v="4"/>
    <n v="5"/>
    <n v="406"/>
    <s v="Sojamelk Naturel Biologisch"/>
    <s v="biologische artikelen"/>
    <n v="7.5"/>
  </r>
  <r>
    <s v="RHMD"/>
    <n v="800"/>
    <s v="Harrie"/>
    <n v="599.25"/>
    <n v="1172"/>
    <n v="905"/>
    <d v="2013-01-21T00:00:00"/>
    <n v="2013"/>
    <n v="1"/>
    <d v="2013-01-23T00:00:00"/>
    <n v="2013"/>
    <n v="1"/>
    <d v="2013-02-11T00:00:00"/>
    <n v="2013"/>
    <n v="2"/>
    <n v="17"/>
    <s v="Jansen"/>
    <s v="5701TT17"/>
    <x v="4"/>
    <n v="15"/>
    <n v="402"/>
    <s v="Ganzenlever"/>
    <s v="luxe artikelen van de traitteur"/>
    <n v="39.950000000000003"/>
  </r>
  <r>
    <s v="RHMD"/>
    <n v="803"/>
    <s v="Klaas"/>
    <n v="559.29999999999995"/>
    <n v="1181"/>
    <n v="902"/>
    <d v="2013-02-14T00:00:00"/>
    <n v="2013"/>
    <n v="2"/>
    <d v="2013-02-17T00:00:00"/>
    <n v="2013"/>
    <n v="2"/>
    <d v="2013-03-02T00:00:00"/>
    <n v="2013"/>
    <n v="3"/>
    <n v="18"/>
    <s v="Bocht"/>
    <s v="5798ZK177"/>
    <x v="5"/>
    <n v="14"/>
    <n v="402"/>
    <s v="Ganzenlever"/>
    <s v="luxe artikelen van de traitteur"/>
    <n v="39.950000000000003"/>
  </r>
  <r>
    <s v="RHMD"/>
    <n v="803"/>
    <s v="Klaas"/>
    <n v="199.5"/>
    <n v="1181"/>
    <n v="902"/>
    <d v="2013-02-14T00:00:00"/>
    <n v="2013"/>
    <n v="2"/>
    <d v="2013-02-17T00:00:00"/>
    <n v="2013"/>
    <n v="2"/>
    <d v="2013-03-02T00:00:00"/>
    <n v="2013"/>
    <n v="3"/>
    <n v="18"/>
    <s v="Bocht"/>
    <s v="5798ZK177"/>
    <x v="5"/>
    <n v="10"/>
    <n v="411"/>
    <s v="Sojamelk Gezoet Biologisch"/>
    <s v="biologische artikelen"/>
    <n v="19.95"/>
  </r>
  <r>
    <s v="RHMD"/>
    <n v="801"/>
    <s v="Karel"/>
    <n v="243.75"/>
    <n v="1185"/>
    <n v="906"/>
    <d v="2013-02-25T00:00:00"/>
    <n v="2013"/>
    <n v="2"/>
    <d v="2013-03-03T00:00:00"/>
    <n v="2013"/>
    <n v="3"/>
    <d v="2013-03-22T00:00:00"/>
    <n v="2013"/>
    <n v="3"/>
    <n v="18"/>
    <s v="Bocht"/>
    <s v="5798ZK177"/>
    <x v="5"/>
    <n v="15"/>
    <n v="403"/>
    <s v="Vruchtenyoghurt Aardbei"/>
    <s v="zuivelartikelen"/>
    <n v="16.25"/>
  </r>
  <r>
    <s v="RHMD"/>
    <n v="804"/>
    <s v="Herman"/>
    <n v="207"/>
    <n v="1189"/>
    <n v="901"/>
    <d v="2013-03-24T00:00:00"/>
    <n v="2013"/>
    <n v="3"/>
    <d v="2013-03-28T00:00:00"/>
    <n v="2013"/>
    <n v="3"/>
    <d v="2013-04-23T00:00:00"/>
    <n v="2013"/>
    <n v="4"/>
    <n v="13"/>
    <s v="Heiden, van der"/>
    <s v="5701HT21"/>
    <x v="4"/>
    <n v="18"/>
    <n v="404"/>
    <s v="Volle Yoghurt"/>
    <s v="zuivelartikelen"/>
    <n v="11.5"/>
  </r>
  <r>
    <s v="RHMD"/>
    <n v="805"/>
    <s v="Gerda"/>
    <n v="195"/>
    <n v="1191"/>
    <n v="903"/>
    <d v="2013-03-29T00:00:00"/>
    <n v="2013"/>
    <n v="3"/>
    <d v="2013-04-02T00:00:00"/>
    <n v="2013"/>
    <n v="4"/>
    <d v="2013-04-13T00:00:00"/>
    <n v="2013"/>
    <n v="4"/>
    <n v="13"/>
    <s v="Heiden, van der"/>
    <s v="5701HT21"/>
    <x v="4"/>
    <n v="12"/>
    <n v="409"/>
    <s v="Vruchtenyoghurt Mango"/>
    <s v="zuivelartikelen"/>
    <n v="16.25"/>
  </r>
  <r>
    <s v="RHMD"/>
    <n v="801"/>
    <s v="Karel"/>
    <n v="173.25"/>
    <n v="1195"/>
    <n v="906"/>
    <d v="2013-04-02T00:00:00"/>
    <n v="2013"/>
    <n v="4"/>
    <d v="2013-04-06T00:00:00"/>
    <n v="2013"/>
    <n v="4"/>
    <d v="2013-04-23T00:00:00"/>
    <n v="2013"/>
    <n v="4"/>
    <n v="13"/>
    <s v="Heiden, van der"/>
    <s v="5701HT21"/>
    <x v="4"/>
    <n v="21"/>
    <n v="406"/>
    <s v="Sojamelk Naturel Biologisch"/>
    <s v="biologische artikelen"/>
    <n v="8.25"/>
  </r>
  <r>
    <s v="RHMD"/>
    <n v="801"/>
    <s v="Karel"/>
    <n v="439.45"/>
    <n v="1196"/>
    <n v="906"/>
    <d v="2013-04-17T00:00:00"/>
    <n v="2013"/>
    <n v="4"/>
    <d v="2013-04-19T00:00:00"/>
    <n v="2013"/>
    <n v="4"/>
    <d v="2013-05-13T00:00:00"/>
    <n v="2013"/>
    <n v="5"/>
    <n v="13"/>
    <s v="Heiden, van der"/>
    <s v="5701HT21"/>
    <x v="4"/>
    <n v="11"/>
    <n v="402"/>
    <s v="Ganzenlever"/>
    <s v="luxe artikelen van de traitteur"/>
    <n v="39.950000000000003"/>
  </r>
  <r>
    <s v="RHMD"/>
    <n v="804"/>
    <s v="Herman"/>
    <n v="679.15"/>
    <n v="1199"/>
    <n v="901"/>
    <d v="2013-04-19T00:00:00"/>
    <n v="2013"/>
    <n v="4"/>
    <d v="2013-04-21T00:00:00"/>
    <n v="2013"/>
    <n v="4"/>
    <d v="2013-04-25T00:00:00"/>
    <n v="2013"/>
    <n v="4"/>
    <n v="17"/>
    <s v="Jansen"/>
    <s v="5701TT17"/>
    <x v="4"/>
    <n v="17"/>
    <n v="402"/>
    <s v="Ganzenlever"/>
    <s v="luxe artikelen van de traitteur"/>
    <n v="39.950000000000003"/>
  </r>
  <r>
    <s v="RHMD"/>
    <n v="805"/>
    <s v="Gerda"/>
    <n v="205.85"/>
    <n v="1204"/>
    <n v="903"/>
    <d v="2013-05-04T00:00:00"/>
    <n v="2013"/>
    <n v="5"/>
    <d v="2013-05-09T00:00:00"/>
    <n v="2013"/>
    <n v="5"/>
    <d v="2013-05-30T00:00:00"/>
    <n v="2013"/>
    <n v="5"/>
    <n v="13"/>
    <s v="Heiden, van der"/>
    <s v="5701HT21"/>
    <x v="4"/>
    <n v="23"/>
    <n v="405"/>
    <s v="Magere Kwark"/>
    <s v="zuivelartikelen"/>
    <n v="8.9499999999999993"/>
  </r>
  <r>
    <s v="RHMD"/>
    <n v="801"/>
    <s v="Karel"/>
    <n v="472.5"/>
    <n v="1214"/>
    <n v="906"/>
    <d v="2013-06-01T00:00:00"/>
    <n v="2013"/>
    <n v="6"/>
    <d v="2013-06-07T00:00:00"/>
    <n v="2013"/>
    <n v="6"/>
    <d v="2013-06-17T00:00:00"/>
    <n v="2013"/>
    <n v="6"/>
    <n v="13"/>
    <s v="Heiden, van der"/>
    <s v="5701HT21"/>
    <x v="4"/>
    <n v="21"/>
    <n v="410"/>
    <s v="Soja Vanillevla Biologisch"/>
    <s v="biologische artikelen"/>
    <n v="22.5"/>
  </r>
  <r>
    <s v="RHMD"/>
    <n v="805"/>
    <s v="Gerda"/>
    <n v="90.65"/>
    <n v="1216"/>
    <n v="903"/>
    <d v="2013-06-07T00:00:00"/>
    <n v="2013"/>
    <n v="6"/>
    <d v="2013-06-12T00:00:00"/>
    <n v="2013"/>
    <n v="6"/>
    <d v="2013-06-27T00:00:00"/>
    <n v="2013"/>
    <n v="6"/>
    <n v="17"/>
    <s v="Jansen"/>
    <s v="5701TT17"/>
    <x v="4"/>
    <n v="7"/>
    <n v="407"/>
    <s v="Zwezerik"/>
    <s v="luxe artikelen van de traitteur"/>
    <n v="12.95"/>
  </r>
  <r>
    <s v="RHMD"/>
    <n v="800"/>
    <s v="Harrie"/>
    <n v="81.25"/>
    <n v="1222"/>
    <n v="905"/>
    <d v="2013-06-23T00:00:00"/>
    <n v="2013"/>
    <n v="6"/>
    <d v="2013-06-30T00:00:00"/>
    <n v="2013"/>
    <n v="6"/>
    <d v="2013-07-12T00:00:00"/>
    <n v="2013"/>
    <n v="7"/>
    <n v="13"/>
    <s v="Heiden, van der"/>
    <s v="5701HT21"/>
    <x v="4"/>
    <n v="5"/>
    <n v="403"/>
    <s v="Vruchtenyoghurt Aardbei"/>
    <s v="zuivelartikelen"/>
    <n v="16.25"/>
  </r>
  <r>
    <s v="RHMD"/>
    <n v="800"/>
    <s v="Harrie"/>
    <n v="516"/>
    <n v="1224"/>
    <n v="905"/>
    <d v="2013-06-25T00:00:00"/>
    <n v="2013"/>
    <n v="6"/>
    <d v="2013-06-30T00:00:00"/>
    <n v="2013"/>
    <n v="6"/>
    <d v="2013-07-13T00:00:00"/>
    <n v="2013"/>
    <n v="7"/>
    <n v="13"/>
    <s v="Heiden, van der"/>
    <s v="5701HT21"/>
    <x v="4"/>
    <n v="24"/>
    <n v="401"/>
    <s v="Kaviaar"/>
    <s v="luxe artikelen van de traitteur"/>
    <n v="21.5"/>
  </r>
  <r>
    <s v="RHMD"/>
    <n v="804"/>
    <s v="Herman"/>
    <n v="494.5"/>
    <n v="1225"/>
    <n v="901"/>
    <d v="2013-06-26T00:00:00"/>
    <n v="2013"/>
    <n v="6"/>
    <d v="2013-06-30T00:00:00"/>
    <n v="2013"/>
    <n v="6"/>
    <d v="2013-07-04T00:00:00"/>
    <n v="2013"/>
    <n v="7"/>
    <n v="17"/>
    <s v="Jansen"/>
    <s v="5701TT17"/>
    <x v="4"/>
    <n v="23"/>
    <n v="401"/>
    <s v="Kaviaar"/>
    <s v="luxe artikelen van de traitteur"/>
    <n v="21.5"/>
  </r>
  <r>
    <s v="RHMD"/>
    <n v="803"/>
    <s v="Klaas"/>
    <n v="373.75"/>
    <n v="1227"/>
    <n v="902"/>
    <d v="2013-06-29T00:00:00"/>
    <n v="2013"/>
    <n v="6"/>
    <d v="2013-07-04T00:00:00"/>
    <n v="2013"/>
    <n v="7"/>
    <d v="2013-07-24T00:00:00"/>
    <n v="2013"/>
    <n v="7"/>
    <n v="13"/>
    <s v="Heiden, van der"/>
    <s v="5701HT21"/>
    <x v="4"/>
    <n v="23"/>
    <n v="409"/>
    <s v="Vruchtenyoghurt Mango"/>
    <s v="zuivelartikelen"/>
    <n v="16.25"/>
  </r>
  <r>
    <s v="RHMD"/>
    <n v="804"/>
    <s v="Herman"/>
    <n v="359.55"/>
    <n v="1228"/>
    <n v="901"/>
    <d v="2013-07-04T00:00:00"/>
    <n v="2013"/>
    <n v="7"/>
    <d v="2013-07-11T00:00:00"/>
    <n v="2013"/>
    <n v="7"/>
    <d v="2013-07-29T00:00:00"/>
    <n v="2013"/>
    <n v="7"/>
    <n v="13"/>
    <s v="Heiden, van der"/>
    <s v="5701HT21"/>
    <x v="4"/>
    <n v="9"/>
    <n v="402"/>
    <s v="Ganzenlever"/>
    <s v="luxe artikelen van de traitteur"/>
    <n v="39.950000000000003"/>
  </r>
  <r>
    <s v="RHMD"/>
    <n v="803"/>
    <s v="Klaas"/>
    <n v="759.05"/>
    <n v="1233"/>
    <n v="902"/>
    <d v="2013-07-11T00:00:00"/>
    <n v="2013"/>
    <n v="7"/>
    <d v="2013-07-15T00:00:00"/>
    <n v="2013"/>
    <n v="7"/>
    <d v="2013-07-29T00:00:00"/>
    <n v="2013"/>
    <n v="7"/>
    <n v="17"/>
    <s v="Jansen"/>
    <s v="5701TT17"/>
    <x v="4"/>
    <n v="19"/>
    <n v="402"/>
    <s v="Ganzenlever"/>
    <s v="luxe artikelen van de traitteur"/>
    <n v="39.950000000000003"/>
  </r>
  <r>
    <s v="RHMD"/>
    <n v="803"/>
    <s v="Klaas"/>
    <n v="138"/>
    <n v="1233"/>
    <n v="902"/>
    <d v="2013-07-11T00:00:00"/>
    <n v="2013"/>
    <n v="7"/>
    <d v="2013-07-15T00:00:00"/>
    <n v="2013"/>
    <n v="7"/>
    <d v="2013-07-29T00:00:00"/>
    <n v="2013"/>
    <n v="7"/>
    <n v="17"/>
    <s v="Jansen"/>
    <s v="5701TT17"/>
    <x v="4"/>
    <n v="12"/>
    <n v="404"/>
    <s v="Volle Yoghurt"/>
    <s v="zuivelartikelen"/>
    <n v="11.5"/>
  </r>
  <r>
    <s v="RHMD"/>
    <n v="803"/>
    <s v="Klaas"/>
    <n v="143.19999999999999"/>
    <n v="1233"/>
    <n v="902"/>
    <d v="2013-07-11T00:00:00"/>
    <n v="2013"/>
    <n v="7"/>
    <d v="2013-07-15T00:00:00"/>
    <n v="2013"/>
    <n v="7"/>
    <d v="2013-07-29T00:00:00"/>
    <n v="2013"/>
    <n v="7"/>
    <n v="17"/>
    <s v="Jansen"/>
    <s v="5701TT17"/>
    <x v="4"/>
    <n v="16"/>
    <n v="405"/>
    <s v="Magere Kwark"/>
    <s v="zuivelartikelen"/>
    <n v="8.9499999999999993"/>
  </r>
  <r>
    <s v="RHMD"/>
    <n v="801"/>
    <s v="Karel"/>
    <n v="113.75"/>
    <n v="1238"/>
    <n v="906"/>
    <d v="2013-07-18T00:00:00"/>
    <n v="2013"/>
    <n v="7"/>
    <d v="2013-07-21T00:00:00"/>
    <n v="2013"/>
    <n v="7"/>
    <d v="2013-07-30T00:00:00"/>
    <n v="2013"/>
    <n v="7"/>
    <n v="18"/>
    <s v="Bocht"/>
    <s v="5798ZK177"/>
    <x v="5"/>
    <n v="7"/>
    <n v="409"/>
    <s v="Vruchtenyoghurt Mango"/>
    <s v="zuivelartikelen"/>
    <n v="16.25"/>
  </r>
  <r>
    <s v="RHMD"/>
    <n v="804"/>
    <s v="Herman"/>
    <n v="382.5"/>
    <n v="1239"/>
    <n v="901"/>
    <d v="2013-07-20T00:00:00"/>
    <n v="2013"/>
    <n v="7"/>
    <d v="2013-07-27T00:00:00"/>
    <n v="2013"/>
    <n v="7"/>
    <d v="2013-08-18T00:00:00"/>
    <n v="2013"/>
    <n v="8"/>
    <n v="17"/>
    <s v="Jansen"/>
    <s v="5701TT17"/>
    <x v="4"/>
    <n v="17"/>
    <n v="410"/>
    <s v="Soja Vanillevla Biologisch"/>
    <s v="biologische artikelen"/>
    <n v="22.5"/>
  </r>
  <r>
    <s v="RHMD"/>
    <n v="800"/>
    <s v="Harrie"/>
    <n v="918.85"/>
    <n v="1245"/>
    <n v="905"/>
    <d v="2013-08-07T00:00:00"/>
    <n v="2013"/>
    <n v="8"/>
    <d v="2013-08-12T00:00:00"/>
    <n v="2013"/>
    <n v="8"/>
    <d v="2013-09-04T00:00:00"/>
    <n v="2013"/>
    <n v="9"/>
    <n v="18"/>
    <s v="Bocht"/>
    <s v="5798ZK177"/>
    <x v="5"/>
    <n v="23"/>
    <n v="402"/>
    <s v="Ganzenlever"/>
    <s v="luxe artikelen van de traitteur"/>
    <n v="39.950000000000003"/>
  </r>
  <r>
    <s v="RHMD"/>
    <n v="805"/>
    <s v="Gerda"/>
    <n v="438.9"/>
    <n v="1246"/>
    <n v="903"/>
    <d v="2013-08-08T00:00:00"/>
    <n v="2013"/>
    <n v="8"/>
    <d v="2013-08-13T00:00:00"/>
    <n v="2013"/>
    <n v="8"/>
    <d v="2013-08-18T00:00:00"/>
    <n v="2013"/>
    <n v="8"/>
    <n v="13"/>
    <s v="Heiden, van der"/>
    <s v="5701HT21"/>
    <x v="4"/>
    <n v="22"/>
    <n v="411"/>
    <s v="Sojamelk Gezoet Biologisch"/>
    <s v="biologische artikelen"/>
    <n v="19.95"/>
  </r>
  <r>
    <s v="RHMD"/>
    <n v="805"/>
    <s v="Gerda"/>
    <n v="140"/>
    <n v="1249"/>
    <n v="903"/>
    <d v="2013-08-11T00:00:00"/>
    <n v="2013"/>
    <n v="8"/>
    <d v="2013-08-12T00:00:00"/>
    <n v="2013"/>
    <n v="8"/>
    <d v="2013-09-03T00:00:00"/>
    <n v="2013"/>
    <n v="9"/>
    <n v="17"/>
    <s v="Jansen"/>
    <s v="5701TT17"/>
    <x v="4"/>
    <n v="8"/>
    <n v="408"/>
    <s v="Soja Chocolademelk Biologisch"/>
    <s v="biologische artikelen"/>
    <n v="17.5"/>
  </r>
  <r>
    <s v="RHMD"/>
    <n v="800"/>
    <s v="Harrie"/>
    <n v="125.3"/>
    <n v="1253"/>
    <n v="905"/>
    <d v="2013-08-27T00:00:00"/>
    <n v="2013"/>
    <n v="8"/>
    <d v="2013-09-02T00:00:00"/>
    <n v="2013"/>
    <n v="9"/>
    <d v="2013-09-28T00:00:00"/>
    <n v="2013"/>
    <n v="9"/>
    <n v="13"/>
    <s v="Heiden, van der"/>
    <s v="5701HT21"/>
    <x v="4"/>
    <n v="14"/>
    <n v="405"/>
    <s v="Magere Kwark"/>
    <s v="zuivelartikelen"/>
    <n v="8.9499999999999993"/>
  </r>
  <r>
    <s v="RHMD"/>
    <n v="804"/>
    <s v="Herman"/>
    <n v="423.5"/>
    <n v="1254"/>
    <n v="901"/>
    <d v="2013-08-30T00:00:00"/>
    <n v="2013"/>
    <n v="8"/>
    <d v="2013-09-02T00:00:00"/>
    <n v="2013"/>
    <n v="9"/>
    <d v="2013-09-10T00:00:00"/>
    <n v="2013"/>
    <n v="9"/>
    <n v="17"/>
    <s v="Jansen"/>
    <s v="5701TT17"/>
    <x v="4"/>
    <n v="22"/>
    <n v="403"/>
    <s v="Vruchtenyoghurt Aardbei"/>
    <s v="zuivelartikelen"/>
    <n v="19.25"/>
  </r>
  <r>
    <s v="RHMD"/>
    <n v="800"/>
    <s v="Harrie"/>
    <n v="71.599999999999994"/>
    <n v="1258"/>
    <n v="905"/>
    <d v="2013-09-08T00:00:00"/>
    <n v="2013"/>
    <n v="9"/>
    <d v="2013-09-14T00:00:00"/>
    <n v="2013"/>
    <n v="9"/>
    <d v="2013-10-07T00:00:00"/>
    <n v="2013"/>
    <n v="10"/>
    <n v="18"/>
    <s v="Bocht"/>
    <s v="5798ZK177"/>
    <x v="5"/>
    <n v="8"/>
    <n v="405"/>
    <s v="Magere Kwark"/>
    <s v="zuivelartikelen"/>
    <n v="8.9499999999999993"/>
  </r>
  <r>
    <s v="RHMD"/>
    <n v="804"/>
    <s v="Herman"/>
    <n v="450"/>
    <n v="1266"/>
    <n v="901"/>
    <d v="2013-09-21T00:00:00"/>
    <n v="2013"/>
    <n v="9"/>
    <d v="2013-09-23T00:00:00"/>
    <n v="2013"/>
    <n v="9"/>
    <d v="2013-10-05T00:00:00"/>
    <n v="2013"/>
    <n v="10"/>
    <n v="13"/>
    <s v="Heiden, van der"/>
    <s v="5701HT21"/>
    <x v="4"/>
    <n v="20"/>
    <n v="410"/>
    <s v="Soja Vanillevla Biologisch"/>
    <s v="biologische artikelen"/>
    <n v="22.5"/>
  </r>
  <r>
    <s v="RHMD"/>
    <n v="805"/>
    <s v="Gerda"/>
    <n v="451.5"/>
    <n v="1269"/>
    <n v="903"/>
    <d v="2013-09-24T00:00:00"/>
    <n v="2013"/>
    <n v="9"/>
    <d v="2013-09-28T00:00:00"/>
    <n v="2013"/>
    <n v="9"/>
    <d v="2013-10-04T00:00:00"/>
    <n v="2013"/>
    <n v="10"/>
    <n v="18"/>
    <s v="Bocht"/>
    <s v="5798ZK177"/>
    <x v="5"/>
    <n v="21"/>
    <n v="401"/>
    <s v="Kaviaar"/>
    <s v="luxe artikelen van de traitteur"/>
    <n v="21.5"/>
  </r>
  <r>
    <s v="RHMD"/>
    <n v="805"/>
    <s v="Gerda"/>
    <n v="279.3"/>
    <n v="1269"/>
    <n v="903"/>
    <d v="2013-09-24T00:00:00"/>
    <n v="2013"/>
    <n v="9"/>
    <d v="2013-09-28T00:00:00"/>
    <n v="2013"/>
    <n v="9"/>
    <d v="2013-10-04T00:00:00"/>
    <n v="2013"/>
    <n v="10"/>
    <n v="18"/>
    <s v="Bocht"/>
    <s v="5798ZK177"/>
    <x v="5"/>
    <n v="14"/>
    <n v="411"/>
    <s v="Sojamelk Gezoet Biologisch"/>
    <s v="biologische artikelen"/>
    <n v="19.95"/>
  </r>
  <r>
    <s v="RHMD"/>
    <n v="802"/>
    <s v="Bertha"/>
    <n v="472.5"/>
    <n v="1272"/>
    <n v="904"/>
    <d v="2013-10-03T00:00:00"/>
    <n v="2013"/>
    <n v="10"/>
    <d v="2013-10-09T00:00:00"/>
    <n v="2013"/>
    <n v="10"/>
    <d v="2013-10-26T00:00:00"/>
    <n v="2013"/>
    <n v="10"/>
    <n v="18"/>
    <s v="Bocht"/>
    <s v="5798ZK177"/>
    <x v="5"/>
    <n v="21"/>
    <n v="410"/>
    <s v="Soja Vanillevla Biologisch"/>
    <s v="biologische artikelen"/>
    <n v="22.5"/>
  </r>
  <r>
    <s v="RHMD"/>
    <n v="803"/>
    <s v="Klaas"/>
    <n v="495"/>
    <n v="1273"/>
    <n v="902"/>
    <d v="2013-10-03T00:00:00"/>
    <n v="2013"/>
    <n v="10"/>
    <d v="2013-10-07T00:00:00"/>
    <n v="2013"/>
    <n v="10"/>
    <d v="2013-10-14T00:00:00"/>
    <n v="2013"/>
    <n v="10"/>
    <n v="13"/>
    <s v="Heiden, van der"/>
    <s v="5701HT21"/>
    <x v="4"/>
    <n v="22"/>
    <n v="410"/>
    <s v="Soja Vanillevla Biologisch"/>
    <s v="biologische artikelen"/>
    <n v="22.5"/>
  </r>
  <r>
    <s v="RHMD"/>
    <n v="805"/>
    <s v="Gerda"/>
    <n v="150.5"/>
    <n v="1274"/>
    <n v="903"/>
    <d v="2013-10-07T00:00:00"/>
    <n v="2013"/>
    <n v="10"/>
    <d v="2013-10-10T00:00:00"/>
    <n v="2013"/>
    <n v="10"/>
    <d v="2013-11-05T00:00:00"/>
    <n v="2013"/>
    <n v="11"/>
    <n v="17"/>
    <s v="Jansen"/>
    <s v="5701TT17"/>
    <x v="4"/>
    <n v="7"/>
    <n v="401"/>
    <s v="Kaviaar"/>
    <s v="luxe artikelen van de traitteur"/>
    <n v="21.5"/>
  </r>
  <r>
    <s v="RHMD"/>
    <n v="805"/>
    <s v="Gerda"/>
    <n v="639.20000000000005"/>
    <n v="1274"/>
    <n v="903"/>
    <d v="2013-10-07T00:00:00"/>
    <n v="2013"/>
    <n v="10"/>
    <d v="2013-10-10T00:00:00"/>
    <n v="2013"/>
    <n v="10"/>
    <d v="2013-11-05T00:00:00"/>
    <n v="2013"/>
    <n v="11"/>
    <n v="17"/>
    <s v="Jansen"/>
    <s v="5701TT17"/>
    <x v="4"/>
    <n v="16"/>
    <n v="402"/>
    <s v="Ganzenlever"/>
    <s v="luxe artikelen van de traitteur"/>
    <n v="39.950000000000003"/>
  </r>
  <r>
    <s v="RHMD"/>
    <n v="805"/>
    <s v="Gerda"/>
    <n v="218.5"/>
    <n v="1274"/>
    <n v="903"/>
    <d v="2013-10-07T00:00:00"/>
    <n v="2013"/>
    <n v="10"/>
    <d v="2013-10-10T00:00:00"/>
    <n v="2013"/>
    <n v="10"/>
    <d v="2013-11-05T00:00:00"/>
    <n v="2013"/>
    <n v="11"/>
    <n v="17"/>
    <s v="Jansen"/>
    <s v="5701TT17"/>
    <x v="4"/>
    <n v="19"/>
    <n v="404"/>
    <s v="Volle Yoghurt"/>
    <s v="zuivelartikelen"/>
    <n v="11.5"/>
  </r>
  <r>
    <s v="RHMD"/>
    <n v="805"/>
    <s v="Gerda"/>
    <n v="246.05"/>
    <n v="1274"/>
    <n v="903"/>
    <d v="2013-10-07T00:00:00"/>
    <n v="2013"/>
    <n v="10"/>
    <d v="2013-10-10T00:00:00"/>
    <n v="2013"/>
    <n v="10"/>
    <d v="2013-11-05T00:00:00"/>
    <n v="2013"/>
    <n v="11"/>
    <n v="17"/>
    <s v="Jansen"/>
    <s v="5701TT17"/>
    <x v="4"/>
    <n v="19"/>
    <n v="407"/>
    <s v="Zwezerik"/>
    <s v="luxe artikelen van de traitteur"/>
    <n v="12.95"/>
  </r>
  <r>
    <s v="RHMD"/>
    <n v="805"/>
    <s v="Gerda"/>
    <n v="48.75"/>
    <n v="1274"/>
    <n v="903"/>
    <d v="2013-10-07T00:00:00"/>
    <n v="2013"/>
    <n v="10"/>
    <d v="2013-10-10T00:00:00"/>
    <n v="2013"/>
    <n v="10"/>
    <d v="2013-11-05T00:00:00"/>
    <n v="2013"/>
    <n v="11"/>
    <n v="17"/>
    <s v="Jansen"/>
    <s v="5701TT17"/>
    <x v="4"/>
    <n v="3"/>
    <n v="409"/>
    <s v="Vruchtenyoghurt Mango"/>
    <s v="zuivelartikelen"/>
    <n v="16.25"/>
  </r>
  <r>
    <s v="RHMD"/>
    <n v="805"/>
    <s v="Gerda"/>
    <n v="319.2"/>
    <n v="1274"/>
    <n v="903"/>
    <d v="2013-10-07T00:00:00"/>
    <n v="2013"/>
    <n v="10"/>
    <d v="2013-10-10T00:00:00"/>
    <n v="2013"/>
    <n v="10"/>
    <d v="2013-11-05T00:00:00"/>
    <n v="2013"/>
    <n v="11"/>
    <n v="17"/>
    <s v="Jansen"/>
    <s v="5701TT17"/>
    <x v="4"/>
    <n v="16"/>
    <n v="411"/>
    <s v="Sojamelk Gezoet Biologisch"/>
    <s v="biologische artikelen"/>
    <n v="19.95"/>
  </r>
  <r>
    <s v="RHMD"/>
    <n v="805"/>
    <s v="Gerda"/>
    <n v="214.8"/>
    <n v="1279"/>
    <n v="903"/>
    <d v="2013-10-18T00:00:00"/>
    <n v="2013"/>
    <n v="10"/>
    <d v="2013-10-21T00:00:00"/>
    <n v="2013"/>
    <n v="10"/>
    <d v="2013-10-30T00:00:00"/>
    <n v="2013"/>
    <n v="10"/>
    <n v="17"/>
    <s v="Jansen"/>
    <s v="5701TT17"/>
    <x v="4"/>
    <n v="24"/>
    <n v="405"/>
    <s v="Magere Kwark"/>
    <s v="zuivelartikelen"/>
    <n v="8.9499999999999993"/>
  </r>
  <r>
    <s v="RHMD"/>
    <n v="804"/>
    <s v="Herman"/>
    <n v="134.75"/>
    <n v="1282"/>
    <n v="901"/>
    <d v="2013-10-26T00:00:00"/>
    <n v="2013"/>
    <n v="10"/>
    <d v="2013-10-27T00:00:00"/>
    <n v="2013"/>
    <n v="10"/>
    <d v="2013-11-16T00:00:00"/>
    <n v="2013"/>
    <n v="11"/>
    <n v="13"/>
    <s v="Heiden, van der"/>
    <s v="5701HT21"/>
    <x v="4"/>
    <n v="7"/>
    <n v="403"/>
    <s v="Vruchtenyoghurt Aardbei"/>
    <s v="zuivelartikelen"/>
    <n v="19.25"/>
  </r>
  <r>
    <s v="RHMD"/>
    <n v="800"/>
    <s v="Harrie"/>
    <n v="359.55"/>
    <n v="1283"/>
    <n v="905"/>
    <d v="2013-10-31T00:00:00"/>
    <n v="2013"/>
    <n v="10"/>
    <d v="2013-11-04T00:00:00"/>
    <n v="2013"/>
    <n v="11"/>
    <d v="2013-11-27T00:00:00"/>
    <n v="2013"/>
    <n v="11"/>
    <n v="13"/>
    <s v="Heiden, van der"/>
    <s v="5701HT21"/>
    <x v="4"/>
    <n v="9"/>
    <n v="402"/>
    <s v="Ganzenlever"/>
    <s v="luxe artikelen van de traitteur"/>
    <n v="39.950000000000003"/>
  </r>
  <r>
    <s v="RHMD"/>
    <n v="801"/>
    <s v="Karel"/>
    <n v="370"/>
    <n v="1286"/>
    <n v="906"/>
    <d v="2013-11-05T00:00:00"/>
    <n v="2013"/>
    <n v="11"/>
    <d v="2013-11-11T00:00:00"/>
    <n v="2013"/>
    <n v="11"/>
    <d v="2013-12-04T00:00:00"/>
    <n v="2013"/>
    <n v="12"/>
    <n v="18"/>
    <s v="Bocht"/>
    <s v="5798ZK177"/>
    <x v="5"/>
    <n v="10"/>
    <n v="402"/>
    <s v="Ganzenlever"/>
    <s v="luxe artikelen van de traitteur"/>
    <n v="37"/>
  </r>
  <r>
    <s v="RHMD"/>
    <n v="801"/>
    <s v="Karel"/>
    <n v="77.7"/>
    <n v="1296"/>
    <n v="906"/>
    <d v="2013-11-20T00:00:00"/>
    <n v="2013"/>
    <n v="11"/>
    <d v="2013-11-24T00:00:00"/>
    <n v="2013"/>
    <n v="11"/>
    <d v="2013-12-19T00:00:00"/>
    <n v="2013"/>
    <n v="12"/>
    <n v="17"/>
    <s v="Jansen"/>
    <s v="5701TT17"/>
    <x v="4"/>
    <n v="6"/>
    <n v="407"/>
    <s v="Zwezerik"/>
    <s v="luxe artikelen van de traitteur"/>
    <n v="12.95"/>
  </r>
  <r>
    <s v="RHMD"/>
    <n v="805"/>
    <s v="Gerda"/>
    <n v="239.4"/>
    <n v="1298"/>
    <n v="903"/>
    <d v="2013-11-29T00:00:00"/>
    <n v="2013"/>
    <n v="11"/>
    <d v="2013-12-01T00:00:00"/>
    <n v="2013"/>
    <n v="12"/>
    <d v="2013-12-31T00:00:00"/>
    <n v="2013"/>
    <n v="12"/>
    <n v="17"/>
    <s v="Jansen"/>
    <s v="5701TT17"/>
    <x v="4"/>
    <n v="12"/>
    <n v="411"/>
    <s v="Sojamelk Gezoet Biologisch"/>
    <s v="biologische artikelen"/>
    <n v="19.95"/>
  </r>
  <r>
    <s v="RHMD"/>
    <n v="803"/>
    <s v="Klaas"/>
    <n v="77.7"/>
    <n v="1300"/>
    <n v="902"/>
    <d v="2013-12-04T00:00:00"/>
    <n v="2013"/>
    <n v="12"/>
    <d v="2013-12-08T00:00:00"/>
    <n v="2013"/>
    <n v="12"/>
    <d v="2013-12-31T00:00:00"/>
    <n v="2013"/>
    <n v="12"/>
    <n v="18"/>
    <s v="Bocht"/>
    <s v="5798ZK177"/>
    <x v="5"/>
    <n v="6"/>
    <n v="407"/>
    <s v="Zwezerik"/>
    <s v="luxe artikelen van de traitteur"/>
    <n v="12.95"/>
  </r>
  <r>
    <s v="RHMD"/>
    <n v="801"/>
    <s v="Karel"/>
    <n v="387"/>
    <n v="1301"/>
    <n v="906"/>
    <d v="2013-12-07T00:00:00"/>
    <n v="2013"/>
    <n v="12"/>
    <d v="2013-12-13T00:00:00"/>
    <n v="2013"/>
    <n v="12"/>
    <d v="2014-01-10T00:00:00"/>
    <n v="2014"/>
    <n v="1"/>
    <n v="13"/>
    <s v="Heiden, van der"/>
    <s v="5701HT21"/>
    <x v="4"/>
    <n v="18"/>
    <n v="401"/>
    <s v="Kaviaar"/>
    <s v="luxe artikelen van de traitteur"/>
    <n v="21.5"/>
  </r>
  <r>
    <s v="RHMD"/>
    <n v="802"/>
    <s v="Bertha"/>
    <n v="99.75"/>
    <n v="1305"/>
    <n v="904"/>
    <d v="2013-12-13T00:00:00"/>
    <n v="2013"/>
    <n v="12"/>
    <d v="2013-12-17T00:00:00"/>
    <n v="2013"/>
    <n v="12"/>
    <d v="2013-12-21T00:00:00"/>
    <n v="2013"/>
    <n v="12"/>
    <n v="18"/>
    <s v="Bocht"/>
    <s v="5798ZK177"/>
    <x v="5"/>
    <n v="5"/>
    <n v="411"/>
    <s v="Sojamelk Gezoet Biologisch"/>
    <s v="biologische artikelen"/>
    <n v="19.95"/>
  </r>
  <r>
    <s v="RHMD"/>
    <n v="805"/>
    <s v="Gerda"/>
    <n v="107.4"/>
    <n v="1306"/>
    <n v="903"/>
    <d v="2013-12-18T00:00:00"/>
    <n v="2013"/>
    <n v="12"/>
    <d v="2013-12-19T00:00:00"/>
    <n v="2013"/>
    <n v="12"/>
    <d v="2013-12-23T00:00:00"/>
    <n v="2013"/>
    <n v="12"/>
    <n v="13"/>
    <s v="Heiden, van der"/>
    <s v="5701HT21"/>
    <x v="4"/>
    <n v="12"/>
    <n v="405"/>
    <s v="Magere Kwark"/>
    <s v="zuivelartikelen"/>
    <n v="8.9499999999999993"/>
  </r>
  <r>
    <s v="RHMD"/>
    <n v="802"/>
    <s v="Bertha"/>
    <n v="322.5"/>
    <n v="1312"/>
    <n v="904"/>
    <d v="2014-01-01T00:00:00"/>
    <n v="2014"/>
    <n v="1"/>
    <d v="2014-01-04T00:00:00"/>
    <n v="2014"/>
    <n v="1"/>
    <d v="2014-01-18T00:00:00"/>
    <n v="2014"/>
    <n v="1"/>
    <n v="18"/>
    <s v="Bocht"/>
    <s v="5798ZK177"/>
    <x v="5"/>
    <n v="15"/>
    <n v="401"/>
    <s v="Kaviaar"/>
    <s v="luxe artikelen van de traitteur"/>
    <n v="21.5"/>
  </r>
  <r>
    <s v="RHMD"/>
    <n v="802"/>
    <s v="Bertha"/>
    <n v="478.8"/>
    <n v="1313"/>
    <n v="904"/>
    <d v="2014-01-03T00:00:00"/>
    <n v="2014"/>
    <n v="1"/>
    <d v="2014-01-07T00:00:00"/>
    <n v="2014"/>
    <n v="1"/>
    <d v="2014-01-22T00:00:00"/>
    <n v="2014"/>
    <n v="1"/>
    <n v="18"/>
    <s v="Bocht"/>
    <s v="5798ZK177"/>
    <x v="5"/>
    <n v="24"/>
    <n v="411"/>
    <s v="Sojamelk Gezoet Biologisch"/>
    <s v="biologische artikelen"/>
    <n v="19.95"/>
  </r>
  <r>
    <s v="RHMD"/>
    <n v="800"/>
    <s v="Harrie"/>
    <n v="161.1"/>
    <n v="1317"/>
    <n v="905"/>
    <d v="2014-01-17T00:00:00"/>
    <n v="2014"/>
    <n v="1"/>
    <d v="2014-01-20T00:00:00"/>
    <n v="2014"/>
    <n v="1"/>
    <d v="2014-02-01T00:00:00"/>
    <n v="2014"/>
    <n v="2"/>
    <n v="13"/>
    <s v="Heiden, van der"/>
    <s v="5701HT21"/>
    <x v="4"/>
    <n v="18"/>
    <n v="405"/>
    <s v="Magere Kwark"/>
    <s v="zuivelartikelen"/>
    <n v="8.9499999999999993"/>
  </r>
  <r>
    <s v="RHMD"/>
    <n v="803"/>
    <s v="Klaas"/>
    <n v="165"/>
    <n v="1321"/>
    <n v="902"/>
    <d v="2014-02-05T00:00:00"/>
    <n v="2014"/>
    <n v="2"/>
    <d v="2014-02-09T00:00:00"/>
    <n v="2014"/>
    <n v="2"/>
    <d v="2014-03-13T00:00:00"/>
    <n v="2014"/>
    <n v="3"/>
    <n v="18"/>
    <s v="Bocht"/>
    <s v="5798ZK177"/>
    <x v="5"/>
    <n v="20"/>
    <n v="406"/>
    <s v="Sojamelk Naturel Biologisch"/>
    <s v="biologische artikelen"/>
    <n v="8.25"/>
  </r>
  <r>
    <s v="RHMD"/>
    <n v="803"/>
    <s v="Klaas"/>
    <n v="214.8"/>
    <n v="1322"/>
    <n v="902"/>
    <d v="2014-02-05T00:00:00"/>
    <n v="2014"/>
    <n v="2"/>
    <d v="2014-02-09T00:00:00"/>
    <n v="2014"/>
    <n v="2"/>
    <d v="2014-03-10T00:00:00"/>
    <n v="2014"/>
    <n v="3"/>
    <n v="18"/>
    <s v="Bocht"/>
    <s v="5798ZK177"/>
    <x v="5"/>
    <n v="24"/>
    <n v="405"/>
    <s v="Magere Kwark"/>
    <s v="zuivelartikelen"/>
    <n v="8.9499999999999993"/>
  </r>
  <r>
    <s v="RHMD"/>
    <n v="801"/>
    <s v="Karel"/>
    <n v="90.65"/>
    <n v="1323"/>
    <n v="906"/>
    <d v="2014-02-06T00:00:00"/>
    <n v="2014"/>
    <n v="2"/>
    <d v="2014-02-11T00:00:00"/>
    <n v="2014"/>
    <n v="2"/>
    <m/>
    <n v="1900"/>
    <n v="1"/>
    <n v="18"/>
    <s v="Bocht"/>
    <s v="5798ZK177"/>
    <x v="5"/>
    <n v="7"/>
    <n v="407"/>
    <s v="Zwezerik"/>
    <s v="luxe artikelen van de traitteur"/>
    <n v="12.95"/>
  </r>
  <r>
    <s v="RHMD"/>
    <n v="804"/>
    <s v="Herman"/>
    <n v="233.1"/>
    <n v="1330"/>
    <n v="901"/>
    <d v="2014-03-08T00:00:00"/>
    <n v="2014"/>
    <n v="3"/>
    <d v="2014-03-12T00:00:00"/>
    <n v="2014"/>
    <n v="3"/>
    <d v="2014-04-07T00:00:00"/>
    <n v="2014"/>
    <n v="4"/>
    <n v="17"/>
    <s v="Jansen"/>
    <s v="5701TT17"/>
    <x v="4"/>
    <n v="18"/>
    <n v="407"/>
    <s v="Zwezerik"/>
    <s v="luxe artikelen van de traitteur"/>
    <n v="12.95"/>
  </r>
  <r>
    <s v="RHMD"/>
    <n v="805"/>
    <s v="Gerda"/>
    <n v="129"/>
    <n v="1331"/>
    <n v="903"/>
    <d v="2014-03-13T00:00:00"/>
    <n v="2014"/>
    <n v="3"/>
    <d v="2014-03-19T00:00:00"/>
    <n v="2014"/>
    <n v="3"/>
    <d v="2014-04-14T00:00:00"/>
    <n v="2014"/>
    <n v="4"/>
    <n v="17"/>
    <s v="Jansen"/>
    <s v="5701TT17"/>
    <x v="4"/>
    <n v="6"/>
    <n v="401"/>
    <s v="Kaviaar"/>
    <s v="luxe artikelen van de traitteur"/>
    <n v="21.5"/>
  </r>
  <r>
    <s v="RHMD"/>
    <n v="800"/>
    <s v="Harrie"/>
    <n v="179"/>
    <n v="1333"/>
    <n v="905"/>
    <d v="2014-03-15T00:00:00"/>
    <n v="2014"/>
    <n v="3"/>
    <d v="2014-03-19T00:00:00"/>
    <n v="2014"/>
    <n v="3"/>
    <d v="2014-04-07T00:00:00"/>
    <n v="2014"/>
    <n v="4"/>
    <n v="13"/>
    <s v="Heiden, van der"/>
    <s v="5701HT21"/>
    <x v="4"/>
    <n v="20"/>
    <n v="405"/>
    <s v="Magere Kwark"/>
    <s v="zuivelartikelen"/>
    <n v="8.9499999999999993"/>
  </r>
  <r>
    <s v="RHMD"/>
    <n v="800"/>
    <s v="Harrie"/>
    <n v="45.75"/>
    <n v="1335"/>
    <n v="905"/>
    <d v="2014-03-16T00:00:00"/>
    <n v="2014"/>
    <n v="3"/>
    <d v="2014-03-22T00:00:00"/>
    <n v="2014"/>
    <n v="3"/>
    <d v="2014-03-30T00:00:00"/>
    <n v="2014"/>
    <n v="3"/>
    <n v="17"/>
    <s v="Jansen"/>
    <s v="5701TT17"/>
    <x v="4"/>
    <n v="3"/>
    <n v="403"/>
    <s v="Vruchtenyoghurt Aardbei"/>
    <s v="zuivelartikelen"/>
    <n v="15.25"/>
  </r>
  <r>
    <s v="RHMD"/>
    <n v="800"/>
    <s v="Harrie"/>
    <n v="49.5"/>
    <n v="1335"/>
    <n v="905"/>
    <d v="2014-03-16T00:00:00"/>
    <n v="2014"/>
    <n v="3"/>
    <d v="2014-03-22T00:00:00"/>
    <n v="2014"/>
    <n v="3"/>
    <d v="2014-03-30T00:00:00"/>
    <n v="2014"/>
    <n v="3"/>
    <n v="17"/>
    <s v="Jansen"/>
    <s v="5701TT17"/>
    <x v="4"/>
    <n v="6"/>
    <n v="406"/>
    <s v="Sojamelk Naturel Biologisch"/>
    <s v="biologische artikelen"/>
    <n v="8.25"/>
  </r>
  <r>
    <s v="RHMD"/>
    <n v="800"/>
    <s v="Harrie"/>
    <n v="297.85000000000002"/>
    <n v="1335"/>
    <n v="905"/>
    <d v="2014-03-16T00:00:00"/>
    <n v="2014"/>
    <n v="3"/>
    <d v="2014-03-22T00:00:00"/>
    <n v="2014"/>
    <n v="3"/>
    <d v="2014-03-30T00:00:00"/>
    <n v="2014"/>
    <n v="3"/>
    <n v="17"/>
    <s v="Jansen"/>
    <s v="5701TT17"/>
    <x v="4"/>
    <n v="23"/>
    <n v="407"/>
    <s v="Zwezerik"/>
    <s v="luxe artikelen van de traitteur"/>
    <n v="12.95"/>
  </r>
  <r>
    <s v="RHMD"/>
    <n v="800"/>
    <s v="Harrie"/>
    <n v="227.5"/>
    <n v="1335"/>
    <n v="905"/>
    <d v="2014-03-16T00:00:00"/>
    <n v="2014"/>
    <n v="3"/>
    <d v="2014-03-22T00:00:00"/>
    <n v="2014"/>
    <n v="3"/>
    <d v="2014-03-30T00:00:00"/>
    <n v="2014"/>
    <n v="3"/>
    <n v="17"/>
    <s v="Jansen"/>
    <s v="5701TT17"/>
    <x v="4"/>
    <n v="13"/>
    <n v="408"/>
    <s v="Soja Chocolademelk Biologisch"/>
    <s v="biologische artikelen"/>
    <n v="17.5"/>
  </r>
  <r>
    <s v="RHMD"/>
    <n v="801"/>
    <s v="Karel"/>
    <n v="382.5"/>
    <n v="1337"/>
    <n v="906"/>
    <d v="2014-03-25T00:00:00"/>
    <n v="2014"/>
    <n v="3"/>
    <d v="2014-03-29T00:00:00"/>
    <n v="2014"/>
    <n v="3"/>
    <d v="2014-04-04T00:00:00"/>
    <n v="2014"/>
    <n v="4"/>
    <n v="18"/>
    <s v="Bocht"/>
    <s v="5798ZK177"/>
    <x v="5"/>
    <n v="17"/>
    <n v="410"/>
    <s v="Soja Vanillevla Biologisch"/>
    <s v="biologische artikelen"/>
    <n v="22.5"/>
  </r>
  <r>
    <s v="RHMD"/>
    <n v="805"/>
    <s v="Gerda"/>
    <n v="370"/>
    <n v="1339"/>
    <n v="903"/>
    <d v="2014-04-05T00:00:00"/>
    <n v="2014"/>
    <n v="4"/>
    <d v="2014-04-11T00:00:00"/>
    <n v="2014"/>
    <n v="4"/>
    <d v="2014-04-18T00:00:00"/>
    <n v="2014"/>
    <n v="4"/>
    <n v="18"/>
    <s v="Bocht"/>
    <s v="5798ZK177"/>
    <x v="5"/>
    <n v="10"/>
    <n v="402"/>
    <s v="Ganzenlever"/>
    <s v="luxe artikelen van de traitteur"/>
    <n v="37"/>
  </r>
  <r>
    <s v="RHMD"/>
    <n v="805"/>
    <s v="Gerda"/>
    <n v="210"/>
    <n v="1341"/>
    <n v="903"/>
    <d v="2014-04-11T00:00:00"/>
    <n v="2014"/>
    <n v="4"/>
    <d v="2014-04-15T00:00:00"/>
    <n v="2014"/>
    <n v="4"/>
    <d v="2014-05-12T00:00:00"/>
    <n v="2014"/>
    <n v="5"/>
    <n v="13"/>
    <s v="Heiden, van der"/>
    <s v="5701HT21"/>
    <x v="4"/>
    <n v="12"/>
    <n v="408"/>
    <s v="Soja Chocolademelk Biologisch"/>
    <s v="biologische artikelen"/>
    <n v="17.5"/>
  </r>
  <r>
    <s v="RHMD"/>
    <n v="805"/>
    <s v="Gerda"/>
    <n v="130"/>
    <n v="1341"/>
    <n v="903"/>
    <d v="2014-04-11T00:00:00"/>
    <n v="2014"/>
    <n v="4"/>
    <d v="2014-04-15T00:00:00"/>
    <n v="2014"/>
    <n v="4"/>
    <d v="2014-05-12T00:00:00"/>
    <n v="2014"/>
    <n v="5"/>
    <n v="13"/>
    <s v="Heiden, van der"/>
    <s v="5701HT21"/>
    <x v="4"/>
    <n v="8"/>
    <n v="409"/>
    <s v="Vruchtenyoghurt Mango"/>
    <s v="zuivelartikelen"/>
    <n v="16.25"/>
  </r>
  <r>
    <s v="RHMD"/>
    <n v="803"/>
    <s v="Klaas"/>
    <n v="350"/>
    <n v="1342"/>
    <n v="902"/>
    <d v="2014-04-13T00:00:00"/>
    <n v="2014"/>
    <n v="4"/>
    <d v="2014-04-15T00:00:00"/>
    <n v="2014"/>
    <n v="4"/>
    <d v="2014-04-25T00:00:00"/>
    <n v="2014"/>
    <n v="4"/>
    <n v="18"/>
    <s v="Bocht"/>
    <s v="5798ZK177"/>
    <x v="5"/>
    <n v="20"/>
    <n v="408"/>
    <s v="Soja Chocolademelk Biologisch"/>
    <s v="biologische artikelen"/>
    <n v="17.5"/>
  </r>
  <r>
    <s v="RHMD"/>
    <n v="802"/>
    <s v="Bertha"/>
    <n v="280"/>
    <n v="1343"/>
    <n v="904"/>
    <d v="2014-04-17T00:00:00"/>
    <n v="2014"/>
    <n v="4"/>
    <d v="2014-04-21T00:00:00"/>
    <n v="2014"/>
    <n v="4"/>
    <d v="2014-05-05T00:00:00"/>
    <n v="2014"/>
    <n v="5"/>
    <n v="18"/>
    <s v="Bocht"/>
    <s v="5798ZK177"/>
    <x v="5"/>
    <n v="16"/>
    <n v="408"/>
    <s v="Soja Chocolademelk Biologisch"/>
    <s v="biologische artikelen"/>
    <n v="17.5"/>
  </r>
  <r>
    <s v="RHMD"/>
    <n v="804"/>
    <s v="Herman"/>
    <n v="373.15"/>
    <n v="1356"/>
    <n v="901"/>
    <d v="2014-06-01T00:00:00"/>
    <n v="2014"/>
    <n v="6"/>
    <d v="2014-06-04T00:00:00"/>
    <n v="2014"/>
    <n v="6"/>
    <d v="2014-07-01T00:00:00"/>
    <n v="2014"/>
    <n v="7"/>
    <n v="18"/>
    <s v="Bocht"/>
    <s v="5798ZK177"/>
    <x v="5"/>
    <n v="17"/>
    <n v="411"/>
    <s v="Sojamelk Gezoet Biologisch"/>
    <s v="biologische artikelen"/>
    <n v="21.95"/>
  </r>
  <r>
    <s v="RHMD"/>
    <n v="803"/>
    <s v="Klaas"/>
    <n v="131.69999999999999"/>
    <n v="1357"/>
    <n v="902"/>
    <d v="2014-06-07T00:00:00"/>
    <n v="2014"/>
    <n v="6"/>
    <d v="2014-06-09T00:00:00"/>
    <n v="2014"/>
    <n v="6"/>
    <d v="2014-07-02T00:00:00"/>
    <n v="2014"/>
    <n v="7"/>
    <n v="18"/>
    <s v="Bocht"/>
    <s v="5798ZK177"/>
    <x v="5"/>
    <n v="6"/>
    <n v="411"/>
    <s v="Sojamelk Gezoet Biologisch"/>
    <s v="biologische artikelen"/>
    <n v="21.95"/>
  </r>
  <r>
    <s v="RHMD"/>
    <n v="800"/>
    <s v="Harrie"/>
    <n v="405"/>
    <n v="1360"/>
    <n v="905"/>
    <d v="2014-06-12T00:00:00"/>
    <n v="2014"/>
    <n v="6"/>
    <d v="2014-06-15T00:00:00"/>
    <n v="2014"/>
    <n v="6"/>
    <d v="2014-06-26T00:00:00"/>
    <n v="2014"/>
    <n v="6"/>
    <n v="13"/>
    <s v="Heiden, van der"/>
    <s v="5701HT21"/>
    <x v="4"/>
    <n v="18"/>
    <n v="410"/>
    <s v="Soja Vanillevla Biologisch"/>
    <s v="biologische artikelen"/>
    <n v="22.5"/>
  </r>
  <r>
    <s v="RHMD"/>
    <n v="802"/>
    <s v="Bertha"/>
    <n v="115.5"/>
    <n v="1363"/>
    <n v="904"/>
    <d v="2014-07-01T00:00:00"/>
    <n v="2014"/>
    <n v="7"/>
    <d v="2014-07-05T00:00:00"/>
    <n v="2014"/>
    <n v="7"/>
    <d v="2014-07-22T00:00:00"/>
    <n v="2014"/>
    <n v="7"/>
    <n v="17"/>
    <s v="Jansen"/>
    <s v="5701TT17"/>
    <x v="4"/>
    <n v="14"/>
    <n v="406"/>
    <s v="Sojamelk Naturel Biologisch"/>
    <s v="biologische artikelen"/>
    <n v="8.25"/>
  </r>
  <r>
    <s v="RHMD"/>
    <n v="805"/>
    <s v="Gerda"/>
    <n v="460.95"/>
    <n v="1364"/>
    <n v="903"/>
    <d v="2014-07-02T00:00:00"/>
    <n v="2014"/>
    <n v="7"/>
    <d v="2014-07-05T00:00:00"/>
    <n v="2014"/>
    <n v="7"/>
    <d v="2014-07-10T00:00:00"/>
    <n v="2014"/>
    <n v="7"/>
    <n v="13"/>
    <s v="Heiden, van der"/>
    <s v="5701HT21"/>
    <x v="4"/>
    <n v="21"/>
    <n v="411"/>
    <s v="Sojamelk Gezoet Biologisch"/>
    <s v="biologische artikelen"/>
    <n v="21.95"/>
  </r>
  <r>
    <s v="RHMD"/>
    <n v="800"/>
    <s v="Harrie"/>
    <n v="129.5"/>
    <n v="1365"/>
    <n v="905"/>
    <d v="2014-07-07T00:00:00"/>
    <n v="2014"/>
    <n v="7"/>
    <d v="2014-07-08T00:00:00"/>
    <n v="2014"/>
    <n v="7"/>
    <d v="2014-07-18T00:00:00"/>
    <n v="2014"/>
    <n v="7"/>
    <n v="17"/>
    <s v="Jansen"/>
    <s v="5701TT17"/>
    <x v="4"/>
    <n v="10"/>
    <n v="407"/>
    <s v="Zwezerik"/>
    <s v="luxe artikelen van de traitteur"/>
    <n v="12.95"/>
  </r>
  <r>
    <s v="RHMD"/>
    <n v="804"/>
    <s v="Herman"/>
    <n v="172"/>
    <n v="1367"/>
    <n v="901"/>
    <d v="2014-07-10T00:00:00"/>
    <n v="2014"/>
    <n v="7"/>
    <d v="2014-07-14T00:00:00"/>
    <n v="2014"/>
    <n v="7"/>
    <d v="2014-07-18T00:00:00"/>
    <n v="2014"/>
    <n v="7"/>
    <n v="18"/>
    <s v="Bocht"/>
    <s v="5798ZK177"/>
    <x v="5"/>
    <n v="8"/>
    <n v="401"/>
    <s v="Kaviaar"/>
    <s v="luxe artikelen van de traitteur"/>
    <n v="21.5"/>
  </r>
  <r>
    <s v="RHMD"/>
    <n v="802"/>
    <s v="Bertha"/>
    <n v="518"/>
    <n v="1370"/>
    <n v="904"/>
    <d v="2014-07-13T00:00:00"/>
    <n v="2014"/>
    <n v="7"/>
    <d v="2014-07-20T00:00:00"/>
    <n v="2014"/>
    <n v="7"/>
    <d v="2014-08-14T00:00:00"/>
    <n v="2014"/>
    <n v="8"/>
    <n v="13"/>
    <s v="Heiden, van der"/>
    <s v="5701HT21"/>
    <x v="4"/>
    <n v="14"/>
    <n v="402"/>
    <s v="Ganzenlever"/>
    <s v="luxe artikelen van de traitteur"/>
    <n v="37"/>
  </r>
  <r>
    <s v="RHMD"/>
    <n v="800"/>
    <s v="Harrie"/>
    <n v="495"/>
    <n v="1372"/>
    <n v="905"/>
    <d v="2014-07-17T00:00:00"/>
    <n v="2014"/>
    <n v="7"/>
    <d v="2014-07-20T00:00:00"/>
    <n v="2014"/>
    <n v="7"/>
    <d v="2014-08-01T00:00:00"/>
    <n v="2014"/>
    <n v="8"/>
    <n v="17"/>
    <s v="Jansen"/>
    <s v="5701TT17"/>
    <x v="4"/>
    <n v="22"/>
    <n v="410"/>
    <s v="Soja Vanillevla Biologisch"/>
    <s v="biologische artikelen"/>
    <n v="22.5"/>
  </r>
  <r>
    <s v="RHMD"/>
    <n v="803"/>
    <s v="Klaas"/>
    <n v="315"/>
    <n v="1374"/>
    <n v="902"/>
    <d v="2014-07-22T00:00:00"/>
    <n v="2014"/>
    <n v="7"/>
    <d v="2014-07-26T00:00:00"/>
    <n v="2014"/>
    <n v="7"/>
    <d v="2014-08-16T00:00:00"/>
    <n v="2014"/>
    <n v="8"/>
    <n v="13"/>
    <s v="Heiden, van der"/>
    <s v="5701HT21"/>
    <x v="4"/>
    <n v="14"/>
    <n v="410"/>
    <s v="Soja Vanillevla Biologisch"/>
    <s v="biologische artikelen"/>
    <n v="22.5"/>
  </r>
  <r>
    <s v="RHMD"/>
    <n v="803"/>
    <s v="Klaas"/>
    <n v="53.7"/>
    <n v="1375"/>
    <n v="902"/>
    <d v="2014-07-24T00:00:00"/>
    <n v="2014"/>
    <n v="7"/>
    <d v="2014-07-30T00:00:00"/>
    <n v="2014"/>
    <n v="7"/>
    <d v="2014-08-06T00:00:00"/>
    <n v="2014"/>
    <n v="8"/>
    <n v="13"/>
    <s v="Heiden, van der"/>
    <s v="5701HT21"/>
    <x v="4"/>
    <n v="6"/>
    <n v="405"/>
    <s v="Magere Kwark"/>
    <s v="zuivelartikelen"/>
    <n v="8.9499999999999993"/>
  </r>
  <r>
    <s v="RHMD"/>
    <n v="801"/>
    <s v="Karel"/>
    <n v="109.75"/>
    <n v="1381"/>
    <n v="906"/>
    <d v="2014-07-31T00:00:00"/>
    <n v="2014"/>
    <n v="7"/>
    <d v="2014-08-03T00:00:00"/>
    <n v="2014"/>
    <n v="8"/>
    <m/>
    <n v="1900"/>
    <n v="1"/>
    <n v="17"/>
    <s v="Jansen"/>
    <s v="5701TT17"/>
    <x v="4"/>
    <n v="5"/>
    <n v="411"/>
    <s v="Sojamelk Gezoet Biologisch"/>
    <s v="biologische artikelen"/>
    <n v="21.95"/>
  </r>
  <r>
    <s v="RHMD"/>
    <n v="803"/>
    <s v="Klaas"/>
    <n v="207.2"/>
    <n v="1390"/>
    <n v="902"/>
    <d v="2014-08-15T00:00:00"/>
    <n v="2014"/>
    <n v="8"/>
    <d v="2014-08-20T00:00:00"/>
    <n v="2014"/>
    <n v="8"/>
    <d v="2014-08-29T00:00:00"/>
    <n v="2014"/>
    <n v="8"/>
    <n v="18"/>
    <s v="Bocht"/>
    <s v="5798ZK177"/>
    <x v="5"/>
    <n v="16"/>
    <n v="407"/>
    <s v="Zwezerik"/>
    <s v="luxe artikelen van de traitteur"/>
    <n v="12.95"/>
  </r>
  <r>
    <s v="RHMD"/>
    <n v="801"/>
    <s v="Karel"/>
    <n v="365.5"/>
    <n v="1393"/>
    <n v="906"/>
    <d v="2014-08-19T00:00:00"/>
    <n v="2014"/>
    <n v="8"/>
    <d v="2014-08-23T00:00:00"/>
    <n v="2014"/>
    <n v="8"/>
    <d v="2014-09-16T00:00:00"/>
    <n v="2014"/>
    <n v="9"/>
    <n v="13"/>
    <s v="Heiden, van der"/>
    <s v="5701HT21"/>
    <x v="4"/>
    <n v="17"/>
    <n v="401"/>
    <s v="Kaviaar"/>
    <s v="luxe artikelen van de traitteur"/>
    <n v="21.5"/>
  </r>
  <r>
    <s v="RHMD"/>
    <n v="800"/>
    <s v="Harrie"/>
    <n v="444"/>
    <n v="1394"/>
    <n v="905"/>
    <d v="2014-08-19T00:00:00"/>
    <n v="2014"/>
    <n v="8"/>
    <d v="2014-08-22T00:00:00"/>
    <n v="2014"/>
    <n v="8"/>
    <d v="2014-09-15T00:00:00"/>
    <n v="2014"/>
    <n v="9"/>
    <n v="17"/>
    <s v="Jansen"/>
    <s v="5701TT17"/>
    <x v="4"/>
    <n v="12"/>
    <n v="402"/>
    <s v="Ganzenlever"/>
    <s v="luxe artikelen van de traitteur"/>
    <n v="37"/>
  </r>
  <r>
    <s v="RHMD"/>
    <n v="804"/>
    <s v="Herman"/>
    <n v="592"/>
    <n v="1396"/>
    <n v="901"/>
    <d v="2014-08-28T00:00:00"/>
    <n v="2014"/>
    <n v="8"/>
    <d v="2014-09-04T00:00:00"/>
    <n v="2014"/>
    <n v="9"/>
    <d v="2014-09-09T00:00:00"/>
    <n v="2014"/>
    <n v="9"/>
    <n v="13"/>
    <s v="Heiden, van der"/>
    <s v="5701HT21"/>
    <x v="4"/>
    <n v="16"/>
    <n v="402"/>
    <s v="Ganzenlever"/>
    <s v="luxe artikelen van de traitteur"/>
    <n v="37"/>
  </r>
  <r>
    <s v="RHMD"/>
    <n v="804"/>
    <s v="Herman"/>
    <n v="350.75"/>
    <n v="1396"/>
    <n v="901"/>
    <d v="2014-08-28T00:00:00"/>
    <n v="2014"/>
    <n v="8"/>
    <d v="2014-09-04T00:00:00"/>
    <n v="2014"/>
    <n v="9"/>
    <d v="2014-09-09T00:00:00"/>
    <n v="2014"/>
    <n v="9"/>
    <n v="13"/>
    <s v="Heiden, van der"/>
    <s v="5701HT21"/>
    <x v="4"/>
    <n v="23"/>
    <n v="403"/>
    <s v="Vruchtenyoghurt Aardbei"/>
    <s v="zuivelartikelen"/>
    <n v="15.25"/>
  </r>
  <r>
    <s v="RHMD"/>
    <n v="804"/>
    <s v="Herman"/>
    <n v="74.25"/>
    <n v="1396"/>
    <n v="901"/>
    <d v="2014-08-28T00:00:00"/>
    <n v="2014"/>
    <n v="8"/>
    <d v="2014-09-04T00:00:00"/>
    <n v="2014"/>
    <n v="9"/>
    <d v="2014-09-09T00:00:00"/>
    <n v="2014"/>
    <n v="9"/>
    <n v="13"/>
    <s v="Heiden, van der"/>
    <s v="5701HT21"/>
    <x v="4"/>
    <n v="9"/>
    <n v="406"/>
    <s v="Sojamelk Naturel Biologisch"/>
    <s v="biologische artikelen"/>
    <n v="8.25"/>
  </r>
  <r>
    <s v="RHMD"/>
    <n v="804"/>
    <s v="Herman"/>
    <n v="155.4"/>
    <n v="1396"/>
    <n v="901"/>
    <d v="2014-08-28T00:00:00"/>
    <n v="2014"/>
    <n v="8"/>
    <d v="2014-09-04T00:00:00"/>
    <n v="2014"/>
    <n v="9"/>
    <d v="2014-09-09T00:00:00"/>
    <n v="2014"/>
    <n v="9"/>
    <n v="13"/>
    <s v="Heiden, van der"/>
    <s v="5701HT21"/>
    <x v="4"/>
    <n v="12"/>
    <n v="407"/>
    <s v="Zwezerik"/>
    <s v="luxe artikelen van de traitteur"/>
    <n v="12.95"/>
  </r>
  <r>
    <s v="RHMD"/>
    <n v="800"/>
    <s v="Harrie"/>
    <n v="49.5"/>
    <n v="1400"/>
    <n v="905"/>
    <d v="2014-08-30T00:00:00"/>
    <n v="2014"/>
    <n v="8"/>
    <d v="2014-09-03T00:00:00"/>
    <n v="2014"/>
    <n v="9"/>
    <d v="2014-09-22T00:00:00"/>
    <n v="2014"/>
    <n v="9"/>
    <n v="18"/>
    <s v="Bocht"/>
    <s v="5798ZK177"/>
    <x v="5"/>
    <n v="6"/>
    <n v="406"/>
    <s v="Sojamelk Naturel Biologisch"/>
    <s v="biologische artikelen"/>
    <n v="8.25"/>
  </r>
  <r>
    <s v="RHMD"/>
    <n v="802"/>
    <s v="Bertha"/>
    <n v="518"/>
    <n v="1403"/>
    <n v="904"/>
    <d v="2014-09-03T00:00:00"/>
    <n v="2014"/>
    <n v="9"/>
    <d v="2014-09-07T00:00:00"/>
    <n v="2014"/>
    <n v="9"/>
    <d v="2014-09-22T00:00:00"/>
    <n v="2014"/>
    <n v="9"/>
    <n v="18"/>
    <s v="Bocht"/>
    <s v="5798ZK177"/>
    <x v="5"/>
    <n v="14"/>
    <n v="402"/>
    <s v="Ganzenlever"/>
    <s v="luxe artikelen van de traitteur"/>
    <n v="37"/>
  </r>
  <r>
    <s v="RHMD"/>
    <n v="800"/>
    <s v="Harrie"/>
    <n v="89.5"/>
    <n v="1405"/>
    <n v="905"/>
    <d v="2014-09-04T00:00:00"/>
    <n v="2014"/>
    <n v="9"/>
    <d v="2014-09-11T00:00:00"/>
    <n v="2014"/>
    <n v="9"/>
    <d v="2014-10-08T00:00:00"/>
    <n v="2014"/>
    <n v="10"/>
    <n v="18"/>
    <s v="Bocht"/>
    <s v="5798ZK177"/>
    <x v="5"/>
    <n v="10"/>
    <n v="405"/>
    <s v="Magere Kwark"/>
    <s v="zuivelartikelen"/>
    <n v="8.9499999999999993"/>
  </r>
  <r>
    <s v="RHMD"/>
    <n v="800"/>
    <s v="Harrie"/>
    <n v="134.25"/>
    <n v="1407"/>
    <n v="905"/>
    <d v="2014-09-10T00:00:00"/>
    <n v="2014"/>
    <n v="9"/>
    <d v="2014-09-16T00:00:00"/>
    <n v="2014"/>
    <n v="9"/>
    <d v="2014-09-24T00:00:00"/>
    <n v="2014"/>
    <n v="9"/>
    <n v="13"/>
    <s v="Heiden, van der"/>
    <s v="5701HT21"/>
    <x v="4"/>
    <n v="15"/>
    <n v="405"/>
    <s v="Magere Kwark"/>
    <s v="zuivelartikelen"/>
    <n v="8.9499999999999993"/>
  </r>
  <r>
    <s v="RHMD"/>
    <n v="803"/>
    <s v="Klaas"/>
    <n v="197.55"/>
    <n v="1408"/>
    <n v="902"/>
    <d v="2014-09-11T00:00:00"/>
    <n v="2014"/>
    <n v="9"/>
    <d v="2014-09-12T00:00:00"/>
    <n v="2014"/>
    <n v="9"/>
    <d v="2014-09-16T00:00:00"/>
    <n v="2014"/>
    <n v="9"/>
    <n v="17"/>
    <s v="Jansen"/>
    <s v="5701TT17"/>
    <x v="4"/>
    <n v="9"/>
    <n v="411"/>
    <s v="Sojamelk Gezoet Biologisch"/>
    <s v="biologische artikelen"/>
    <n v="21.95"/>
  </r>
  <r>
    <s v="RHMD"/>
    <n v="801"/>
    <s v="Karel"/>
    <n v="225"/>
    <n v="1411"/>
    <n v="906"/>
    <d v="2014-09-14T00:00:00"/>
    <n v="2014"/>
    <n v="9"/>
    <d v="2014-09-19T00:00:00"/>
    <n v="2014"/>
    <n v="9"/>
    <d v="2014-10-12T00:00:00"/>
    <n v="2014"/>
    <n v="10"/>
    <n v="13"/>
    <s v="Heiden, van der"/>
    <s v="5701HT21"/>
    <x v="4"/>
    <n v="10"/>
    <n v="410"/>
    <s v="Soja Vanillevla Biologisch"/>
    <s v="biologische artikelen"/>
    <n v="22.5"/>
  </r>
  <r>
    <s v="RHMD"/>
    <n v="800"/>
    <s v="Harrie"/>
    <n v="100"/>
    <n v="1412"/>
    <n v="905"/>
    <d v="2014-09-19T00:00:00"/>
    <n v="2014"/>
    <n v="9"/>
    <d v="2014-09-25T00:00:00"/>
    <n v="2014"/>
    <n v="9"/>
    <d v="2014-10-18T00:00:00"/>
    <n v="2014"/>
    <n v="10"/>
    <n v="13"/>
    <s v="Heiden, van der"/>
    <s v="5701HT21"/>
    <x v="4"/>
    <n v="8"/>
    <n v="404"/>
    <s v="Volle Yoghurt"/>
    <s v="zuivelartikelen"/>
    <n v="12.5"/>
  </r>
  <r>
    <s v="RHMD"/>
    <n v="803"/>
    <s v="Klaas"/>
    <n v="140.25"/>
    <n v="1419"/>
    <n v="902"/>
    <d v="2014-10-26T00:00:00"/>
    <n v="2014"/>
    <n v="10"/>
    <d v="2014-10-28T00:00:00"/>
    <n v="2014"/>
    <n v="10"/>
    <d v="2014-11-15T00:00:00"/>
    <n v="2014"/>
    <n v="11"/>
    <n v="13"/>
    <s v="Heiden, van der"/>
    <s v="5701HT21"/>
    <x v="4"/>
    <n v="17"/>
    <n v="406"/>
    <s v="Sojamelk Naturel Biologisch"/>
    <s v="biologische artikelen"/>
    <n v="8.25"/>
  </r>
  <r>
    <s v="RHMD"/>
    <n v="800"/>
    <s v="Harrie"/>
    <n v="271.95"/>
    <n v="1420"/>
    <n v="905"/>
    <d v="2014-10-27T00:00:00"/>
    <n v="2014"/>
    <n v="10"/>
    <d v="2014-11-03T00:00:00"/>
    <n v="2014"/>
    <n v="11"/>
    <d v="2014-11-30T00:00:00"/>
    <n v="2014"/>
    <n v="11"/>
    <n v="18"/>
    <s v="Bocht"/>
    <s v="5798ZK177"/>
    <x v="5"/>
    <n v="21"/>
    <n v="407"/>
    <s v="Zwezerik"/>
    <s v="luxe artikelen van de traitteur"/>
    <n v="12.95"/>
  </r>
  <r>
    <s v="RHMD"/>
    <n v="803"/>
    <s v="Klaas"/>
    <n v="245"/>
    <n v="1429"/>
    <n v="902"/>
    <d v="2014-12-08T00:00:00"/>
    <n v="2014"/>
    <n v="12"/>
    <d v="2014-12-09T00:00:00"/>
    <n v="2014"/>
    <n v="12"/>
    <d v="2014-12-27T00:00:00"/>
    <n v="2014"/>
    <n v="12"/>
    <n v="18"/>
    <s v="Bocht"/>
    <s v="5798ZK177"/>
    <x v="5"/>
    <n v="14"/>
    <n v="408"/>
    <s v="Soja Chocolademelk Biologisch"/>
    <s v="biologische artikelen"/>
    <n v="17.5"/>
  </r>
  <r>
    <s v="RHMD"/>
    <n v="805"/>
    <s v="Gerda"/>
    <n v="284.89999999999998"/>
    <n v="1431"/>
    <n v="903"/>
    <d v="2014-12-11T00:00:00"/>
    <n v="2014"/>
    <n v="12"/>
    <d v="2014-12-13T00:00:00"/>
    <n v="2014"/>
    <n v="12"/>
    <m/>
    <n v="1900"/>
    <n v="1"/>
    <n v="18"/>
    <s v="Bocht"/>
    <s v="5798ZK177"/>
    <x v="5"/>
    <n v="22"/>
    <n v="407"/>
    <s v="Zwezerik"/>
    <s v="luxe artikelen van de traitteur"/>
    <n v="12.95"/>
  </r>
  <r>
    <s v="RHMD"/>
    <n v="800"/>
    <s v="Harrie"/>
    <n v="129"/>
    <n v="1432"/>
    <n v="905"/>
    <d v="2014-12-15T00:00:00"/>
    <n v="2014"/>
    <n v="12"/>
    <d v="2014-12-20T00:00:00"/>
    <n v="2014"/>
    <n v="12"/>
    <d v="2014-12-25T00:00:00"/>
    <n v="2014"/>
    <n v="12"/>
    <n v="18"/>
    <s v="Bocht"/>
    <s v="5798ZK177"/>
    <x v="5"/>
    <n v="6"/>
    <n v="401"/>
    <s v="Kaviaar"/>
    <s v="luxe artikelen van de traitteur"/>
    <n v="21.5"/>
  </r>
  <r>
    <s v="RHMD"/>
    <n v="800"/>
    <s v="Harrie"/>
    <n v="362.6"/>
    <n v="1432"/>
    <n v="905"/>
    <d v="2014-12-15T00:00:00"/>
    <n v="2014"/>
    <n v="12"/>
    <d v="2014-12-20T00:00:00"/>
    <n v="2014"/>
    <n v="12"/>
    <d v="2014-12-25T00:00:00"/>
    <n v="2014"/>
    <n v="12"/>
    <n v="18"/>
    <s v="Bocht"/>
    <s v="5798ZK177"/>
    <x v="5"/>
    <n v="28"/>
    <n v="407"/>
    <s v="Zwezerik"/>
    <s v="luxe artikelen van de traitteur"/>
    <n v="12.95"/>
  </r>
  <r>
    <s v="RHMD"/>
    <n v="802"/>
    <s v="Bertha"/>
    <n v="178.75"/>
    <n v="1434"/>
    <n v="904"/>
    <d v="2014-12-16T00:00:00"/>
    <n v="2014"/>
    <n v="12"/>
    <d v="2014-12-22T00:00:00"/>
    <n v="2014"/>
    <n v="12"/>
    <d v="2014-12-26T00:00:00"/>
    <n v="2014"/>
    <n v="12"/>
    <n v="13"/>
    <s v="Heiden, van der"/>
    <s v="5701HT21"/>
    <x v="4"/>
    <n v="11"/>
    <n v="409"/>
    <s v="Vruchtenyoghurt Mango"/>
    <s v="zuivelartikelen"/>
    <n v="16.2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30">
  <r>
    <x v="0"/>
    <n v="800"/>
    <x v="0"/>
    <n v="146.25"/>
    <n v="1001"/>
    <n v="905"/>
    <d v="2012-01-06T00:00:00"/>
    <n v="2012"/>
    <n v="1"/>
    <d v="2012-01-09T00:00:00"/>
    <n v="2012"/>
    <n v="1"/>
    <d v="2012-01-18T00:00:00"/>
    <n v="2012"/>
    <n v="1"/>
    <n v="15"/>
    <s v="Boer, de"/>
    <s v="5463ZK1003"/>
    <s v="Veghel"/>
    <n v="9"/>
    <n v="408"/>
    <x v="0"/>
    <s v="biologische artikelen"/>
    <n v="16.25"/>
  </r>
  <r>
    <x v="0"/>
    <n v="801"/>
    <x v="1"/>
    <n v="52.5"/>
    <n v="1004"/>
    <n v="906"/>
    <d v="2012-01-14T00:00:00"/>
    <n v="2012"/>
    <n v="1"/>
    <d v="2012-01-20T00:00:00"/>
    <n v="2012"/>
    <n v="1"/>
    <d v="2012-01-24T00:00:00"/>
    <n v="2012"/>
    <n v="1"/>
    <n v="19"/>
    <s v="Zuur"/>
    <s v="5463KK103"/>
    <s v="Veghel"/>
    <n v="7"/>
    <n v="406"/>
    <x v="1"/>
    <s v="biologische artikelen"/>
    <n v="7.5"/>
  </r>
  <r>
    <x v="0"/>
    <n v="801"/>
    <x v="1"/>
    <n v="473"/>
    <n v="1014"/>
    <n v="906"/>
    <d v="2012-01-27T00:00:00"/>
    <n v="2012"/>
    <n v="1"/>
    <d v="2012-01-31T00:00:00"/>
    <n v="2012"/>
    <n v="1"/>
    <d v="2012-02-11T00:00:00"/>
    <n v="2012"/>
    <n v="2"/>
    <n v="19"/>
    <s v="Zuur"/>
    <s v="5463KK103"/>
    <s v="Veghel"/>
    <n v="22"/>
    <n v="401"/>
    <x v="2"/>
    <s v="luxe artikelen van de traitteur"/>
    <n v="21.5"/>
  </r>
  <r>
    <x v="0"/>
    <n v="801"/>
    <x v="1"/>
    <n v="80.55"/>
    <n v="1014"/>
    <n v="906"/>
    <d v="2012-01-27T00:00:00"/>
    <n v="2012"/>
    <n v="1"/>
    <d v="2012-01-31T00:00:00"/>
    <n v="2012"/>
    <n v="1"/>
    <d v="2012-02-11T00:00:00"/>
    <n v="2012"/>
    <n v="2"/>
    <n v="19"/>
    <s v="Zuur"/>
    <s v="5463KK103"/>
    <s v="Veghel"/>
    <n v="9"/>
    <n v="405"/>
    <x v="3"/>
    <s v="zuivelartikelen"/>
    <n v="8.9499999999999993"/>
  </r>
  <r>
    <x v="0"/>
    <n v="801"/>
    <x v="1"/>
    <n v="373.75"/>
    <n v="1014"/>
    <n v="906"/>
    <d v="2012-01-27T00:00:00"/>
    <n v="2012"/>
    <n v="1"/>
    <d v="2012-01-31T00:00:00"/>
    <n v="2012"/>
    <n v="1"/>
    <d v="2012-02-11T00:00:00"/>
    <n v="2012"/>
    <n v="2"/>
    <n v="19"/>
    <s v="Zuur"/>
    <s v="5463KK103"/>
    <s v="Veghel"/>
    <n v="23"/>
    <n v="409"/>
    <x v="4"/>
    <s v="zuivelartikelen"/>
    <n v="16.25"/>
  </r>
  <r>
    <x v="0"/>
    <n v="800"/>
    <x v="0"/>
    <n v="97.5"/>
    <n v="1016"/>
    <n v="905"/>
    <d v="2012-02-04T00:00:00"/>
    <n v="2012"/>
    <n v="2"/>
    <d v="2012-02-06T00:00:00"/>
    <n v="2012"/>
    <n v="2"/>
    <d v="2012-02-18T00:00:00"/>
    <n v="2012"/>
    <n v="2"/>
    <n v="19"/>
    <s v="Zuur"/>
    <s v="5463KK103"/>
    <s v="Veghel"/>
    <n v="6"/>
    <n v="409"/>
    <x v="4"/>
    <s v="zuivelartikelen"/>
    <n v="16.25"/>
  </r>
  <r>
    <x v="0"/>
    <n v="802"/>
    <x v="2"/>
    <n v="207"/>
    <n v="1017"/>
    <n v="904"/>
    <d v="2012-02-04T00:00:00"/>
    <n v="2012"/>
    <n v="2"/>
    <d v="2012-02-05T00:00:00"/>
    <n v="2012"/>
    <n v="2"/>
    <d v="2012-02-15T00:00:00"/>
    <n v="2012"/>
    <n v="2"/>
    <n v="14"/>
    <s v="Kraymans"/>
    <s v="5472ZK103"/>
    <s v="Erp"/>
    <n v="18"/>
    <n v="404"/>
    <x v="5"/>
    <s v="zuivelartikelen"/>
    <n v="11.5"/>
  </r>
  <r>
    <x v="0"/>
    <n v="802"/>
    <x v="2"/>
    <n v="125.3"/>
    <n v="1017"/>
    <n v="904"/>
    <d v="2012-02-04T00:00:00"/>
    <n v="2012"/>
    <n v="2"/>
    <d v="2012-02-05T00:00:00"/>
    <n v="2012"/>
    <n v="2"/>
    <d v="2012-02-15T00:00:00"/>
    <n v="2012"/>
    <n v="2"/>
    <n v="14"/>
    <s v="Kraymans"/>
    <s v="5472ZK103"/>
    <s v="Erp"/>
    <n v="14"/>
    <n v="405"/>
    <x v="3"/>
    <s v="zuivelartikelen"/>
    <n v="8.9499999999999993"/>
  </r>
  <r>
    <x v="0"/>
    <n v="800"/>
    <x v="0"/>
    <n v="162.5"/>
    <n v="1019"/>
    <n v="905"/>
    <d v="2012-02-05T00:00:00"/>
    <n v="2012"/>
    <n v="2"/>
    <d v="2012-02-08T00:00:00"/>
    <n v="2012"/>
    <n v="2"/>
    <d v="2012-02-14T00:00:00"/>
    <n v="2012"/>
    <n v="2"/>
    <n v="15"/>
    <s v="Boer, de"/>
    <s v="5463ZK1003"/>
    <s v="Veghel"/>
    <n v="10"/>
    <n v="409"/>
    <x v="4"/>
    <s v="zuivelartikelen"/>
    <n v="16.25"/>
  </r>
  <r>
    <x v="0"/>
    <n v="804"/>
    <x v="3"/>
    <n v="172"/>
    <n v="1023"/>
    <n v="901"/>
    <d v="2012-02-10T00:00:00"/>
    <n v="2012"/>
    <n v="2"/>
    <d v="2012-02-11T00:00:00"/>
    <n v="2012"/>
    <n v="2"/>
    <d v="2012-02-19T00:00:00"/>
    <n v="2012"/>
    <n v="2"/>
    <n v="19"/>
    <s v="Zuur"/>
    <s v="5463KK103"/>
    <s v="Veghel"/>
    <n v="8"/>
    <n v="401"/>
    <x v="2"/>
    <s v="luxe artikelen van de traitteur"/>
    <n v="21.5"/>
  </r>
  <r>
    <x v="0"/>
    <n v="801"/>
    <x v="1"/>
    <n v="341.25"/>
    <n v="1027"/>
    <n v="906"/>
    <d v="2012-02-15T00:00:00"/>
    <n v="2012"/>
    <n v="2"/>
    <d v="2012-02-17T00:00:00"/>
    <n v="2012"/>
    <n v="2"/>
    <d v="2012-02-26T00:00:00"/>
    <n v="2012"/>
    <n v="2"/>
    <n v="14"/>
    <s v="Kraymans"/>
    <s v="5472ZK103"/>
    <s v="Erp"/>
    <n v="21"/>
    <n v="409"/>
    <x v="4"/>
    <s v="zuivelartikelen"/>
    <n v="16.25"/>
  </r>
  <r>
    <x v="0"/>
    <n v="800"/>
    <x v="0"/>
    <n v="236.5"/>
    <n v="1031"/>
    <n v="905"/>
    <d v="2012-02-27T00:00:00"/>
    <n v="2012"/>
    <n v="2"/>
    <d v="2012-03-01T00:00:00"/>
    <n v="2012"/>
    <n v="3"/>
    <d v="2012-03-25T00:00:00"/>
    <n v="2012"/>
    <n v="3"/>
    <n v="15"/>
    <s v="Boer, de"/>
    <s v="5463ZK1003"/>
    <s v="Veghel"/>
    <n v="11"/>
    <n v="401"/>
    <x v="2"/>
    <s v="luxe artikelen van de traitteur"/>
    <n v="21.5"/>
  </r>
  <r>
    <x v="0"/>
    <n v="800"/>
    <x v="0"/>
    <n v="207"/>
    <n v="1031"/>
    <n v="905"/>
    <d v="2012-02-27T00:00:00"/>
    <n v="2012"/>
    <n v="2"/>
    <d v="2012-03-01T00:00:00"/>
    <n v="2012"/>
    <n v="3"/>
    <d v="2012-03-25T00:00:00"/>
    <n v="2012"/>
    <n v="3"/>
    <n v="15"/>
    <s v="Boer, de"/>
    <s v="5463ZK1003"/>
    <s v="Veghel"/>
    <n v="18"/>
    <n v="404"/>
    <x v="5"/>
    <s v="zuivelartikelen"/>
    <n v="11.5"/>
  </r>
  <r>
    <x v="0"/>
    <n v="800"/>
    <x v="0"/>
    <n v="341.25"/>
    <n v="1031"/>
    <n v="905"/>
    <d v="2012-02-27T00:00:00"/>
    <n v="2012"/>
    <n v="2"/>
    <d v="2012-03-01T00:00:00"/>
    <n v="2012"/>
    <n v="3"/>
    <d v="2012-03-25T00:00:00"/>
    <n v="2012"/>
    <n v="3"/>
    <n v="15"/>
    <s v="Boer, de"/>
    <s v="5463ZK1003"/>
    <s v="Veghel"/>
    <n v="21"/>
    <n v="409"/>
    <x v="4"/>
    <s v="zuivelartikelen"/>
    <n v="16.25"/>
  </r>
  <r>
    <x v="0"/>
    <n v="802"/>
    <x v="2"/>
    <n v="294"/>
    <n v="1035"/>
    <n v="904"/>
    <d v="2012-03-06T00:00:00"/>
    <n v="2012"/>
    <n v="3"/>
    <d v="2012-03-13T00:00:00"/>
    <n v="2012"/>
    <n v="3"/>
    <d v="2012-03-21T00:00:00"/>
    <n v="2012"/>
    <n v="3"/>
    <n v="15"/>
    <s v="Boer, de"/>
    <s v="5463ZK1003"/>
    <s v="Veghel"/>
    <n v="14"/>
    <n v="410"/>
    <x v="6"/>
    <s v="biologische artikelen"/>
    <n v="21"/>
  </r>
  <r>
    <x v="0"/>
    <n v="802"/>
    <x v="2"/>
    <n v="623.20000000000005"/>
    <n v="1036"/>
    <n v="904"/>
    <d v="2012-03-09T00:00:00"/>
    <n v="2012"/>
    <n v="3"/>
    <d v="2012-03-11T00:00:00"/>
    <n v="2012"/>
    <n v="3"/>
    <d v="2012-03-23T00:00:00"/>
    <n v="2012"/>
    <n v="3"/>
    <n v="14"/>
    <s v="Kraymans"/>
    <s v="5472ZK103"/>
    <s v="Erp"/>
    <n v="16"/>
    <n v="402"/>
    <x v="7"/>
    <s v="luxe artikelen van de traitteur"/>
    <n v="38.950000000000003"/>
  </r>
  <r>
    <x v="0"/>
    <n v="803"/>
    <x v="4"/>
    <n v="189"/>
    <n v="1037"/>
    <n v="902"/>
    <d v="2012-03-09T00:00:00"/>
    <n v="2012"/>
    <n v="3"/>
    <d v="2012-03-16T00:00:00"/>
    <n v="2012"/>
    <n v="3"/>
    <d v="2012-03-31T00:00:00"/>
    <n v="2012"/>
    <n v="3"/>
    <n v="15"/>
    <s v="Boer, de"/>
    <s v="5463ZK1003"/>
    <s v="Veghel"/>
    <n v="9"/>
    <n v="410"/>
    <x v="6"/>
    <s v="biologische artikelen"/>
    <n v="21"/>
  </r>
  <r>
    <x v="0"/>
    <n v="804"/>
    <x v="3"/>
    <n v="178.75"/>
    <n v="1045"/>
    <n v="901"/>
    <d v="2012-03-20T00:00:00"/>
    <n v="2012"/>
    <n v="3"/>
    <d v="2012-03-25T00:00:00"/>
    <n v="2012"/>
    <n v="3"/>
    <d v="2012-03-29T00:00:00"/>
    <n v="2012"/>
    <n v="3"/>
    <n v="14"/>
    <s v="Kraymans"/>
    <s v="5472ZK103"/>
    <s v="Erp"/>
    <n v="11"/>
    <n v="408"/>
    <x v="0"/>
    <s v="biologische artikelen"/>
    <n v="16.25"/>
  </r>
  <r>
    <x v="0"/>
    <n v="804"/>
    <x v="3"/>
    <n v="623.20000000000005"/>
    <n v="1050"/>
    <n v="901"/>
    <d v="2012-03-30T00:00:00"/>
    <n v="2012"/>
    <n v="3"/>
    <d v="2012-04-04T00:00:00"/>
    <n v="2012"/>
    <n v="4"/>
    <d v="2012-04-18T00:00:00"/>
    <n v="2012"/>
    <n v="4"/>
    <n v="15"/>
    <s v="Boer, de"/>
    <s v="5463ZK1003"/>
    <s v="Veghel"/>
    <n v="16"/>
    <n v="402"/>
    <x v="7"/>
    <s v="luxe artikelen van de traitteur"/>
    <n v="38.950000000000003"/>
  </r>
  <r>
    <x v="0"/>
    <n v="801"/>
    <x v="1"/>
    <n v="112.5"/>
    <n v="1053"/>
    <n v="906"/>
    <d v="2012-04-06T00:00:00"/>
    <n v="2012"/>
    <n v="4"/>
    <d v="2012-04-10T00:00:00"/>
    <n v="2012"/>
    <n v="4"/>
    <d v="2012-04-15T00:00:00"/>
    <n v="2012"/>
    <n v="4"/>
    <n v="19"/>
    <s v="Zuur"/>
    <s v="5463KK103"/>
    <s v="Veghel"/>
    <n v="15"/>
    <n v="406"/>
    <x v="1"/>
    <s v="biologische artikelen"/>
    <n v="7.5"/>
  </r>
  <r>
    <x v="0"/>
    <n v="803"/>
    <x v="4"/>
    <n v="155.80000000000001"/>
    <n v="1054"/>
    <n v="902"/>
    <d v="2012-04-09T00:00:00"/>
    <n v="2012"/>
    <n v="4"/>
    <d v="2012-04-14T00:00:00"/>
    <n v="2012"/>
    <n v="4"/>
    <d v="2012-05-03T00:00:00"/>
    <n v="2012"/>
    <n v="5"/>
    <n v="19"/>
    <s v="Zuur"/>
    <s v="5463KK103"/>
    <s v="Veghel"/>
    <n v="4"/>
    <n v="402"/>
    <x v="7"/>
    <s v="luxe artikelen van de traitteur"/>
    <n v="38.950000000000003"/>
  </r>
  <r>
    <x v="0"/>
    <n v="803"/>
    <x v="4"/>
    <n v="134.25"/>
    <n v="1060"/>
    <n v="902"/>
    <d v="2012-04-21T00:00:00"/>
    <n v="2012"/>
    <n v="4"/>
    <d v="2012-04-27T00:00:00"/>
    <n v="2012"/>
    <n v="4"/>
    <d v="2012-05-24T00:00:00"/>
    <n v="2012"/>
    <n v="5"/>
    <n v="15"/>
    <s v="Boer, de"/>
    <s v="5463ZK1003"/>
    <s v="Veghel"/>
    <n v="15"/>
    <n v="405"/>
    <x v="3"/>
    <s v="zuivelartikelen"/>
    <n v="8.9499999999999993"/>
  </r>
  <r>
    <x v="0"/>
    <n v="801"/>
    <x v="1"/>
    <n v="127.5"/>
    <n v="1064"/>
    <n v="906"/>
    <d v="2012-05-10T00:00:00"/>
    <n v="2012"/>
    <n v="5"/>
    <d v="2012-05-16T00:00:00"/>
    <n v="2012"/>
    <n v="5"/>
    <d v="2012-05-23T00:00:00"/>
    <n v="2012"/>
    <n v="5"/>
    <n v="14"/>
    <s v="Kraymans"/>
    <s v="5472ZK103"/>
    <s v="Erp"/>
    <n v="17"/>
    <n v="406"/>
    <x v="1"/>
    <s v="biologische artikelen"/>
    <n v="7.5"/>
  </r>
  <r>
    <x v="0"/>
    <n v="801"/>
    <x v="1"/>
    <n v="520"/>
    <n v="1064"/>
    <n v="906"/>
    <d v="2012-05-10T00:00:00"/>
    <n v="2012"/>
    <n v="5"/>
    <d v="2012-05-16T00:00:00"/>
    <n v="2012"/>
    <n v="5"/>
    <d v="2012-05-23T00:00:00"/>
    <n v="2012"/>
    <n v="5"/>
    <n v="14"/>
    <s v="Kraymans"/>
    <s v="5472ZK103"/>
    <s v="Erp"/>
    <n v="32"/>
    <n v="408"/>
    <x v="0"/>
    <s v="biologische artikelen"/>
    <n v="16.25"/>
  </r>
  <r>
    <x v="0"/>
    <n v="801"/>
    <x v="1"/>
    <n v="211.25"/>
    <n v="1064"/>
    <n v="906"/>
    <d v="2012-05-10T00:00:00"/>
    <n v="2012"/>
    <n v="5"/>
    <d v="2012-05-16T00:00:00"/>
    <n v="2012"/>
    <n v="5"/>
    <d v="2012-05-23T00:00:00"/>
    <n v="2012"/>
    <n v="5"/>
    <n v="14"/>
    <s v="Kraymans"/>
    <s v="5472ZK103"/>
    <s v="Erp"/>
    <n v="13"/>
    <n v="409"/>
    <x v="4"/>
    <s v="zuivelartikelen"/>
    <n v="16.25"/>
  </r>
  <r>
    <x v="0"/>
    <n v="804"/>
    <x v="3"/>
    <n v="195"/>
    <n v="1076"/>
    <n v="901"/>
    <d v="2012-06-13T00:00:00"/>
    <n v="2012"/>
    <n v="6"/>
    <d v="2012-06-20T00:00:00"/>
    <n v="2012"/>
    <n v="6"/>
    <d v="2012-07-11T00:00:00"/>
    <n v="2012"/>
    <n v="7"/>
    <n v="14"/>
    <s v="Kraymans"/>
    <s v="5472ZK103"/>
    <s v="Erp"/>
    <n v="12"/>
    <n v="408"/>
    <x v="0"/>
    <s v="biologische artikelen"/>
    <n v="16.25"/>
  </r>
  <r>
    <x v="0"/>
    <n v="805"/>
    <x v="5"/>
    <n v="299.25"/>
    <n v="1077"/>
    <n v="903"/>
    <d v="2012-06-13T00:00:00"/>
    <n v="2012"/>
    <n v="6"/>
    <d v="2012-06-15T00:00:00"/>
    <n v="2012"/>
    <n v="6"/>
    <d v="2012-06-25T00:00:00"/>
    <n v="2012"/>
    <n v="6"/>
    <n v="15"/>
    <s v="Boer, de"/>
    <s v="5463ZK1003"/>
    <s v="Veghel"/>
    <n v="15"/>
    <n v="411"/>
    <x v="8"/>
    <s v="biologische artikelen"/>
    <n v="19.95"/>
  </r>
  <r>
    <x v="0"/>
    <n v="803"/>
    <x v="4"/>
    <n v="82.5"/>
    <n v="1079"/>
    <n v="902"/>
    <d v="2012-06-17T00:00:00"/>
    <n v="2012"/>
    <n v="6"/>
    <d v="2012-06-23T00:00:00"/>
    <n v="2012"/>
    <n v="6"/>
    <d v="2012-07-13T00:00:00"/>
    <n v="2012"/>
    <n v="7"/>
    <n v="19"/>
    <s v="Zuur"/>
    <s v="5463KK103"/>
    <s v="Veghel"/>
    <n v="11"/>
    <n v="406"/>
    <x v="1"/>
    <s v="biologische artikelen"/>
    <n v="7.5"/>
  </r>
  <r>
    <x v="0"/>
    <n v="804"/>
    <x v="3"/>
    <n v="196.9"/>
    <n v="1080"/>
    <n v="901"/>
    <d v="2012-06-22T00:00:00"/>
    <n v="2012"/>
    <n v="6"/>
    <d v="2012-06-27T00:00:00"/>
    <n v="2012"/>
    <n v="6"/>
    <d v="2012-07-05T00:00:00"/>
    <n v="2012"/>
    <n v="7"/>
    <n v="14"/>
    <s v="Kraymans"/>
    <s v="5472ZK103"/>
    <s v="Erp"/>
    <n v="22"/>
    <n v="405"/>
    <x v="3"/>
    <s v="zuivelartikelen"/>
    <n v="8.9499999999999993"/>
  </r>
  <r>
    <x v="0"/>
    <n v="805"/>
    <x v="5"/>
    <n v="44.75"/>
    <n v="1081"/>
    <n v="903"/>
    <d v="2012-06-22T00:00:00"/>
    <n v="2012"/>
    <n v="6"/>
    <d v="2012-06-27T00:00:00"/>
    <n v="2012"/>
    <n v="6"/>
    <d v="2012-07-21T00:00:00"/>
    <n v="2012"/>
    <n v="7"/>
    <n v="14"/>
    <s v="Kraymans"/>
    <s v="5472ZK103"/>
    <s v="Erp"/>
    <n v="5"/>
    <n v="405"/>
    <x v="3"/>
    <s v="zuivelartikelen"/>
    <n v="8.9499999999999993"/>
  </r>
  <r>
    <x v="0"/>
    <n v="802"/>
    <x v="2"/>
    <n v="142.5"/>
    <n v="1085"/>
    <n v="904"/>
    <d v="2012-06-27T00:00:00"/>
    <n v="2012"/>
    <n v="6"/>
    <d v="2012-07-02T00:00:00"/>
    <n v="2012"/>
    <n v="7"/>
    <d v="2012-07-06T00:00:00"/>
    <n v="2012"/>
    <n v="7"/>
    <n v="15"/>
    <s v="Boer, de"/>
    <s v="5463ZK1003"/>
    <s v="Veghel"/>
    <n v="19"/>
    <n v="406"/>
    <x v="1"/>
    <s v="biologische artikelen"/>
    <n v="7.5"/>
  </r>
  <r>
    <x v="0"/>
    <n v="805"/>
    <x v="5"/>
    <n v="195"/>
    <n v="1088"/>
    <n v="903"/>
    <d v="2012-07-06T00:00:00"/>
    <n v="2012"/>
    <n v="7"/>
    <d v="2012-07-09T00:00:00"/>
    <n v="2012"/>
    <n v="7"/>
    <d v="2012-07-15T00:00:00"/>
    <n v="2012"/>
    <n v="7"/>
    <n v="14"/>
    <s v="Kraymans"/>
    <s v="5472ZK103"/>
    <s v="Erp"/>
    <n v="12"/>
    <n v="403"/>
    <x v="9"/>
    <s v="zuivelartikelen"/>
    <n v="16.25"/>
  </r>
  <r>
    <x v="0"/>
    <n v="802"/>
    <x v="2"/>
    <n v="139.65"/>
    <n v="1091"/>
    <n v="904"/>
    <d v="2012-07-14T00:00:00"/>
    <n v="2012"/>
    <n v="7"/>
    <d v="2012-07-17T00:00:00"/>
    <n v="2012"/>
    <n v="7"/>
    <d v="2012-08-12T00:00:00"/>
    <n v="2012"/>
    <n v="8"/>
    <n v="14"/>
    <s v="Kraymans"/>
    <s v="5472ZK103"/>
    <s v="Erp"/>
    <n v="7"/>
    <n v="411"/>
    <x v="8"/>
    <s v="biologische artikelen"/>
    <n v="19.95"/>
  </r>
  <r>
    <x v="0"/>
    <n v="801"/>
    <x v="1"/>
    <n v="584.25"/>
    <n v="1093"/>
    <n v="906"/>
    <d v="2012-07-23T00:00:00"/>
    <n v="2012"/>
    <n v="7"/>
    <d v="2012-07-30T00:00:00"/>
    <n v="2012"/>
    <n v="7"/>
    <d v="2012-08-23T00:00:00"/>
    <n v="2012"/>
    <n v="8"/>
    <n v="19"/>
    <s v="Zuur"/>
    <s v="5463KK103"/>
    <s v="Veghel"/>
    <n v="15"/>
    <n v="402"/>
    <x v="7"/>
    <s v="luxe artikelen van de traitteur"/>
    <n v="38.950000000000003"/>
  </r>
  <r>
    <x v="0"/>
    <n v="804"/>
    <x v="3"/>
    <n v="341.25"/>
    <n v="1103"/>
    <n v="901"/>
    <d v="2012-08-17T00:00:00"/>
    <n v="2012"/>
    <n v="8"/>
    <d v="2012-08-19T00:00:00"/>
    <n v="2012"/>
    <n v="8"/>
    <d v="2012-09-13T00:00:00"/>
    <n v="2012"/>
    <n v="9"/>
    <n v="19"/>
    <s v="Zuur"/>
    <s v="5463KK103"/>
    <s v="Veghel"/>
    <n v="21"/>
    <n v="408"/>
    <x v="0"/>
    <s v="biologische artikelen"/>
    <n v="16.25"/>
  </r>
  <r>
    <x v="0"/>
    <n v="804"/>
    <x v="3"/>
    <n v="189"/>
    <n v="1103"/>
    <n v="901"/>
    <d v="2012-08-17T00:00:00"/>
    <n v="2012"/>
    <n v="8"/>
    <d v="2012-08-19T00:00:00"/>
    <n v="2012"/>
    <n v="8"/>
    <d v="2012-09-13T00:00:00"/>
    <n v="2012"/>
    <n v="9"/>
    <n v="19"/>
    <s v="Zuur"/>
    <s v="5463KK103"/>
    <s v="Veghel"/>
    <n v="9"/>
    <n v="410"/>
    <x v="6"/>
    <s v="biologische artikelen"/>
    <n v="21"/>
  </r>
  <r>
    <x v="0"/>
    <n v="803"/>
    <x v="4"/>
    <n v="142.44999999999999"/>
    <n v="1106"/>
    <n v="902"/>
    <d v="2012-08-26T00:00:00"/>
    <n v="2012"/>
    <n v="8"/>
    <d v="2012-08-30T00:00:00"/>
    <n v="2012"/>
    <n v="8"/>
    <d v="2012-09-19T00:00:00"/>
    <n v="2012"/>
    <n v="9"/>
    <n v="15"/>
    <s v="Boer, de"/>
    <s v="5463ZK1003"/>
    <s v="Veghel"/>
    <n v="11"/>
    <n v="407"/>
    <x v="10"/>
    <s v="luxe artikelen van de traitteur"/>
    <n v="12.95"/>
  </r>
  <r>
    <x v="0"/>
    <n v="802"/>
    <x v="2"/>
    <n v="220.15"/>
    <n v="1108"/>
    <n v="904"/>
    <d v="2012-09-24T00:00:00"/>
    <n v="2012"/>
    <n v="9"/>
    <d v="2012-10-01T00:00:00"/>
    <n v="2012"/>
    <n v="10"/>
    <d v="2012-10-07T00:00:00"/>
    <n v="2012"/>
    <n v="10"/>
    <n v="19"/>
    <s v="Zuur"/>
    <s v="5463KK103"/>
    <s v="Veghel"/>
    <n v="17"/>
    <n v="407"/>
    <x v="10"/>
    <s v="luxe artikelen van de traitteur"/>
    <n v="12.95"/>
  </r>
  <r>
    <x v="0"/>
    <n v="803"/>
    <x v="4"/>
    <n v="273"/>
    <n v="1110"/>
    <n v="902"/>
    <d v="2012-09-26T00:00:00"/>
    <n v="2012"/>
    <n v="9"/>
    <d v="2012-10-02T00:00:00"/>
    <n v="2012"/>
    <n v="10"/>
    <d v="2012-10-23T00:00:00"/>
    <n v="2012"/>
    <n v="10"/>
    <n v="15"/>
    <s v="Boer, de"/>
    <s v="5463ZK1003"/>
    <s v="Veghel"/>
    <n v="13"/>
    <n v="410"/>
    <x v="6"/>
    <s v="biologische artikelen"/>
    <n v="21"/>
  </r>
  <r>
    <x v="0"/>
    <n v="800"/>
    <x v="0"/>
    <n v="211.25"/>
    <n v="1113"/>
    <n v="905"/>
    <d v="2012-10-04T00:00:00"/>
    <n v="2012"/>
    <n v="10"/>
    <d v="2012-10-11T00:00:00"/>
    <n v="2012"/>
    <n v="10"/>
    <d v="2012-10-22T00:00:00"/>
    <n v="2012"/>
    <n v="10"/>
    <n v="19"/>
    <s v="Zuur"/>
    <s v="5463KK103"/>
    <s v="Veghel"/>
    <n v="13"/>
    <n v="403"/>
    <x v="9"/>
    <s v="zuivelartikelen"/>
    <n v="16.25"/>
  </r>
  <r>
    <x v="0"/>
    <n v="805"/>
    <x v="5"/>
    <n v="172.5"/>
    <n v="1126"/>
    <n v="903"/>
    <d v="2012-10-23T00:00:00"/>
    <n v="2012"/>
    <n v="10"/>
    <d v="2012-10-30T00:00:00"/>
    <n v="2012"/>
    <n v="10"/>
    <d v="2012-11-08T00:00:00"/>
    <n v="2012"/>
    <n v="11"/>
    <n v="14"/>
    <s v="Kraymans"/>
    <s v="5472ZK103"/>
    <s v="Erp"/>
    <n v="23"/>
    <n v="406"/>
    <x v="1"/>
    <s v="biologische artikelen"/>
    <n v="7.5"/>
  </r>
  <r>
    <x v="0"/>
    <n v="801"/>
    <x v="1"/>
    <n v="172.5"/>
    <n v="1133"/>
    <n v="906"/>
    <d v="2012-11-08T00:00:00"/>
    <n v="2012"/>
    <n v="11"/>
    <d v="2012-11-14T00:00:00"/>
    <n v="2012"/>
    <n v="11"/>
    <d v="2012-12-02T00:00:00"/>
    <n v="2012"/>
    <n v="12"/>
    <n v="19"/>
    <s v="Zuur"/>
    <s v="5463KK103"/>
    <s v="Veghel"/>
    <n v="15"/>
    <n v="404"/>
    <x v="5"/>
    <s v="zuivelartikelen"/>
    <n v="11.5"/>
  </r>
  <r>
    <x v="0"/>
    <n v="805"/>
    <x v="5"/>
    <n v="462"/>
    <n v="1139"/>
    <n v="903"/>
    <d v="2012-11-17T00:00:00"/>
    <n v="2012"/>
    <n v="11"/>
    <d v="2012-11-24T00:00:00"/>
    <n v="2012"/>
    <n v="11"/>
    <d v="2012-12-17T00:00:00"/>
    <n v="2012"/>
    <n v="12"/>
    <n v="19"/>
    <s v="Zuur"/>
    <s v="5463KK103"/>
    <s v="Veghel"/>
    <n v="22"/>
    <n v="410"/>
    <x v="6"/>
    <s v="biologische artikelen"/>
    <n v="21"/>
  </r>
  <r>
    <x v="0"/>
    <n v="804"/>
    <x v="3"/>
    <n v="341.25"/>
    <n v="1141"/>
    <n v="901"/>
    <d v="2012-11-19T00:00:00"/>
    <n v="2012"/>
    <n v="11"/>
    <d v="2012-11-23T00:00:00"/>
    <n v="2012"/>
    <n v="11"/>
    <d v="2012-12-19T00:00:00"/>
    <n v="2012"/>
    <n v="12"/>
    <n v="14"/>
    <s v="Kraymans"/>
    <s v="5472ZK103"/>
    <s v="Erp"/>
    <n v="21"/>
    <n v="403"/>
    <x v="9"/>
    <s v="zuivelartikelen"/>
    <n v="16.25"/>
  </r>
  <r>
    <x v="0"/>
    <n v="801"/>
    <x v="1"/>
    <n v="155.4"/>
    <n v="1143"/>
    <n v="906"/>
    <d v="2012-11-24T00:00:00"/>
    <n v="2012"/>
    <n v="11"/>
    <d v="2012-12-01T00:00:00"/>
    <n v="2012"/>
    <n v="12"/>
    <d v="2012-12-27T00:00:00"/>
    <n v="2012"/>
    <n v="12"/>
    <n v="15"/>
    <s v="Boer, de"/>
    <s v="5463ZK1003"/>
    <s v="Veghel"/>
    <n v="12"/>
    <n v="407"/>
    <x v="10"/>
    <s v="luxe artikelen van de traitteur"/>
    <n v="12.95"/>
  </r>
  <r>
    <x v="0"/>
    <n v="803"/>
    <x v="4"/>
    <n v="75"/>
    <n v="1144"/>
    <n v="902"/>
    <d v="2012-11-27T00:00:00"/>
    <n v="2012"/>
    <n v="11"/>
    <d v="2012-11-29T00:00:00"/>
    <n v="2012"/>
    <n v="11"/>
    <d v="2012-12-08T00:00:00"/>
    <n v="2012"/>
    <n v="12"/>
    <n v="15"/>
    <s v="Boer, de"/>
    <s v="5463ZK1003"/>
    <s v="Veghel"/>
    <n v="10"/>
    <n v="406"/>
    <x v="1"/>
    <s v="biologische artikelen"/>
    <n v="7.5"/>
  </r>
  <r>
    <x v="0"/>
    <n v="803"/>
    <x v="4"/>
    <n v="116.35"/>
    <n v="1145"/>
    <n v="902"/>
    <d v="2012-11-28T00:00:00"/>
    <n v="2012"/>
    <n v="11"/>
    <d v="2012-11-30T00:00:00"/>
    <n v="2012"/>
    <n v="11"/>
    <d v="2012-12-08T00:00:00"/>
    <n v="2012"/>
    <n v="12"/>
    <n v="14"/>
    <s v="Kraymans"/>
    <s v="5472ZK103"/>
    <s v="Erp"/>
    <n v="13"/>
    <n v="405"/>
    <x v="3"/>
    <s v="zuivelartikelen"/>
    <n v="8.9499999999999993"/>
  </r>
  <r>
    <x v="0"/>
    <n v="802"/>
    <x v="2"/>
    <n v="311.60000000000002"/>
    <n v="1146"/>
    <n v="904"/>
    <d v="2012-11-30T00:00:00"/>
    <n v="2012"/>
    <n v="11"/>
    <d v="2012-12-04T00:00:00"/>
    <n v="2012"/>
    <n v="12"/>
    <d v="2012-12-23T00:00:00"/>
    <n v="2012"/>
    <n v="12"/>
    <n v="14"/>
    <s v="Kraymans"/>
    <s v="5472ZK103"/>
    <s v="Erp"/>
    <n v="8"/>
    <n v="402"/>
    <x v="7"/>
    <s v="luxe artikelen van de traitteur"/>
    <n v="38.950000000000003"/>
  </r>
  <r>
    <x v="0"/>
    <n v="802"/>
    <x v="2"/>
    <n v="227.5"/>
    <n v="1146"/>
    <n v="904"/>
    <d v="2012-11-30T00:00:00"/>
    <n v="2012"/>
    <n v="11"/>
    <d v="2012-12-04T00:00:00"/>
    <n v="2012"/>
    <n v="12"/>
    <d v="2012-12-23T00:00:00"/>
    <n v="2012"/>
    <n v="12"/>
    <n v="14"/>
    <s v="Kraymans"/>
    <s v="5472ZK103"/>
    <s v="Erp"/>
    <n v="14"/>
    <n v="403"/>
    <x v="9"/>
    <s v="zuivelartikelen"/>
    <n v="16.25"/>
  </r>
  <r>
    <x v="0"/>
    <n v="802"/>
    <x v="2"/>
    <n v="112.5"/>
    <n v="1146"/>
    <n v="904"/>
    <d v="2012-11-30T00:00:00"/>
    <n v="2012"/>
    <n v="11"/>
    <d v="2012-12-04T00:00:00"/>
    <n v="2012"/>
    <n v="12"/>
    <d v="2012-12-23T00:00:00"/>
    <n v="2012"/>
    <n v="12"/>
    <n v="14"/>
    <s v="Kraymans"/>
    <s v="5472ZK103"/>
    <s v="Erp"/>
    <n v="15"/>
    <n v="406"/>
    <x v="1"/>
    <s v="biologische artikelen"/>
    <n v="7.5"/>
  </r>
  <r>
    <x v="0"/>
    <n v="804"/>
    <x v="3"/>
    <n v="17.899999999999999"/>
    <n v="1148"/>
    <n v="901"/>
    <d v="2012-12-04T00:00:00"/>
    <n v="2012"/>
    <n v="12"/>
    <d v="2012-12-06T00:00:00"/>
    <n v="2012"/>
    <n v="12"/>
    <d v="2012-12-25T00:00:00"/>
    <n v="2012"/>
    <n v="12"/>
    <n v="19"/>
    <s v="Zuur"/>
    <s v="5463KK103"/>
    <s v="Veghel"/>
    <n v="2"/>
    <n v="405"/>
    <x v="3"/>
    <s v="zuivelartikelen"/>
    <n v="8.9499999999999993"/>
  </r>
  <r>
    <x v="0"/>
    <n v="801"/>
    <x v="1"/>
    <n v="97.5"/>
    <n v="1150"/>
    <n v="906"/>
    <d v="2012-12-08T00:00:00"/>
    <n v="2012"/>
    <n v="12"/>
    <d v="2012-12-10T00:00:00"/>
    <n v="2012"/>
    <n v="12"/>
    <d v="2012-12-31T00:00:00"/>
    <n v="2012"/>
    <n v="12"/>
    <n v="14"/>
    <s v="Kraymans"/>
    <s v="5472ZK103"/>
    <s v="Erp"/>
    <n v="6"/>
    <n v="403"/>
    <x v="9"/>
    <s v="zuivelartikelen"/>
    <n v="16.25"/>
  </r>
  <r>
    <x v="0"/>
    <n v="800"/>
    <x v="0"/>
    <n v="467.4"/>
    <n v="1151"/>
    <n v="905"/>
    <d v="2012-12-09T00:00:00"/>
    <n v="2012"/>
    <n v="12"/>
    <d v="2012-12-16T00:00:00"/>
    <n v="2012"/>
    <n v="12"/>
    <d v="2012-12-26T00:00:00"/>
    <n v="2012"/>
    <n v="12"/>
    <n v="19"/>
    <s v="Zuur"/>
    <s v="5463KK103"/>
    <s v="Veghel"/>
    <n v="12"/>
    <n v="402"/>
    <x v="7"/>
    <s v="luxe artikelen van de traitteur"/>
    <n v="38.950000000000003"/>
  </r>
  <r>
    <x v="0"/>
    <n v="801"/>
    <x v="1"/>
    <n v="52.5"/>
    <n v="1155"/>
    <n v="906"/>
    <d v="2012-12-17T00:00:00"/>
    <n v="2012"/>
    <n v="12"/>
    <d v="2012-12-21T00:00:00"/>
    <n v="2012"/>
    <n v="12"/>
    <d v="2013-01-10T00:00:00"/>
    <n v="2013"/>
    <n v="1"/>
    <n v="14"/>
    <s v="Kraymans"/>
    <s v="5472ZK103"/>
    <s v="Erp"/>
    <n v="7"/>
    <n v="406"/>
    <x v="1"/>
    <s v="biologische artikelen"/>
    <n v="7.5"/>
  </r>
  <r>
    <x v="0"/>
    <n v="804"/>
    <x v="3"/>
    <n v="506.35"/>
    <n v="1157"/>
    <n v="901"/>
    <d v="2012-12-18T00:00:00"/>
    <n v="2012"/>
    <n v="12"/>
    <d v="2012-12-25T00:00:00"/>
    <n v="2012"/>
    <n v="12"/>
    <d v="2013-01-18T00:00:00"/>
    <n v="2013"/>
    <n v="1"/>
    <n v="15"/>
    <s v="Boer, de"/>
    <s v="5463ZK1003"/>
    <s v="Veghel"/>
    <n v="13"/>
    <n v="402"/>
    <x v="7"/>
    <s v="luxe artikelen van de traitteur"/>
    <n v="38.950000000000003"/>
  </r>
  <r>
    <x v="0"/>
    <n v="805"/>
    <x v="5"/>
    <n v="139.65"/>
    <n v="1158"/>
    <n v="903"/>
    <d v="2012-12-19T00:00:00"/>
    <n v="2012"/>
    <n v="12"/>
    <d v="2012-12-25T00:00:00"/>
    <n v="2012"/>
    <n v="12"/>
    <d v="2013-01-12T00:00:00"/>
    <n v="2013"/>
    <n v="1"/>
    <n v="15"/>
    <s v="Boer, de"/>
    <s v="5463ZK1003"/>
    <s v="Veghel"/>
    <n v="7"/>
    <n v="411"/>
    <x v="8"/>
    <s v="biologische artikelen"/>
    <n v="19.95"/>
  </r>
  <r>
    <x v="0"/>
    <n v="802"/>
    <x v="2"/>
    <n v="105"/>
    <n v="1160"/>
    <n v="904"/>
    <d v="2012-12-23T00:00:00"/>
    <n v="2012"/>
    <n v="12"/>
    <d v="2012-12-27T00:00:00"/>
    <n v="2012"/>
    <n v="12"/>
    <d v="2013-01-03T00:00:00"/>
    <n v="2013"/>
    <n v="1"/>
    <n v="14"/>
    <s v="Kraymans"/>
    <s v="5472ZK103"/>
    <s v="Erp"/>
    <n v="5"/>
    <n v="410"/>
    <x v="6"/>
    <s v="biologische artikelen"/>
    <n v="21"/>
  </r>
  <r>
    <x v="0"/>
    <n v="805"/>
    <x v="5"/>
    <n v="207"/>
    <n v="1161"/>
    <n v="903"/>
    <d v="2012-12-25T00:00:00"/>
    <n v="2012"/>
    <n v="12"/>
    <d v="2012-12-31T00:00:00"/>
    <n v="2012"/>
    <n v="12"/>
    <d v="2013-01-18T00:00:00"/>
    <n v="2013"/>
    <n v="1"/>
    <n v="19"/>
    <s v="Zuur"/>
    <s v="5463KK103"/>
    <s v="Veghel"/>
    <n v="18"/>
    <n v="404"/>
    <x v="5"/>
    <s v="zuivelartikelen"/>
    <n v="11.5"/>
  </r>
  <r>
    <x v="0"/>
    <n v="804"/>
    <x v="3"/>
    <n v="322.5"/>
    <n v="1166"/>
    <n v="901"/>
    <d v="2013-01-06T00:00:00"/>
    <n v="2013"/>
    <n v="1"/>
    <d v="2013-01-08T00:00:00"/>
    <n v="2013"/>
    <n v="1"/>
    <d v="2013-01-25T00:00:00"/>
    <n v="2013"/>
    <n v="1"/>
    <n v="19"/>
    <s v="Zuur"/>
    <s v="5463KK103"/>
    <s v="Veghel"/>
    <n v="15"/>
    <n v="401"/>
    <x v="2"/>
    <s v="luxe artikelen van de traitteur"/>
    <n v="21.5"/>
  </r>
  <r>
    <x v="0"/>
    <n v="803"/>
    <x v="4"/>
    <n v="39.9"/>
    <n v="1169"/>
    <n v="902"/>
    <d v="2013-01-17T00:00:00"/>
    <n v="2013"/>
    <n v="1"/>
    <d v="2013-01-22T00:00:00"/>
    <n v="2013"/>
    <n v="1"/>
    <d v="2013-02-08T00:00:00"/>
    <n v="2013"/>
    <n v="2"/>
    <n v="14"/>
    <s v="Kraymans"/>
    <s v="5472ZK103"/>
    <s v="Erp"/>
    <n v="2"/>
    <n v="411"/>
    <x v="8"/>
    <s v="biologische artikelen"/>
    <n v="19.95"/>
  </r>
  <r>
    <x v="0"/>
    <n v="803"/>
    <x v="4"/>
    <n v="195.5"/>
    <n v="1170"/>
    <n v="902"/>
    <d v="2013-01-20T00:00:00"/>
    <n v="2013"/>
    <n v="1"/>
    <d v="2013-01-22T00:00:00"/>
    <n v="2013"/>
    <n v="1"/>
    <d v="2013-02-07T00:00:00"/>
    <n v="2013"/>
    <n v="2"/>
    <n v="19"/>
    <s v="Zuur"/>
    <s v="5463KK103"/>
    <s v="Veghel"/>
    <n v="17"/>
    <n v="404"/>
    <x v="5"/>
    <s v="zuivelartikelen"/>
    <n v="11.5"/>
  </r>
  <r>
    <x v="0"/>
    <n v="802"/>
    <x v="2"/>
    <n v="207"/>
    <n v="1171"/>
    <n v="904"/>
    <d v="2013-01-20T00:00:00"/>
    <n v="2013"/>
    <n v="1"/>
    <d v="2013-01-24T00:00:00"/>
    <n v="2013"/>
    <n v="1"/>
    <d v="2013-02-21T00:00:00"/>
    <n v="2013"/>
    <n v="2"/>
    <n v="15"/>
    <s v="Boer, de"/>
    <s v="5463ZK1003"/>
    <s v="Veghel"/>
    <n v="18"/>
    <n v="404"/>
    <x v="5"/>
    <s v="zuivelartikelen"/>
    <n v="11.5"/>
  </r>
  <r>
    <x v="0"/>
    <n v="801"/>
    <x v="1"/>
    <n v="82.5"/>
    <n v="1173"/>
    <n v="906"/>
    <d v="2013-01-21T00:00:00"/>
    <n v="2013"/>
    <n v="1"/>
    <d v="2013-01-23T00:00:00"/>
    <n v="2013"/>
    <n v="1"/>
    <d v="2013-01-30T00:00:00"/>
    <n v="2013"/>
    <n v="1"/>
    <n v="14"/>
    <s v="Kraymans"/>
    <s v="5472ZK103"/>
    <s v="Erp"/>
    <n v="11"/>
    <n v="406"/>
    <x v="1"/>
    <s v="biologische artikelen"/>
    <n v="7.5"/>
  </r>
  <r>
    <x v="0"/>
    <n v="804"/>
    <x v="3"/>
    <n v="135"/>
    <n v="1175"/>
    <n v="901"/>
    <d v="2013-01-28T00:00:00"/>
    <n v="2013"/>
    <n v="1"/>
    <d v="2013-02-02T00:00:00"/>
    <n v="2013"/>
    <n v="2"/>
    <d v="2013-02-11T00:00:00"/>
    <n v="2013"/>
    <n v="2"/>
    <n v="14"/>
    <s v="Kraymans"/>
    <s v="5472ZK103"/>
    <s v="Erp"/>
    <n v="18"/>
    <n v="406"/>
    <x v="1"/>
    <s v="biologische artikelen"/>
    <n v="7.5"/>
  </r>
  <r>
    <x v="0"/>
    <n v="801"/>
    <x v="1"/>
    <n v="179"/>
    <n v="1176"/>
    <n v="906"/>
    <d v="2013-01-28T00:00:00"/>
    <n v="2013"/>
    <n v="1"/>
    <d v="2013-02-01T00:00:00"/>
    <n v="2013"/>
    <n v="2"/>
    <d v="2013-03-03T00:00:00"/>
    <n v="2013"/>
    <n v="3"/>
    <n v="15"/>
    <s v="Boer, de"/>
    <s v="5463ZK1003"/>
    <s v="Veghel"/>
    <n v="20"/>
    <n v="405"/>
    <x v="3"/>
    <s v="zuivelartikelen"/>
    <n v="8.9499999999999993"/>
  </r>
  <r>
    <x v="0"/>
    <n v="801"/>
    <x v="1"/>
    <n v="271.2"/>
    <n v="1180"/>
    <n v="906"/>
    <d v="2013-02-09T00:00:00"/>
    <n v="2013"/>
    <n v="2"/>
    <d v="2013-02-12T00:00:00"/>
    <n v="2013"/>
    <n v="2"/>
    <d v="2013-02-17T00:00:00"/>
    <n v="2013"/>
    <n v="2"/>
    <n v="14"/>
    <s v="Kraymans"/>
    <s v="5472ZK103"/>
    <s v="Erp"/>
    <n v="16"/>
    <n v="408"/>
    <x v="0"/>
    <s v="biologische artikelen"/>
    <n v="16.95"/>
  </r>
  <r>
    <x v="0"/>
    <n v="804"/>
    <x v="3"/>
    <n v="84.75"/>
    <n v="1182"/>
    <n v="901"/>
    <d v="2013-02-23T00:00:00"/>
    <n v="2013"/>
    <n v="2"/>
    <d v="2013-03-01T00:00:00"/>
    <n v="2013"/>
    <n v="3"/>
    <d v="2013-03-05T00:00:00"/>
    <n v="2013"/>
    <n v="3"/>
    <n v="14"/>
    <s v="Kraymans"/>
    <s v="5472ZK103"/>
    <s v="Erp"/>
    <n v="5"/>
    <n v="408"/>
    <x v="0"/>
    <s v="biologische artikelen"/>
    <n v="16.95"/>
  </r>
  <r>
    <x v="0"/>
    <n v="804"/>
    <x v="3"/>
    <n v="25.9"/>
    <n v="1183"/>
    <n v="901"/>
    <d v="2013-02-24T00:00:00"/>
    <n v="2013"/>
    <n v="2"/>
    <d v="2013-02-25T00:00:00"/>
    <n v="2013"/>
    <n v="2"/>
    <d v="2013-03-20T00:00:00"/>
    <n v="2013"/>
    <n v="3"/>
    <n v="14"/>
    <s v="Kraymans"/>
    <s v="5472ZK103"/>
    <s v="Erp"/>
    <n v="2"/>
    <n v="407"/>
    <x v="10"/>
    <s v="luxe artikelen van de traitteur"/>
    <n v="12.95"/>
  </r>
  <r>
    <x v="0"/>
    <n v="804"/>
    <x v="3"/>
    <n v="101.7"/>
    <n v="1190"/>
    <n v="901"/>
    <d v="2013-03-28T00:00:00"/>
    <n v="2013"/>
    <n v="3"/>
    <d v="2013-03-31T00:00:00"/>
    <n v="2013"/>
    <n v="3"/>
    <d v="2013-04-13T00:00:00"/>
    <n v="2013"/>
    <n v="4"/>
    <n v="15"/>
    <s v="Boer, de"/>
    <s v="5463ZK1003"/>
    <s v="Veghel"/>
    <n v="6"/>
    <n v="408"/>
    <x v="0"/>
    <s v="biologische artikelen"/>
    <n v="16.95"/>
  </r>
  <r>
    <x v="0"/>
    <n v="802"/>
    <x v="2"/>
    <n v="494.5"/>
    <n v="1193"/>
    <n v="904"/>
    <d v="2013-03-31T00:00:00"/>
    <n v="2013"/>
    <n v="3"/>
    <d v="2013-04-01T00:00:00"/>
    <n v="2013"/>
    <n v="4"/>
    <d v="2013-05-01T00:00:00"/>
    <n v="2013"/>
    <n v="5"/>
    <n v="15"/>
    <s v="Boer, de"/>
    <s v="5463ZK1003"/>
    <s v="Veghel"/>
    <n v="23"/>
    <n v="401"/>
    <x v="2"/>
    <s v="luxe artikelen van de traitteur"/>
    <n v="21.5"/>
  </r>
  <r>
    <x v="0"/>
    <n v="804"/>
    <x v="3"/>
    <n v="172"/>
    <n v="1198"/>
    <n v="901"/>
    <d v="2013-04-18T00:00:00"/>
    <n v="2013"/>
    <n v="4"/>
    <d v="2013-04-24T00:00:00"/>
    <n v="2013"/>
    <n v="4"/>
    <d v="2013-05-07T00:00:00"/>
    <n v="2013"/>
    <n v="5"/>
    <n v="14"/>
    <s v="Kraymans"/>
    <s v="5472ZK103"/>
    <s v="Erp"/>
    <n v="8"/>
    <n v="401"/>
    <x v="2"/>
    <s v="luxe artikelen van de traitteur"/>
    <n v="21.5"/>
  </r>
  <r>
    <x v="0"/>
    <n v="804"/>
    <x v="3"/>
    <n v="149.5"/>
    <n v="1198"/>
    <n v="901"/>
    <d v="2013-04-18T00:00:00"/>
    <n v="2013"/>
    <n v="4"/>
    <d v="2013-04-24T00:00:00"/>
    <n v="2013"/>
    <n v="4"/>
    <d v="2013-05-07T00:00:00"/>
    <n v="2013"/>
    <n v="5"/>
    <n v="14"/>
    <s v="Kraymans"/>
    <s v="5472ZK103"/>
    <s v="Erp"/>
    <n v="13"/>
    <n v="404"/>
    <x v="5"/>
    <s v="zuivelartikelen"/>
    <n v="11.5"/>
  </r>
  <r>
    <x v="0"/>
    <n v="804"/>
    <x v="3"/>
    <n v="107.25"/>
    <n v="1198"/>
    <n v="901"/>
    <d v="2013-04-18T00:00:00"/>
    <n v="2013"/>
    <n v="4"/>
    <d v="2013-04-24T00:00:00"/>
    <n v="2013"/>
    <n v="4"/>
    <d v="2013-05-07T00:00:00"/>
    <n v="2013"/>
    <n v="5"/>
    <n v="14"/>
    <s v="Kraymans"/>
    <s v="5472ZK103"/>
    <s v="Erp"/>
    <n v="13"/>
    <n v="406"/>
    <x v="1"/>
    <s v="biologische artikelen"/>
    <n v="8.25"/>
  </r>
  <r>
    <x v="0"/>
    <n v="804"/>
    <x v="3"/>
    <n v="168.35"/>
    <n v="1198"/>
    <n v="901"/>
    <d v="2013-04-18T00:00:00"/>
    <n v="2013"/>
    <n v="4"/>
    <d v="2013-04-24T00:00:00"/>
    <n v="2013"/>
    <n v="4"/>
    <d v="2013-05-07T00:00:00"/>
    <n v="2013"/>
    <n v="5"/>
    <n v="14"/>
    <s v="Kraymans"/>
    <s v="5472ZK103"/>
    <s v="Erp"/>
    <n v="13"/>
    <n v="407"/>
    <x v="10"/>
    <s v="luxe artikelen van de traitteur"/>
    <n v="12.95"/>
  </r>
  <r>
    <x v="0"/>
    <n v="804"/>
    <x v="3"/>
    <n v="203.4"/>
    <n v="1198"/>
    <n v="901"/>
    <d v="2013-04-18T00:00:00"/>
    <n v="2013"/>
    <n v="4"/>
    <d v="2013-04-24T00:00:00"/>
    <n v="2013"/>
    <n v="4"/>
    <d v="2013-05-07T00:00:00"/>
    <n v="2013"/>
    <n v="5"/>
    <n v="14"/>
    <s v="Kraymans"/>
    <s v="5472ZK103"/>
    <s v="Erp"/>
    <n v="12"/>
    <n v="408"/>
    <x v="0"/>
    <s v="biologische artikelen"/>
    <n v="16.95"/>
  </r>
  <r>
    <x v="0"/>
    <n v="800"/>
    <x v="0"/>
    <n v="180"/>
    <n v="1200"/>
    <n v="905"/>
    <d v="2013-04-22T00:00:00"/>
    <n v="2013"/>
    <n v="4"/>
    <d v="2013-04-28T00:00:00"/>
    <n v="2013"/>
    <n v="4"/>
    <d v="2013-05-16T00:00:00"/>
    <n v="2013"/>
    <n v="5"/>
    <n v="19"/>
    <s v="Zuur"/>
    <s v="5463KK103"/>
    <s v="Veghel"/>
    <n v="8"/>
    <n v="410"/>
    <x v="6"/>
    <s v="biologische artikelen"/>
    <n v="22.5"/>
  </r>
  <r>
    <x v="0"/>
    <n v="800"/>
    <x v="0"/>
    <n v="427.5"/>
    <n v="1203"/>
    <n v="905"/>
    <d v="2013-04-28T00:00:00"/>
    <n v="2013"/>
    <n v="4"/>
    <d v="2013-05-03T00:00:00"/>
    <n v="2013"/>
    <n v="5"/>
    <d v="2013-05-05T00:00:00"/>
    <n v="2013"/>
    <n v="5"/>
    <n v="14"/>
    <s v="Kraymans"/>
    <s v="5472ZK103"/>
    <s v="Erp"/>
    <n v="19"/>
    <n v="410"/>
    <x v="6"/>
    <s v="biologische artikelen"/>
    <n v="22.5"/>
  </r>
  <r>
    <x v="0"/>
    <n v="802"/>
    <x v="2"/>
    <n v="116.55"/>
    <n v="1206"/>
    <n v="904"/>
    <d v="2013-05-06T00:00:00"/>
    <n v="2013"/>
    <n v="5"/>
    <d v="2013-05-12T00:00:00"/>
    <n v="2013"/>
    <n v="5"/>
    <d v="2013-05-20T00:00:00"/>
    <n v="2013"/>
    <n v="5"/>
    <n v="19"/>
    <s v="Zuur"/>
    <s v="5463KK103"/>
    <s v="Veghel"/>
    <n v="9"/>
    <n v="407"/>
    <x v="10"/>
    <s v="luxe artikelen van de traitteur"/>
    <n v="12.95"/>
  </r>
  <r>
    <x v="0"/>
    <n v="802"/>
    <x v="2"/>
    <n v="878.9"/>
    <n v="1207"/>
    <n v="904"/>
    <d v="2013-05-14T00:00:00"/>
    <n v="2013"/>
    <n v="5"/>
    <d v="2013-05-16T00:00:00"/>
    <n v="2013"/>
    <n v="5"/>
    <d v="2013-05-20T00:00:00"/>
    <n v="2013"/>
    <n v="5"/>
    <n v="19"/>
    <s v="Zuur"/>
    <s v="5463KK103"/>
    <s v="Veghel"/>
    <n v="22"/>
    <n v="402"/>
    <x v="7"/>
    <s v="luxe artikelen van de traitteur"/>
    <n v="39.950000000000003"/>
  </r>
  <r>
    <x v="0"/>
    <n v="800"/>
    <x v="0"/>
    <n v="231"/>
    <n v="1209"/>
    <n v="905"/>
    <d v="2013-05-19T00:00:00"/>
    <n v="2013"/>
    <n v="5"/>
    <d v="2013-05-25T00:00:00"/>
    <n v="2013"/>
    <n v="5"/>
    <d v="2013-06-17T00:00:00"/>
    <n v="2013"/>
    <n v="6"/>
    <n v="19"/>
    <s v="Zuur"/>
    <s v="5463KK103"/>
    <s v="Veghel"/>
    <n v="28"/>
    <n v="406"/>
    <x v="1"/>
    <s v="biologische artikelen"/>
    <n v="8.25"/>
  </r>
  <r>
    <x v="0"/>
    <n v="801"/>
    <x v="1"/>
    <n v="152.55000000000001"/>
    <n v="1210"/>
    <n v="906"/>
    <d v="2013-05-21T00:00:00"/>
    <n v="2013"/>
    <n v="5"/>
    <d v="2013-05-22T00:00:00"/>
    <n v="2013"/>
    <n v="5"/>
    <d v="2013-05-27T00:00:00"/>
    <n v="2013"/>
    <n v="5"/>
    <n v="19"/>
    <s v="Zuur"/>
    <s v="5463KK103"/>
    <s v="Veghel"/>
    <n v="9"/>
    <n v="408"/>
    <x v="0"/>
    <s v="biologische artikelen"/>
    <n v="16.95"/>
  </r>
  <r>
    <x v="0"/>
    <n v="802"/>
    <x v="2"/>
    <n v="159.6"/>
    <n v="1211"/>
    <n v="904"/>
    <d v="2013-05-23T00:00:00"/>
    <n v="2013"/>
    <n v="5"/>
    <d v="2013-05-26T00:00:00"/>
    <n v="2013"/>
    <n v="5"/>
    <d v="2013-06-01T00:00:00"/>
    <n v="2013"/>
    <n v="6"/>
    <n v="19"/>
    <s v="Zuur"/>
    <s v="5463KK103"/>
    <s v="Veghel"/>
    <n v="8"/>
    <n v="411"/>
    <x v="8"/>
    <s v="biologische artikelen"/>
    <n v="19.95"/>
  </r>
  <r>
    <x v="0"/>
    <n v="803"/>
    <x v="4"/>
    <n v="66"/>
    <n v="1212"/>
    <n v="902"/>
    <d v="2013-05-30T00:00:00"/>
    <n v="2013"/>
    <n v="5"/>
    <d v="2013-06-01T00:00:00"/>
    <n v="2013"/>
    <n v="6"/>
    <d v="2013-06-29T00:00:00"/>
    <n v="2013"/>
    <n v="6"/>
    <n v="14"/>
    <s v="Kraymans"/>
    <s v="5472ZK103"/>
    <s v="Erp"/>
    <n v="8"/>
    <n v="406"/>
    <x v="1"/>
    <s v="biologische artikelen"/>
    <n v="8.25"/>
  </r>
  <r>
    <x v="0"/>
    <n v="804"/>
    <x v="3"/>
    <n v="405"/>
    <n v="1217"/>
    <n v="901"/>
    <d v="2013-06-12T00:00:00"/>
    <n v="2013"/>
    <n v="6"/>
    <d v="2013-06-19T00:00:00"/>
    <n v="2013"/>
    <n v="6"/>
    <d v="2013-07-01T00:00:00"/>
    <n v="2013"/>
    <n v="7"/>
    <n v="15"/>
    <s v="Boer, de"/>
    <s v="5463ZK1003"/>
    <s v="Veghel"/>
    <n v="18"/>
    <n v="410"/>
    <x v="6"/>
    <s v="biologische artikelen"/>
    <n v="22.5"/>
  </r>
  <r>
    <x v="0"/>
    <n v="800"/>
    <x v="0"/>
    <n v="310.8"/>
    <n v="1219"/>
    <n v="905"/>
    <d v="2013-06-16T00:00:00"/>
    <n v="2013"/>
    <n v="6"/>
    <d v="2013-06-19T00:00:00"/>
    <n v="2013"/>
    <n v="6"/>
    <d v="2013-07-17T00:00:00"/>
    <n v="2013"/>
    <n v="7"/>
    <n v="19"/>
    <s v="Zuur"/>
    <s v="5463KK103"/>
    <s v="Veghel"/>
    <n v="24"/>
    <n v="407"/>
    <x v="10"/>
    <s v="luxe artikelen van de traitteur"/>
    <n v="12.95"/>
  </r>
  <r>
    <x v="0"/>
    <n v="801"/>
    <x v="1"/>
    <n v="199.5"/>
    <n v="1221"/>
    <n v="906"/>
    <d v="2013-06-22T00:00:00"/>
    <n v="2013"/>
    <n v="6"/>
    <d v="2013-06-25T00:00:00"/>
    <n v="2013"/>
    <n v="6"/>
    <d v="2013-07-10T00:00:00"/>
    <n v="2013"/>
    <n v="7"/>
    <n v="14"/>
    <s v="Kraymans"/>
    <s v="5472ZK103"/>
    <s v="Erp"/>
    <n v="10"/>
    <n v="411"/>
    <x v="8"/>
    <s v="biologische artikelen"/>
    <n v="19.95"/>
  </r>
  <r>
    <x v="0"/>
    <n v="805"/>
    <x v="5"/>
    <n v="387"/>
    <n v="1223"/>
    <n v="903"/>
    <d v="2013-06-25T00:00:00"/>
    <n v="2013"/>
    <n v="6"/>
    <d v="2013-06-26T00:00:00"/>
    <n v="2013"/>
    <n v="6"/>
    <d v="2013-07-18T00:00:00"/>
    <n v="2013"/>
    <n v="7"/>
    <n v="19"/>
    <s v="Zuur"/>
    <s v="5463KK103"/>
    <s v="Veghel"/>
    <n v="18"/>
    <n v="401"/>
    <x v="2"/>
    <s v="luxe artikelen van de traitteur"/>
    <n v="21.5"/>
  </r>
  <r>
    <x v="0"/>
    <n v="805"/>
    <x v="5"/>
    <n v="195"/>
    <n v="1229"/>
    <n v="903"/>
    <d v="2013-07-06T00:00:00"/>
    <n v="2013"/>
    <n v="7"/>
    <d v="2013-07-10T00:00:00"/>
    <n v="2013"/>
    <n v="7"/>
    <d v="2013-08-08T00:00:00"/>
    <n v="2013"/>
    <n v="8"/>
    <n v="14"/>
    <s v="Kraymans"/>
    <s v="5472ZK103"/>
    <s v="Erp"/>
    <n v="12"/>
    <n v="403"/>
    <x v="9"/>
    <s v="zuivelartikelen"/>
    <n v="16.25"/>
  </r>
  <r>
    <x v="0"/>
    <n v="805"/>
    <x v="5"/>
    <n v="64.75"/>
    <n v="1229"/>
    <n v="903"/>
    <d v="2013-07-06T00:00:00"/>
    <n v="2013"/>
    <n v="7"/>
    <d v="2013-07-10T00:00:00"/>
    <n v="2013"/>
    <n v="7"/>
    <d v="2013-08-08T00:00:00"/>
    <n v="2013"/>
    <n v="8"/>
    <n v="14"/>
    <s v="Kraymans"/>
    <s v="5472ZK103"/>
    <s v="Erp"/>
    <n v="5"/>
    <n v="407"/>
    <x v="10"/>
    <s v="luxe artikelen van de traitteur"/>
    <n v="12.95"/>
  </r>
  <r>
    <x v="0"/>
    <n v="803"/>
    <x v="4"/>
    <n v="123.75"/>
    <n v="1231"/>
    <n v="902"/>
    <d v="2013-07-09T00:00:00"/>
    <n v="2013"/>
    <n v="7"/>
    <d v="2013-07-12T00:00:00"/>
    <n v="2013"/>
    <n v="7"/>
    <d v="2013-07-31T00:00:00"/>
    <n v="2013"/>
    <n v="7"/>
    <n v="19"/>
    <s v="Zuur"/>
    <s v="5463KK103"/>
    <s v="Veghel"/>
    <n v="15"/>
    <n v="406"/>
    <x v="1"/>
    <s v="biologische artikelen"/>
    <n v="8.25"/>
  </r>
  <r>
    <x v="0"/>
    <n v="801"/>
    <x v="1"/>
    <n v="89.5"/>
    <n v="1234"/>
    <n v="906"/>
    <d v="2013-07-13T00:00:00"/>
    <n v="2013"/>
    <n v="7"/>
    <d v="2013-07-14T00:00:00"/>
    <n v="2013"/>
    <n v="7"/>
    <d v="2013-08-04T00:00:00"/>
    <n v="2013"/>
    <n v="8"/>
    <n v="19"/>
    <s v="Zuur"/>
    <s v="5463KK103"/>
    <s v="Veghel"/>
    <n v="10"/>
    <n v="405"/>
    <x v="3"/>
    <s v="zuivelartikelen"/>
    <n v="8.9499999999999993"/>
  </r>
  <r>
    <x v="0"/>
    <n v="802"/>
    <x v="2"/>
    <n v="92"/>
    <n v="1236"/>
    <n v="904"/>
    <d v="2013-07-13T00:00:00"/>
    <n v="2013"/>
    <n v="7"/>
    <d v="2013-07-18T00:00:00"/>
    <n v="2013"/>
    <n v="7"/>
    <d v="2013-08-16T00:00:00"/>
    <n v="2013"/>
    <n v="8"/>
    <n v="15"/>
    <s v="Boer, de"/>
    <s v="5463ZK1003"/>
    <s v="Veghel"/>
    <n v="8"/>
    <n v="404"/>
    <x v="5"/>
    <s v="zuivelartikelen"/>
    <n v="11.5"/>
  </r>
  <r>
    <x v="0"/>
    <n v="800"/>
    <x v="0"/>
    <n v="146.25"/>
    <n v="1242"/>
    <n v="905"/>
    <d v="2013-07-30T00:00:00"/>
    <n v="2013"/>
    <n v="7"/>
    <d v="2013-08-03T00:00:00"/>
    <n v="2013"/>
    <n v="8"/>
    <d v="2013-08-09T00:00:00"/>
    <n v="2013"/>
    <n v="8"/>
    <n v="15"/>
    <s v="Boer, de"/>
    <s v="5463ZK1003"/>
    <s v="Veghel"/>
    <n v="9"/>
    <n v="409"/>
    <x v="4"/>
    <s v="zuivelartikelen"/>
    <n v="16.25"/>
  </r>
  <r>
    <x v="0"/>
    <n v="801"/>
    <x v="1"/>
    <n v="462"/>
    <n v="1250"/>
    <n v="906"/>
    <d v="2013-08-14T00:00:00"/>
    <n v="2013"/>
    <n v="8"/>
    <d v="2013-08-19T00:00:00"/>
    <n v="2013"/>
    <n v="8"/>
    <d v="2013-08-29T00:00:00"/>
    <n v="2013"/>
    <n v="8"/>
    <n v="15"/>
    <s v="Boer, de"/>
    <s v="5463ZK1003"/>
    <s v="Veghel"/>
    <n v="24"/>
    <n v="403"/>
    <x v="9"/>
    <s v="zuivelartikelen"/>
    <n v="19.25"/>
  </r>
  <r>
    <x v="0"/>
    <n v="801"/>
    <x v="1"/>
    <n v="129"/>
    <n v="1251"/>
    <n v="906"/>
    <d v="2013-08-16T00:00:00"/>
    <n v="2013"/>
    <n v="8"/>
    <d v="2013-08-20T00:00:00"/>
    <n v="2013"/>
    <n v="8"/>
    <d v="2013-09-11T00:00:00"/>
    <n v="2013"/>
    <n v="9"/>
    <n v="19"/>
    <s v="Zuur"/>
    <s v="5463KK103"/>
    <s v="Veghel"/>
    <n v="6"/>
    <n v="401"/>
    <x v="2"/>
    <s v="luxe artikelen van de traitteur"/>
    <n v="21.5"/>
  </r>
  <r>
    <x v="0"/>
    <n v="801"/>
    <x v="1"/>
    <n v="297.85000000000002"/>
    <n v="1251"/>
    <n v="906"/>
    <d v="2013-08-16T00:00:00"/>
    <n v="2013"/>
    <n v="8"/>
    <d v="2013-08-20T00:00:00"/>
    <n v="2013"/>
    <n v="8"/>
    <d v="2013-09-11T00:00:00"/>
    <n v="2013"/>
    <n v="9"/>
    <n v="19"/>
    <s v="Zuur"/>
    <s v="5463KK103"/>
    <s v="Veghel"/>
    <n v="23"/>
    <n v="407"/>
    <x v="10"/>
    <s v="luxe artikelen van de traitteur"/>
    <n v="12.95"/>
  </r>
  <r>
    <x v="0"/>
    <n v="801"/>
    <x v="1"/>
    <n v="79.900000000000006"/>
    <n v="1252"/>
    <n v="906"/>
    <d v="2013-08-25T00:00:00"/>
    <n v="2013"/>
    <n v="8"/>
    <d v="2013-08-27T00:00:00"/>
    <n v="2013"/>
    <n v="8"/>
    <d v="2013-09-10T00:00:00"/>
    <n v="2013"/>
    <n v="9"/>
    <n v="15"/>
    <s v="Boer, de"/>
    <s v="5463ZK1003"/>
    <s v="Veghel"/>
    <n v="2"/>
    <n v="402"/>
    <x v="7"/>
    <s v="luxe artikelen van de traitteur"/>
    <n v="39.950000000000003"/>
  </r>
  <r>
    <x v="0"/>
    <n v="801"/>
    <x v="1"/>
    <n v="172.5"/>
    <n v="1252"/>
    <n v="906"/>
    <d v="2013-08-25T00:00:00"/>
    <n v="2013"/>
    <n v="8"/>
    <d v="2013-08-27T00:00:00"/>
    <n v="2013"/>
    <n v="8"/>
    <d v="2013-09-10T00:00:00"/>
    <n v="2013"/>
    <n v="9"/>
    <n v="15"/>
    <s v="Boer, de"/>
    <s v="5463ZK1003"/>
    <s v="Veghel"/>
    <n v="15"/>
    <n v="404"/>
    <x v="5"/>
    <s v="zuivelartikelen"/>
    <n v="11.5"/>
  </r>
  <r>
    <x v="0"/>
    <n v="801"/>
    <x v="1"/>
    <n v="387"/>
    <n v="1255"/>
    <n v="906"/>
    <d v="2013-08-31T00:00:00"/>
    <n v="2013"/>
    <n v="8"/>
    <d v="2013-09-06T00:00:00"/>
    <n v="2013"/>
    <n v="9"/>
    <d v="2013-10-01T00:00:00"/>
    <n v="2013"/>
    <n v="10"/>
    <n v="19"/>
    <s v="Zuur"/>
    <s v="5463KK103"/>
    <s v="Veghel"/>
    <n v="18"/>
    <n v="401"/>
    <x v="2"/>
    <s v="luxe artikelen van de traitteur"/>
    <n v="21.5"/>
  </r>
  <r>
    <x v="0"/>
    <n v="804"/>
    <x v="3"/>
    <n v="344"/>
    <n v="1256"/>
    <n v="901"/>
    <d v="2013-09-03T00:00:00"/>
    <n v="2013"/>
    <n v="9"/>
    <d v="2013-09-05T00:00:00"/>
    <n v="2013"/>
    <n v="9"/>
    <d v="2013-09-09T00:00:00"/>
    <n v="2013"/>
    <n v="9"/>
    <n v="19"/>
    <s v="Zuur"/>
    <s v="5463KK103"/>
    <s v="Veghel"/>
    <n v="16"/>
    <n v="401"/>
    <x v="2"/>
    <s v="luxe artikelen van de traitteur"/>
    <n v="21.5"/>
  </r>
  <r>
    <x v="0"/>
    <n v="804"/>
    <x v="3"/>
    <n v="243.75"/>
    <n v="1259"/>
    <n v="901"/>
    <d v="2013-09-16T00:00:00"/>
    <n v="2013"/>
    <n v="9"/>
    <d v="2013-09-17T00:00:00"/>
    <n v="2013"/>
    <n v="9"/>
    <d v="2013-09-21T00:00:00"/>
    <n v="2013"/>
    <n v="9"/>
    <n v="14"/>
    <s v="Kraymans"/>
    <s v="5472ZK103"/>
    <s v="Erp"/>
    <n v="15"/>
    <n v="409"/>
    <x v="4"/>
    <s v="zuivelartikelen"/>
    <n v="16.25"/>
  </r>
  <r>
    <x v="0"/>
    <n v="800"/>
    <x v="0"/>
    <n v="116.55"/>
    <n v="1261"/>
    <n v="905"/>
    <d v="2013-09-18T00:00:00"/>
    <n v="2013"/>
    <n v="9"/>
    <d v="2013-09-21T00:00:00"/>
    <n v="2013"/>
    <n v="9"/>
    <d v="2013-10-08T00:00:00"/>
    <n v="2013"/>
    <n v="10"/>
    <n v="19"/>
    <s v="Zuur"/>
    <s v="5463KK103"/>
    <s v="Veghel"/>
    <n v="9"/>
    <n v="407"/>
    <x v="10"/>
    <s v="luxe artikelen van de traitteur"/>
    <n v="12.95"/>
  </r>
  <r>
    <x v="0"/>
    <n v="801"/>
    <x v="1"/>
    <n v="44.75"/>
    <n v="1262"/>
    <n v="906"/>
    <d v="2013-09-19T00:00:00"/>
    <n v="2013"/>
    <n v="9"/>
    <d v="2013-09-23T00:00:00"/>
    <n v="2013"/>
    <n v="9"/>
    <d v="2013-10-14T00:00:00"/>
    <n v="2013"/>
    <n v="10"/>
    <n v="14"/>
    <s v="Kraymans"/>
    <s v="5472ZK103"/>
    <s v="Erp"/>
    <n v="5"/>
    <n v="405"/>
    <x v="3"/>
    <s v="zuivelartikelen"/>
    <n v="8.9499999999999993"/>
  </r>
  <r>
    <x v="0"/>
    <n v="803"/>
    <x v="4"/>
    <n v="382.5"/>
    <n v="1275"/>
    <n v="902"/>
    <d v="2013-10-07T00:00:00"/>
    <n v="2013"/>
    <n v="10"/>
    <d v="2013-10-11T00:00:00"/>
    <n v="2013"/>
    <n v="10"/>
    <d v="2013-10-28T00:00:00"/>
    <n v="2013"/>
    <n v="10"/>
    <n v="19"/>
    <s v="Zuur"/>
    <s v="5463KK103"/>
    <s v="Veghel"/>
    <n v="17"/>
    <n v="410"/>
    <x v="6"/>
    <s v="biologische artikelen"/>
    <n v="22.5"/>
  </r>
  <r>
    <x v="0"/>
    <n v="803"/>
    <x v="4"/>
    <n v="231"/>
    <n v="1281"/>
    <n v="902"/>
    <d v="2013-10-22T00:00:00"/>
    <n v="2013"/>
    <n v="10"/>
    <d v="2013-10-26T00:00:00"/>
    <n v="2013"/>
    <n v="10"/>
    <d v="2013-11-01T00:00:00"/>
    <n v="2013"/>
    <n v="11"/>
    <n v="15"/>
    <s v="Boer, de"/>
    <s v="5463ZK1003"/>
    <s v="Veghel"/>
    <n v="12"/>
    <n v="403"/>
    <x v="9"/>
    <s v="zuivelartikelen"/>
    <n v="19.25"/>
  </r>
  <r>
    <x v="0"/>
    <n v="805"/>
    <x v="5"/>
    <n v="259"/>
    <n v="1288"/>
    <n v="903"/>
    <d v="2013-11-06T00:00:00"/>
    <n v="2013"/>
    <n v="11"/>
    <d v="2013-11-12T00:00:00"/>
    <n v="2013"/>
    <n v="11"/>
    <d v="2013-11-17T00:00:00"/>
    <n v="2013"/>
    <n v="11"/>
    <n v="19"/>
    <s v="Zuur"/>
    <s v="5463KK103"/>
    <s v="Veghel"/>
    <n v="7"/>
    <n v="402"/>
    <x v="7"/>
    <s v="luxe artikelen van de traitteur"/>
    <n v="37"/>
  </r>
  <r>
    <x v="0"/>
    <n v="805"/>
    <x v="5"/>
    <n v="211.75"/>
    <n v="1288"/>
    <n v="903"/>
    <d v="2013-11-06T00:00:00"/>
    <n v="2013"/>
    <n v="11"/>
    <d v="2013-11-12T00:00:00"/>
    <n v="2013"/>
    <n v="11"/>
    <d v="2013-11-17T00:00:00"/>
    <n v="2013"/>
    <n v="11"/>
    <n v="19"/>
    <s v="Zuur"/>
    <s v="5463KK103"/>
    <s v="Veghel"/>
    <n v="11"/>
    <n v="403"/>
    <x v="9"/>
    <s v="zuivelartikelen"/>
    <n v="19.25"/>
  </r>
  <r>
    <x v="0"/>
    <n v="801"/>
    <x v="1"/>
    <n v="173.25"/>
    <n v="1290"/>
    <n v="906"/>
    <d v="2013-11-15T00:00:00"/>
    <n v="2013"/>
    <n v="11"/>
    <d v="2013-11-20T00:00:00"/>
    <n v="2013"/>
    <n v="11"/>
    <d v="2013-11-29T00:00:00"/>
    <n v="2013"/>
    <n v="11"/>
    <n v="14"/>
    <s v="Kraymans"/>
    <s v="5472ZK103"/>
    <s v="Erp"/>
    <n v="9"/>
    <n v="403"/>
    <x v="9"/>
    <s v="zuivelartikelen"/>
    <n v="19.25"/>
  </r>
  <r>
    <x v="0"/>
    <n v="805"/>
    <x v="5"/>
    <n v="399"/>
    <n v="1291"/>
    <n v="903"/>
    <d v="2013-11-16T00:00:00"/>
    <n v="2013"/>
    <n v="11"/>
    <d v="2013-11-21T00:00:00"/>
    <n v="2013"/>
    <n v="11"/>
    <d v="2013-11-30T00:00:00"/>
    <n v="2013"/>
    <n v="11"/>
    <n v="19"/>
    <s v="Zuur"/>
    <s v="5463KK103"/>
    <s v="Veghel"/>
    <n v="20"/>
    <n v="411"/>
    <x v="8"/>
    <s v="biologische artikelen"/>
    <n v="19.95"/>
  </r>
  <r>
    <x v="0"/>
    <n v="805"/>
    <x v="5"/>
    <n v="418.95"/>
    <n v="1294"/>
    <n v="903"/>
    <d v="2013-11-19T00:00:00"/>
    <n v="2013"/>
    <n v="11"/>
    <d v="2013-11-22T00:00:00"/>
    <n v="2013"/>
    <n v="11"/>
    <d v="2013-12-01T00:00:00"/>
    <n v="2013"/>
    <n v="12"/>
    <n v="14"/>
    <s v="Kraymans"/>
    <s v="5472ZK103"/>
    <s v="Erp"/>
    <n v="21"/>
    <n v="411"/>
    <x v="8"/>
    <s v="biologische artikelen"/>
    <n v="19.95"/>
  </r>
  <r>
    <x v="0"/>
    <n v="800"/>
    <x v="0"/>
    <n v="130"/>
    <n v="1295"/>
    <n v="905"/>
    <d v="2013-11-19T00:00:00"/>
    <n v="2013"/>
    <n v="11"/>
    <d v="2013-11-24T00:00:00"/>
    <n v="2013"/>
    <n v="11"/>
    <d v="2013-12-22T00:00:00"/>
    <n v="2013"/>
    <n v="12"/>
    <n v="19"/>
    <s v="Zuur"/>
    <s v="5463KK103"/>
    <s v="Veghel"/>
    <n v="8"/>
    <n v="409"/>
    <x v="4"/>
    <s v="zuivelartikelen"/>
    <n v="16.25"/>
  </r>
  <r>
    <x v="0"/>
    <n v="801"/>
    <x v="1"/>
    <n v="170.05"/>
    <n v="1297"/>
    <n v="906"/>
    <d v="2013-11-26T00:00:00"/>
    <n v="2013"/>
    <n v="11"/>
    <d v="2013-12-02T00:00:00"/>
    <n v="2013"/>
    <n v="12"/>
    <d v="2014-01-01T00:00:00"/>
    <n v="2014"/>
    <n v="1"/>
    <n v="14"/>
    <s v="Kraymans"/>
    <s v="5472ZK103"/>
    <s v="Erp"/>
    <n v="19"/>
    <n v="405"/>
    <x v="3"/>
    <s v="zuivelartikelen"/>
    <n v="8.9499999999999993"/>
  </r>
  <r>
    <x v="0"/>
    <n v="801"/>
    <x v="1"/>
    <n v="344"/>
    <n v="1302"/>
    <n v="906"/>
    <d v="2013-12-07T00:00:00"/>
    <n v="2013"/>
    <n v="12"/>
    <d v="2013-12-11T00:00:00"/>
    <n v="2013"/>
    <n v="12"/>
    <d v="2014-01-05T00:00:00"/>
    <n v="2014"/>
    <n v="1"/>
    <n v="15"/>
    <s v="Boer, de"/>
    <s v="5463ZK1003"/>
    <s v="Veghel"/>
    <n v="16"/>
    <n v="401"/>
    <x v="2"/>
    <s v="luxe artikelen van de traitteur"/>
    <n v="21.5"/>
  </r>
  <r>
    <x v="0"/>
    <n v="800"/>
    <x v="0"/>
    <n v="481"/>
    <n v="1303"/>
    <n v="905"/>
    <d v="2013-12-11T00:00:00"/>
    <n v="2013"/>
    <n v="12"/>
    <d v="2013-12-14T00:00:00"/>
    <n v="2013"/>
    <n v="12"/>
    <d v="2014-01-01T00:00:00"/>
    <n v="2014"/>
    <n v="1"/>
    <n v="19"/>
    <s v="Zuur"/>
    <s v="5463KK103"/>
    <s v="Veghel"/>
    <n v="13"/>
    <n v="402"/>
    <x v="7"/>
    <s v="luxe artikelen van de traitteur"/>
    <n v="37"/>
  </r>
  <r>
    <x v="0"/>
    <n v="804"/>
    <x v="3"/>
    <n v="146.25"/>
    <n v="1307"/>
    <n v="901"/>
    <d v="2013-12-18T00:00:00"/>
    <n v="2013"/>
    <n v="12"/>
    <d v="2013-12-23T00:00:00"/>
    <n v="2013"/>
    <n v="12"/>
    <d v="2013-12-31T00:00:00"/>
    <n v="2013"/>
    <n v="12"/>
    <n v="15"/>
    <s v="Boer, de"/>
    <s v="5463ZK1003"/>
    <s v="Veghel"/>
    <n v="9"/>
    <n v="409"/>
    <x v="4"/>
    <s v="zuivelartikelen"/>
    <n v="16.25"/>
  </r>
  <r>
    <x v="0"/>
    <n v="801"/>
    <x v="1"/>
    <n v="288.75"/>
    <n v="1309"/>
    <n v="906"/>
    <d v="2013-12-24T00:00:00"/>
    <n v="2013"/>
    <n v="12"/>
    <d v="2013-12-26T00:00:00"/>
    <n v="2013"/>
    <n v="12"/>
    <d v="2014-01-21T00:00:00"/>
    <n v="2014"/>
    <n v="1"/>
    <n v="15"/>
    <s v="Boer, de"/>
    <s v="5463ZK1003"/>
    <s v="Veghel"/>
    <n v="15"/>
    <n v="403"/>
    <x v="9"/>
    <s v="zuivelartikelen"/>
    <n v="19.25"/>
  </r>
  <r>
    <x v="0"/>
    <n v="801"/>
    <x v="1"/>
    <n v="82.5"/>
    <n v="1309"/>
    <n v="906"/>
    <d v="2013-12-24T00:00:00"/>
    <n v="2013"/>
    <n v="12"/>
    <d v="2013-12-26T00:00:00"/>
    <n v="2013"/>
    <n v="12"/>
    <d v="2014-01-21T00:00:00"/>
    <n v="2014"/>
    <n v="1"/>
    <n v="15"/>
    <s v="Boer, de"/>
    <s v="5463ZK1003"/>
    <s v="Veghel"/>
    <n v="10"/>
    <n v="406"/>
    <x v="1"/>
    <s v="biologische artikelen"/>
    <n v="8.25"/>
  </r>
  <r>
    <x v="0"/>
    <n v="805"/>
    <x v="5"/>
    <n v="187.95"/>
    <n v="1311"/>
    <n v="903"/>
    <d v="2013-12-28T00:00:00"/>
    <n v="2013"/>
    <n v="12"/>
    <d v="2014-01-01T00:00:00"/>
    <n v="2014"/>
    <n v="1"/>
    <d v="2014-01-06T00:00:00"/>
    <n v="2014"/>
    <n v="1"/>
    <n v="15"/>
    <s v="Boer, de"/>
    <s v="5463ZK1003"/>
    <s v="Veghel"/>
    <n v="21"/>
    <n v="405"/>
    <x v="3"/>
    <s v="zuivelartikelen"/>
    <n v="8.9499999999999993"/>
  </r>
  <r>
    <x v="0"/>
    <n v="803"/>
    <x v="4"/>
    <n v="227.5"/>
    <n v="1318"/>
    <n v="902"/>
    <d v="2014-01-25T00:00:00"/>
    <n v="2014"/>
    <n v="1"/>
    <d v="2014-01-28T00:00:00"/>
    <n v="2014"/>
    <n v="1"/>
    <d v="2014-02-23T00:00:00"/>
    <n v="2014"/>
    <n v="2"/>
    <n v="19"/>
    <s v="Zuur"/>
    <s v="5463KK103"/>
    <s v="Veghel"/>
    <n v="13"/>
    <n v="408"/>
    <x v="0"/>
    <s v="biologische artikelen"/>
    <n v="17.5"/>
  </r>
  <r>
    <x v="0"/>
    <n v="801"/>
    <x v="1"/>
    <n v="172"/>
    <n v="1319"/>
    <n v="906"/>
    <d v="2014-02-02T00:00:00"/>
    <n v="2014"/>
    <n v="2"/>
    <d v="2014-02-06T00:00:00"/>
    <n v="2014"/>
    <n v="2"/>
    <d v="2014-02-23T00:00:00"/>
    <n v="2014"/>
    <n v="2"/>
    <n v="15"/>
    <s v="Boer, de"/>
    <s v="5463ZK1003"/>
    <s v="Veghel"/>
    <n v="8"/>
    <n v="401"/>
    <x v="2"/>
    <s v="luxe artikelen van de traitteur"/>
    <n v="21.5"/>
  </r>
  <r>
    <x v="0"/>
    <n v="801"/>
    <x v="1"/>
    <n v="233.1"/>
    <n v="1325"/>
    <n v="906"/>
    <d v="2014-02-11T00:00:00"/>
    <n v="2014"/>
    <n v="2"/>
    <d v="2014-02-15T00:00:00"/>
    <n v="2014"/>
    <n v="2"/>
    <d v="2014-02-25T00:00:00"/>
    <n v="2014"/>
    <n v="2"/>
    <n v="14"/>
    <s v="Kraymans"/>
    <s v="5472ZK103"/>
    <s v="Erp"/>
    <n v="18"/>
    <n v="407"/>
    <x v="10"/>
    <s v="luxe artikelen van de traitteur"/>
    <n v="12.95"/>
  </r>
  <r>
    <x v="0"/>
    <n v="805"/>
    <x v="5"/>
    <n v="187.95"/>
    <n v="1326"/>
    <n v="903"/>
    <d v="2014-02-19T00:00:00"/>
    <n v="2014"/>
    <n v="2"/>
    <d v="2014-02-20T00:00:00"/>
    <n v="2014"/>
    <n v="2"/>
    <d v="2014-02-27T00:00:00"/>
    <n v="2014"/>
    <n v="2"/>
    <n v="14"/>
    <s v="Kraymans"/>
    <s v="5472ZK103"/>
    <s v="Erp"/>
    <n v="21"/>
    <n v="405"/>
    <x v="3"/>
    <s v="zuivelartikelen"/>
    <n v="8.9499999999999993"/>
  </r>
  <r>
    <x v="0"/>
    <n v="801"/>
    <x v="1"/>
    <n v="87.5"/>
    <n v="1329"/>
    <n v="906"/>
    <d v="2014-02-28T00:00:00"/>
    <n v="2014"/>
    <n v="2"/>
    <d v="2014-03-04T00:00:00"/>
    <n v="2014"/>
    <n v="3"/>
    <d v="2014-03-28T00:00:00"/>
    <n v="2014"/>
    <n v="3"/>
    <n v="15"/>
    <s v="Boer, de"/>
    <s v="5463ZK1003"/>
    <s v="Veghel"/>
    <n v="5"/>
    <n v="408"/>
    <x v="0"/>
    <s v="biologische artikelen"/>
    <n v="17.5"/>
  </r>
  <r>
    <x v="0"/>
    <n v="805"/>
    <x v="5"/>
    <n v="202.5"/>
    <n v="1340"/>
    <n v="903"/>
    <d v="2014-04-05T00:00:00"/>
    <n v="2014"/>
    <n v="4"/>
    <d v="2014-04-11T00:00:00"/>
    <n v="2014"/>
    <n v="4"/>
    <d v="2014-05-11T00:00:00"/>
    <n v="2014"/>
    <n v="5"/>
    <n v="15"/>
    <s v="Boer, de"/>
    <s v="5463ZK1003"/>
    <s v="Veghel"/>
    <n v="9"/>
    <n v="410"/>
    <x v="6"/>
    <s v="biologische artikelen"/>
    <n v="22.5"/>
  </r>
  <r>
    <x v="0"/>
    <n v="800"/>
    <x v="0"/>
    <n v="236.5"/>
    <n v="1344"/>
    <n v="905"/>
    <d v="2014-04-17T00:00:00"/>
    <n v="2014"/>
    <n v="4"/>
    <d v="2014-04-21T00:00:00"/>
    <n v="2014"/>
    <n v="4"/>
    <d v="2014-04-29T00:00:00"/>
    <n v="2014"/>
    <n v="4"/>
    <n v="19"/>
    <s v="Zuur"/>
    <s v="5463KK103"/>
    <s v="Veghel"/>
    <n v="11"/>
    <n v="401"/>
    <x v="2"/>
    <s v="luxe artikelen van de traitteur"/>
    <n v="21.5"/>
  </r>
  <r>
    <x v="0"/>
    <n v="800"/>
    <x v="0"/>
    <n v="194.25"/>
    <n v="1345"/>
    <n v="905"/>
    <d v="2014-04-21T00:00:00"/>
    <n v="2014"/>
    <n v="4"/>
    <d v="2014-04-27T00:00:00"/>
    <n v="2014"/>
    <n v="4"/>
    <d v="2014-05-10T00:00:00"/>
    <n v="2014"/>
    <n v="5"/>
    <n v="19"/>
    <s v="Zuur"/>
    <s v="5463KK103"/>
    <s v="Veghel"/>
    <n v="15"/>
    <n v="407"/>
    <x v="10"/>
    <s v="luxe artikelen van de traitteur"/>
    <n v="12.95"/>
  </r>
  <r>
    <x v="0"/>
    <n v="800"/>
    <x v="0"/>
    <n v="193.5"/>
    <n v="1346"/>
    <n v="905"/>
    <d v="2014-04-26T00:00:00"/>
    <n v="2014"/>
    <n v="4"/>
    <d v="2014-04-30T00:00:00"/>
    <n v="2014"/>
    <n v="4"/>
    <d v="2014-05-14T00:00:00"/>
    <n v="2014"/>
    <n v="5"/>
    <n v="14"/>
    <s v="Kraymans"/>
    <s v="5472ZK103"/>
    <s v="Erp"/>
    <n v="9"/>
    <n v="401"/>
    <x v="2"/>
    <s v="luxe artikelen van de traitteur"/>
    <n v="21.5"/>
  </r>
  <r>
    <x v="0"/>
    <n v="800"/>
    <x v="0"/>
    <n v="390"/>
    <n v="1351"/>
    <n v="905"/>
    <d v="2014-05-18T00:00:00"/>
    <n v="2014"/>
    <n v="5"/>
    <d v="2014-05-23T00:00:00"/>
    <n v="2014"/>
    <n v="5"/>
    <d v="2014-06-15T00:00:00"/>
    <n v="2014"/>
    <n v="6"/>
    <n v="14"/>
    <s v="Kraymans"/>
    <s v="5472ZK103"/>
    <s v="Erp"/>
    <n v="24"/>
    <n v="409"/>
    <x v="4"/>
    <s v="zuivelartikelen"/>
    <n v="16.25"/>
  </r>
  <r>
    <x v="0"/>
    <n v="802"/>
    <x v="2"/>
    <n v="373.15"/>
    <n v="1355"/>
    <n v="904"/>
    <d v="2014-05-30T00:00:00"/>
    <n v="2014"/>
    <n v="5"/>
    <d v="2014-06-04T00:00:00"/>
    <n v="2014"/>
    <n v="6"/>
    <d v="2014-06-10T00:00:00"/>
    <n v="2014"/>
    <n v="6"/>
    <n v="15"/>
    <s v="Boer, de"/>
    <s v="5463ZK1003"/>
    <s v="Veghel"/>
    <n v="17"/>
    <n v="411"/>
    <x v="8"/>
    <s v="biologische artikelen"/>
    <n v="21.95"/>
  </r>
  <r>
    <x v="0"/>
    <n v="803"/>
    <x v="4"/>
    <n v="341.25"/>
    <n v="1358"/>
    <n v="902"/>
    <d v="2014-06-07T00:00:00"/>
    <n v="2014"/>
    <n v="6"/>
    <d v="2014-06-11T00:00:00"/>
    <n v="2014"/>
    <n v="6"/>
    <d v="2014-07-17T00:00:00"/>
    <n v="2014"/>
    <n v="7"/>
    <n v="19"/>
    <s v="Zuur"/>
    <s v="5463KK103"/>
    <s v="Veghel"/>
    <n v="21"/>
    <n v="409"/>
    <x v="4"/>
    <s v="zuivelartikelen"/>
    <n v="16.25"/>
  </r>
  <r>
    <x v="0"/>
    <n v="804"/>
    <x v="3"/>
    <n v="129"/>
    <n v="1359"/>
    <n v="901"/>
    <d v="2014-06-08T00:00:00"/>
    <n v="2014"/>
    <n v="6"/>
    <d v="2014-06-10T00:00:00"/>
    <n v="2014"/>
    <n v="6"/>
    <d v="2014-06-19T00:00:00"/>
    <n v="2014"/>
    <n v="6"/>
    <n v="19"/>
    <s v="Zuur"/>
    <s v="5463KK103"/>
    <s v="Veghel"/>
    <n v="6"/>
    <n v="401"/>
    <x v="2"/>
    <s v="luxe artikelen van de traitteur"/>
    <n v="21.5"/>
  </r>
  <r>
    <x v="0"/>
    <n v="804"/>
    <x v="3"/>
    <n v="82.5"/>
    <n v="1359"/>
    <n v="901"/>
    <d v="2014-06-08T00:00:00"/>
    <n v="2014"/>
    <n v="6"/>
    <d v="2014-06-10T00:00:00"/>
    <n v="2014"/>
    <n v="6"/>
    <d v="2014-06-19T00:00:00"/>
    <n v="2014"/>
    <n v="6"/>
    <n v="19"/>
    <s v="Zuur"/>
    <s v="5463KK103"/>
    <s v="Veghel"/>
    <n v="10"/>
    <n v="406"/>
    <x v="1"/>
    <s v="biologische artikelen"/>
    <n v="8.25"/>
  </r>
  <r>
    <x v="0"/>
    <n v="804"/>
    <x v="3"/>
    <n v="276.25"/>
    <n v="1359"/>
    <n v="901"/>
    <d v="2014-06-08T00:00:00"/>
    <n v="2014"/>
    <n v="6"/>
    <d v="2014-06-10T00:00:00"/>
    <n v="2014"/>
    <n v="6"/>
    <d v="2014-06-19T00:00:00"/>
    <n v="2014"/>
    <n v="6"/>
    <n v="19"/>
    <s v="Zuur"/>
    <s v="5463KK103"/>
    <s v="Veghel"/>
    <n v="17"/>
    <n v="409"/>
    <x v="4"/>
    <s v="zuivelartikelen"/>
    <n v="16.25"/>
  </r>
  <r>
    <x v="0"/>
    <n v="804"/>
    <x v="3"/>
    <n v="382.5"/>
    <n v="1359"/>
    <n v="901"/>
    <d v="2014-06-08T00:00:00"/>
    <n v="2014"/>
    <n v="6"/>
    <d v="2014-06-10T00:00:00"/>
    <n v="2014"/>
    <n v="6"/>
    <d v="2014-06-19T00:00:00"/>
    <n v="2014"/>
    <n v="6"/>
    <n v="19"/>
    <s v="Zuur"/>
    <s v="5463KK103"/>
    <s v="Veghel"/>
    <n v="17"/>
    <n v="410"/>
    <x v="6"/>
    <s v="biologische artikelen"/>
    <n v="22.5"/>
  </r>
  <r>
    <x v="0"/>
    <n v="803"/>
    <x v="4"/>
    <n v="225"/>
    <n v="1361"/>
    <n v="902"/>
    <d v="2014-06-21T00:00:00"/>
    <n v="2014"/>
    <n v="6"/>
    <d v="2014-06-24T00:00:00"/>
    <n v="2014"/>
    <n v="6"/>
    <d v="2014-07-17T00:00:00"/>
    <n v="2014"/>
    <n v="7"/>
    <n v="19"/>
    <s v="Zuur"/>
    <s v="5463KK103"/>
    <s v="Veghel"/>
    <n v="10"/>
    <n v="410"/>
    <x v="6"/>
    <s v="biologische artikelen"/>
    <n v="22.5"/>
  </r>
  <r>
    <x v="0"/>
    <n v="805"/>
    <x v="5"/>
    <n v="44.75"/>
    <n v="1362"/>
    <n v="903"/>
    <d v="2014-06-29T00:00:00"/>
    <n v="2014"/>
    <n v="6"/>
    <d v="2014-07-04T00:00:00"/>
    <n v="2014"/>
    <n v="7"/>
    <d v="2014-07-30T00:00:00"/>
    <n v="2014"/>
    <n v="7"/>
    <n v="15"/>
    <s v="Boer, de"/>
    <s v="5463ZK1003"/>
    <s v="Veghel"/>
    <n v="5"/>
    <n v="405"/>
    <x v="3"/>
    <s v="zuivelartikelen"/>
    <n v="8.9499999999999993"/>
  </r>
  <r>
    <x v="0"/>
    <n v="800"/>
    <x v="0"/>
    <n v="175.6"/>
    <n v="1366"/>
    <n v="905"/>
    <d v="2014-07-10T00:00:00"/>
    <n v="2014"/>
    <n v="7"/>
    <d v="2014-07-11T00:00:00"/>
    <n v="2014"/>
    <n v="7"/>
    <d v="2014-07-27T00:00:00"/>
    <n v="2014"/>
    <n v="7"/>
    <n v="19"/>
    <s v="Zuur"/>
    <s v="5463KK103"/>
    <s v="Veghel"/>
    <n v="8"/>
    <n v="411"/>
    <x v="8"/>
    <s v="biologische artikelen"/>
    <n v="21.95"/>
  </r>
  <r>
    <x v="0"/>
    <n v="803"/>
    <x v="4"/>
    <n v="17.899999999999999"/>
    <n v="1368"/>
    <n v="902"/>
    <d v="2014-07-11T00:00:00"/>
    <n v="2014"/>
    <n v="7"/>
    <d v="2014-07-14T00:00:00"/>
    <n v="2014"/>
    <n v="7"/>
    <d v="2014-08-11T00:00:00"/>
    <n v="2014"/>
    <n v="8"/>
    <n v="14"/>
    <s v="Kraymans"/>
    <s v="5472ZK103"/>
    <s v="Erp"/>
    <n v="2"/>
    <n v="405"/>
    <x v="3"/>
    <s v="zuivelartikelen"/>
    <n v="8.9499999999999993"/>
  </r>
  <r>
    <x v="0"/>
    <n v="803"/>
    <x v="4"/>
    <n v="77.7"/>
    <n v="1368"/>
    <n v="902"/>
    <d v="2014-07-11T00:00:00"/>
    <n v="2014"/>
    <n v="7"/>
    <d v="2014-07-14T00:00:00"/>
    <n v="2014"/>
    <n v="7"/>
    <d v="2014-08-11T00:00:00"/>
    <n v="2014"/>
    <n v="8"/>
    <n v="14"/>
    <s v="Kraymans"/>
    <s v="5472ZK103"/>
    <s v="Erp"/>
    <n v="6"/>
    <n v="407"/>
    <x v="10"/>
    <s v="luxe artikelen van de traitteur"/>
    <n v="12.95"/>
  </r>
  <r>
    <x v="0"/>
    <n v="803"/>
    <x v="4"/>
    <n v="202.5"/>
    <n v="1368"/>
    <n v="902"/>
    <d v="2014-07-11T00:00:00"/>
    <n v="2014"/>
    <n v="7"/>
    <d v="2014-07-14T00:00:00"/>
    <n v="2014"/>
    <n v="7"/>
    <d v="2014-08-11T00:00:00"/>
    <n v="2014"/>
    <n v="8"/>
    <n v="14"/>
    <s v="Kraymans"/>
    <s v="5472ZK103"/>
    <s v="Erp"/>
    <n v="9"/>
    <n v="410"/>
    <x v="6"/>
    <s v="biologische artikelen"/>
    <n v="22.5"/>
  </r>
  <r>
    <x v="0"/>
    <n v="803"/>
    <x v="4"/>
    <n v="175.6"/>
    <n v="1368"/>
    <n v="902"/>
    <d v="2014-07-11T00:00:00"/>
    <n v="2014"/>
    <n v="7"/>
    <d v="2014-07-14T00:00:00"/>
    <n v="2014"/>
    <n v="7"/>
    <d v="2014-08-11T00:00:00"/>
    <n v="2014"/>
    <n v="8"/>
    <n v="14"/>
    <s v="Kraymans"/>
    <s v="5472ZK103"/>
    <s v="Erp"/>
    <n v="8"/>
    <n v="411"/>
    <x v="8"/>
    <s v="biologische artikelen"/>
    <n v="21.95"/>
  </r>
  <r>
    <x v="0"/>
    <n v="802"/>
    <x v="2"/>
    <n v="888"/>
    <n v="1369"/>
    <n v="904"/>
    <d v="2014-07-12T00:00:00"/>
    <n v="2014"/>
    <n v="7"/>
    <d v="2014-07-18T00:00:00"/>
    <n v="2014"/>
    <n v="7"/>
    <d v="2014-08-14T00:00:00"/>
    <n v="2014"/>
    <n v="8"/>
    <n v="14"/>
    <s v="Kraymans"/>
    <s v="5472ZK103"/>
    <s v="Erp"/>
    <n v="24"/>
    <n v="402"/>
    <x v="7"/>
    <s v="luxe artikelen van de traitteur"/>
    <n v="37"/>
  </r>
  <r>
    <x v="0"/>
    <n v="804"/>
    <x v="3"/>
    <n v="137.5"/>
    <n v="1373"/>
    <n v="901"/>
    <d v="2014-07-19T00:00:00"/>
    <n v="2014"/>
    <n v="7"/>
    <d v="2014-07-21T00:00:00"/>
    <n v="2014"/>
    <n v="7"/>
    <d v="2014-08-15T00:00:00"/>
    <n v="2014"/>
    <n v="8"/>
    <n v="15"/>
    <s v="Boer, de"/>
    <s v="5463ZK1003"/>
    <s v="Veghel"/>
    <n v="11"/>
    <n v="404"/>
    <x v="5"/>
    <s v="zuivelartikelen"/>
    <n v="12.5"/>
  </r>
  <r>
    <x v="0"/>
    <n v="804"/>
    <x v="3"/>
    <n v="332.5"/>
    <n v="1373"/>
    <n v="901"/>
    <d v="2014-07-19T00:00:00"/>
    <n v="2014"/>
    <n v="7"/>
    <d v="2014-07-21T00:00:00"/>
    <n v="2014"/>
    <n v="7"/>
    <d v="2014-08-15T00:00:00"/>
    <n v="2014"/>
    <n v="8"/>
    <n v="15"/>
    <s v="Boer, de"/>
    <s v="5463ZK1003"/>
    <s v="Veghel"/>
    <n v="19"/>
    <n v="408"/>
    <x v="0"/>
    <s v="biologische artikelen"/>
    <n v="17.5"/>
  </r>
  <r>
    <x v="0"/>
    <n v="805"/>
    <x v="5"/>
    <n v="140.25"/>
    <n v="1380"/>
    <n v="903"/>
    <d v="2014-07-28T00:00:00"/>
    <n v="2014"/>
    <n v="7"/>
    <d v="2014-08-03T00:00:00"/>
    <n v="2014"/>
    <n v="8"/>
    <d v="2014-08-09T00:00:00"/>
    <n v="2014"/>
    <n v="8"/>
    <n v="14"/>
    <s v="Kraymans"/>
    <s v="5472ZK103"/>
    <s v="Erp"/>
    <n v="17"/>
    <n v="406"/>
    <x v="1"/>
    <s v="biologische artikelen"/>
    <n v="8.25"/>
  </r>
  <r>
    <x v="0"/>
    <n v="802"/>
    <x v="2"/>
    <n v="116.55"/>
    <n v="1382"/>
    <n v="904"/>
    <d v="2014-07-31T00:00:00"/>
    <n v="2014"/>
    <n v="7"/>
    <d v="2014-08-07T00:00:00"/>
    <n v="2014"/>
    <n v="8"/>
    <d v="2014-08-26T00:00:00"/>
    <n v="2014"/>
    <n v="8"/>
    <n v="14"/>
    <s v="Kraymans"/>
    <s v="5472ZK103"/>
    <s v="Erp"/>
    <n v="9"/>
    <n v="407"/>
    <x v="10"/>
    <s v="luxe artikelen van de traitteur"/>
    <n v="12.95"/>
  </r>
  <r>
    <x v="0"/>
    <n v="803"/>
    <x v="4"/>
    <n v="107.5"/>
    <n v="1385"/>
    <n v="902"/>
    <d v="2014-08-06T00:00:00"/>
    <n v="2014"/>
    <n v="8"/>
    <d v="2014-08-09T00:00:00"/>
    <n v="2014"/>
    <n v="8"/>
    <d v="2014-08-15T00:00:00"/>
    <n v="2014"/>
    <n v="8"/>
    <n v="15"/>
    <s v="Boer, de"/>
    <s v="5463ZK1003"/>
    <s v="Veghel"/>
    <n v="5"/>
    <n v="401"/>
    <x v="2"/>
    <s v="luxe artikelen van de traitteur"/>
    <n v="21.5"/>
  </r>
  <r>
    <x v="0"/>
    <n v="802"/>
    <x v="2"/>
    <n v="41.25"/>
    <n v="1389"/>
    <n v="904"/>
    <d v="2014-08-10T00:00:00"/>
    <n v="2014"/>
    <n v="8"/>
    <d v="2014-08-16T00:00:00"/>
    <n v="2014"/>
    <n v="8"/>
    <d v="2014-09-06T00:00:00"/>
    <n v="2014"/>
    <n v="9"/>
    <n v="15"/>
    <s v="Boer, de"/>
    <s v="5463ZK1003"/>
    <s v="Veghel"/>
    <n v="5"/>
    <n v="406"/>
    <x v="1"/>
    <s v="biologische artikelen"/>
    <n v="8.25"/>
  </r>
  <r>
    <x v="0"/>
    <n v="802"/>
    <x v="2"/>
    <n v="194.25"/>
    <n v="1389"/>
    <n v="904"/>
    <d v="2014-08-10T00:00:00"/>
    <n v="2014"/>
    <n v="8"/>
    <d v="2014-08-16T00:00:00"/>
    <n v="2014"/>
    <n v="8"/>
    <d v="2014-09-06T00:00:00"/>
    <n v="2014"/>
    <n v="9"/>
    <n v="15"/>
    <s v="Boer, de"/>
    <s v="5463ZK1003"/>
    <s v="Veghel"/>
    <n v="15"/>
    <n v="407"/>
    <x v="10"/>
    <s v="luxe artikelen van de traitteur"/>
    <n v="12.95"/>
  </r>
  <r>
    <x v="0"/>
    <n v="802"/>
    <x v="2"/>
    <n v="157.5"/>
    <n v="1389"/>
    <n v="904"/>
    <d v="2014-08-10T00:00:00"/>
    <n v="2014"/>
    <n v="8"/>
    <d v="2014-08-16T00:00:00"/>
    <n v="2014"/>
    <n v="8"/>
    <d v="2014-09-06T00:00:00"/>
    <n v="2014"/>
    <n v="9"/>
    <n v="15"/>
    <s v="Boer, de"/>
    <s v="5463ZK1003"/>
    <s v="Veghel"/>
    <n v="9"/>
    <n v="408"/>
    <x v="0"/>
    <s v="biologische artikelen"/>
    <n v="17.5"/>
  </r>
  <r>
    <x v="0"/>
    <n v="803"/>
    <x v="4"/>
    <n v="246.05"/>
    <n v="1391"/>
    <n v="902"/>
    <d v="2014-08-17T00:00:00"/>
    <n v="2014"/>
    <n v="8"/>
    <d v="2014-08-20T00:00:00"/>
    <n v="2014"/>
    <n v="8"/>
    <d v="2014-09-07T00:00:00"/>
    <n v="2014"/>
    <n v="9"/>
    <n v="19"/>
    <s v="Zuur"/>
    <s v="5463KK103"/>
    <s v="Veghel"/>
    <n v="19"/>
    <n v="407"/>
    <x v="10"/>
    <s v="luxe artikelen van de traitteur"/>
    <n v="12.95"/>
  </r>
  <r>
    <x v="0"/>
    <n v="800"/>
    <x v="0"/>
    <n v="90.75"/>
    <n v="1398"/>
    <n v="905"/>
    <d v="2014-08-29T00:00:00"/>
    <n v="2014"/>
    <n v="8"/>
    <d v="2014-08-31T00:00:00"/>
    <n v="2014"/>
    <n v="8"/>
    <d v="2014-09-08T00:00:00"/>
    <n v="2014"/>
    <n v="9"/>
    <n v="15"/>
    <s v="Boer, de"/>
    <s v="5463ZK1003"/>
    <s v="Veghel"/>
    <n v="11"/>
    <n v="406"/>
    <x v="1"/>
    <s v="biologische artikelen"/>
    <n v="8.25"/>
  </r>
  <r>
    <x v="0"/>
    <n v="801"/>
    <x v="1"/>
    <n v="444"/>
    <n v="1399"/>
    <n v="906"/>
    <d v="2014-08-30T00:00:00"/>
    <n v="2014"/>
    <n v="8"/>
    <d v="2014-08-31T00:00:00"/>
    <n v="2014"/>
    <n v="8"/>
    <d v="2014-09-14T00:00:00"/>
    <n v="2014"/>
    <n v="9"/>
    <n v="14"/>
    <s v="Kraymans"/>
    <s v="5472ZK103"/>
    <s v="Erp"/>
    <n v="12"/>
    <n v="402"/>
    <x v="7"/>
    <s v="luxe artikelen van de traitteur"/>
    <n v="37"/>
  </r>
  <r>
    <x v="0"/>
    <n v="801"/>
    <x v="1"/>
    <n v="320.25"/>
    <n v="1399"/>
    <n v="906"/>
    <d v="2014-08-30T00:00:00"/>
    <n v="2014"/>
    <n v="8"/>
    <d v="2014-08-31T00:00:00"/>
    <n v="2014"/>
    <n v="8"/>
    <d v="2014-09-14T00:00:00"/>
    <n v="2014"/>
    <n v="9"/>
    <n v="14"/>
    <s v="Kraymans"/>
    <s v="5472ZK103"/>
    <s v="Erp"/>
    <n v="21"/>
    <n v="403"/>
    <x v="9"/>
    <s v="zuivelartikelen"/>
    <n v="15.25"/>
  </r>
  <r>
    <x v="0"/>
    <n v="801"/>
    <x v="1"/>
    <n v="365.5"/>
    <n v="1406"/>
    <n v="906"/>
    <d v="2014-09-06T00:00:00"/>
    <n v="2014"/>
    <n v="9"/>
    <d v="2014-09-12T00:00:00"/>
    <n v="2014"/>
    <n v="9"/>
    <d v="2014-10-05T00:00:00"/>
    <n v="2014"/>
    <n v="10"/>
    <n v="14"/>
    <s v="Kraymans"/>
    <s v="5472ZK103"/>
    <s v="Erp"/>
    <n v="17"/>
    <n v="401"/>
    <x v="2"/>
    <s v="luxe artikelen van de traitteur"/>
    <n v="21.5"/>
  </r>
  <r>
    <x v="0"/>
    <n v="801"/>
    <x v="1"/>
    <n v="91.5"/>
    <n v="1410"/>
    <n v="906"/>
    <d v="2014-09-13T00:00:00"/>
    <n v="2014"/>
    <n v="9"/>
    <d v="2014-09-20T00:00:00"/>
    <n v="2014"/>
    <n v="9"/>
    <d v="2014-10-07T00:00:00"/>
    <n v="2014"/>
    <n v="10"/>
    <n v="15"/>
    <s v="Boer, de"/>
    <s v="5463ZK1003"/>
    <s v="Veghel"/>
    <n v="6"/>
    <n v="403"/>
    <x v="9"/>
    <s v="zuivelartikelen"/>
    <n v="15.25"/>
  </r>
  <r>
    <x v="0"/>
    <n v="801"/>
    <x v="1"/>
    <n v="271.95"/>
    <n v="1410"/>
    <n v="906"/>
    <d v="2014-09-13T00:00:00"/>
    <n v="2014"/>
    <n v="9"/>
    <d v="2014-09-20T00:00:00"/>
    <n v="2014"/>
    <n v="9"/>
    <d v="2014-10-07T00:00:00"/>
    <n v="2014"/>
    <n v="10"/>
    <n v="15"/>
    <s v="Boer, de"/>
    <s v="5463ZK1003"/>
    <s v="Veghel"/>
    <n v="21"/>
    <n v="407"/>
    <x v="10"/>
    <s v="luxe artikelen van de traitteur"/>
    <n v="12.95"/>
  </r>
  <r>
    <x v="0"/>
    <n v="802"/>
    <x v="2"/>
    <n v="87.5"/>
    <n v="1413"/>
    <n v="904"/>
    <d v="2014-09-19T00:00:00"/>
    <n v="2014"/>
    <n v="9"/>
    <d v="2014-09-20T00:00:00"/>
    <n v="2014"/>
    <n v="9"/>
    <d v="2014-10-18T00:00:00"/>
    <n v="2014"/>
    <n v="10"/>
    <n v="14"/>
    <s v="Kraymans"/>
    <s v="5472ZK103"/>
    <s v="Erp"/>
    <n v="7"/>
    <n v="404"/>
    <x v="5"/>
    <s v="zuivelartikelen"/>
    <n v="12.5"/>
  </r>
  <r>
    <x v="0"/>
    <n v="805"/>
    <x v="5"/>
    <n v="350"/>
    <n v="1416"/>
    <n v="903"/>
    <d v="2014-10-12T00:00:00"/>
    <n v="2014"/>
    <n v="10"/>
    <d v="2014-10-17T00:00:00"/>
    <n v="2014"/>
    <n v="10"/>
    <d v="2014-11-10T00:00:00"/>
    <n v="2014"/>
    <n v="11"/>
    <n v="15"/>
    <s v="Boer, de"/>
    <s v="5463ZK1003"/>
    <s v="Veghel"/>
    <n v="20"/>
    <n v="408"/>
    <x v="0"/>
    <s v="biologische artikelen"/>
    <n v="17.5"/>
  </r>
  <r>
    <x v="0"/>
    <n v="805"/>
    <x v="5"/>
    <n v="167.75"/>
    <n v="1417"/>
    <n v="903"/>
    <d v="2014-10-16T00:00:00"/>
    <n v="2014"/>
    <n v="10"/>
    <d v="2014-10-21T00:00:00"/>
    <n v="2014"/>
    <n v="10"/>
    <d v="2014-11-11T00:00:00"/>
    <n v="2014"/>
    <n v="11"/>
    <n v="19"/>
    <s v="Zuur"/>
    <s v="5463KK103"/>
    <s v="Veghel"/>
    <n v="11"/>
    <n v="403"/>
    <x v="9"/>
    <s v="zuivelartikelen"/>
    <n v="15.25"/>
  </r>
  <r>
    <x v="0"/>
    <n v="804"/>
    <x v="3"/>
    <n v="408.5"/>
    <n v="1418"/>
    <n v="901"/>
    <d v="2014-10-21T00:00:00"/>
    <n v="2014"/>
    <n v="10"/>
    <d v="2014-10-26T00:00:00"/>
    <n v="2014"/>
    <n v="10"/>
    <d v="2014-11-19T00:00:00"/>
    <n v="2014"/>
    <n v="11"/>
    <n v="15"/>
    <s v="Boer, de"/>
    <s v="5463ZK1003"/>
    <s v="Veghel"/>
    <n v="19"/>
    <n v="401"/>
    <x v="2"/>
    <s v="luxe artikelen van de traitteur"/>
    <n v="21.5"/>
  </r>
  <r>
    <x v="0"/>
    <n v="805"/>
    <x v="5"/>
    <n v="592"/>
    <n v="1421"/>
    <n v="903"/>
    <d v="2014-10-29T00:00:00"/>
    <n v="2014"/>
    <n v="10"/>
    <d v="2014-11-03T00:00:00"/>
    <n v="2014"/>
    <n v="11"/>
    <d v="2014-11-21T00:00:00"/>
    <n v="2014"/>
    <n v="11"/>
    <n v="15"/>
    <s v="Boer, de"/>
    <s v="5463ZK1003"/>
    <s v="Veghel"/>
    <n v="16"/>
    <n v="402"/>
    <x v="7"/>
    <s v="luxe artikelen van de traitteur"/>
    <n v="37"/>
  </r>
  <r>
    <x v="0"/>
    <n v="805"/>
    <x v="5"/>
    <n v="115.5"/>
    <n v="1421"/>
    <n v="903"/>
    <d v="2014-10-29T00:00:00"/>
    <n v="2014"/>
    <n v="10"/>
    <d v="2014-11-03T00:00:00"/>
    <n v="2014"/>
    <n v="11"/>
    <d v="2014-11-21T00:00:00"/>
    <n v="2014"/>
    <n v="11"/>
    <n v="15"/>
    <s v="Boer, de"/>
    <s v="5463ZK1003"/>
    <s v="Veghel"/>
    <n v="14"/>
    <n v="406"/>
    <x v="1"/>
    <s v="biologische artikelen"/>
    <n v="8.25"/>
  </r>
  <r>
    <x v="0"/>
    <n v="805"/>
    <x v="5"/>
    <n v="450"/>
    <n v="1421"/>
    <n v="903"/>
    <d v="2014-10-29T00:00:00"/>
    <n v="2014"/>
    <n v="10"/>
    <d v="2014-11-03T00:00:00"/>
    <n v="2014"/>
    <n v="11"/>
    <d v="2014-11-21T00:00:00"/>
    <n v="2014"/>
    <n v="11"/>
    <n v="15"/>
    <s v="Boer, de"/>
    <s v="5463ZK1003"/>
    <s v="Veghel"/>
    <n v="20"/>
    <n v="410"/>
    <x v="6"/>
    <s v="biologische artikelen"/>
    <n v="22.5"/>
  </r>
  <r>
    <x v="0"/>
    <n v="805"/>
    <x v="5"/>
    <n v="197.55"/>
    <n v="1421"/>
    <n v="903"/>
    <d v="2014-10-29T00:00:00"/>
    <n v="2014"/>
    <n v="10"/>
    <d v="2014-11-03T00:00:00"/>
    <n v="2014"/>
    <n v="11"/>
    <d v="2014-11-21T00:00:00"/>
    <n v="2014"/>
    <n v="11"/>
    <n v="15"/>
    <s v="Boer, de"/>
    <s v="5463ZK1003"/>
    <s v="Veghel"/>
    <n v="9"/>
    <n v="411"/>
    <x v="8"/>
    <s v="biologische artikelen"/>
    <n v="21.95"/>
  </r>
  <r>
    <x v="0"/>
    <n v="803"/>
    <x v="4"/>
    <n v="225"/>
    <n v="1422"/>
    <n v="902"/>
    <d v="2014-11-01T00:00:00"/>
    <n v="2014"/>
    <n v="11"/>
    <d v="2014-11-05T00:00:00"/>
    <n v="2014"/>
    <n v="11"/>
    <d v="2014-11-15T00:00:00"/>
    <n v="2014"/>
    <n v="11"/>
    <n v="14"/>
    <s v="Kraymans"/>
    <s v="5472ZK103"/>
    <s v="Erp"/>
    <n v="10"/>
    <n v="410"/>
    <x v="6"/>
    <s v="biologische artikelen"/>
    <n v="22.5"/>
  </r>
  <r>
    <x v="0"/>
    <n v="801"/>
    <x v="1"/>
    <n v="703"/>
    <n v="1423"/>
    <n v="906"/>
    <d v="2014-11-04T00:00:00"/>
    <n v="2014"/>
    <n v="11"/>
    <d v="2014-11-08T00:00:00"/>
    <n v="2014"/>
    <n v="11"/>
    <d v="2014-11-13T00:00:00"/>
    <n v="2014"/>
    <n v="11"/>
    <n v="14"/>
    <s v="Kraymans"/>
    <s v="5472ZK103"/>
    <s v="Erp"/>
    <n v="19"/>
    <n v="402"/>
    <x v="7"/>
    <s v="luxe artikelen van de traitteur"/>
    <n v="37"/>
  </r>
  <r>
    <x v="0"/>
    <n v="801"/>
    <x v="1"/>
    <n v="38.85"/>
    <n v="1423"/>
    <n v="906"/>
    <d v="2014-11-04T00:00:00"/>
    <n v="2014"/>
    <n v="11"/>
    <d v="2014-11-08T00:00:00"/>
    <n v="2014"/>
    <n v="11"/>
    <d v="2014-11-13T00:00:00"/>
    <n v="2014"/>
    <n v="11"/>
    <n v="14"/>
    <s v="Kraymans"/>
    <s v="5472ZK103"/>
    <s v="Erp"/>
    <n v="3"/>
    <n v="407"/>
    <x v="10"/>
    <s v="luxe artikelen van de traitteur"/>
    <n v="12.95"/>
  </r>
  <r>
    <x v="0"/>
    <n v="801"/>
    <x v="1"/>
    <n v="162.5"/>
    <n v="1423"/>
    <n v="906"/>
    <d v="2014-11-04T00:00:00"/>
    <n v="2014"/>
    <n v="11"/>
    <d v="2014-11-08T00:00:00"/>
    <n v="2014"/>
    <n v="11"/>
    <d v="2014-11-13T00:00:00"/>
    <n v="2014"/>
    <n v="11"/>
    <n v="14"/>
    <s v="Kraymans"/>
    <s v="5472ZK103"/>
    <s v="Erp"/>
    <n v="10"/>
    <n v="409"/>
    <x v="4"/>
    <s v="zuivelartikelen"/>
    <n v="16.25"/>
  </r>
  <r>
    <x v="0"/>
    <n v="801"/>
    <x v="1"/>
    <n v="195"/>
    <n v="1424"/>
    <n v="906"/>
    <d v="2014-11-21T00:00:00"/>
    <n v="2014"/>
    <n v="11"/>
    <d v="2014-11-25T00:00:00"/>
    <n v="2014"/>
    <n v="11"/>
    <d v="2014-11-30T00:00:00"/>
    <n v="2014"/>
    <n v="11"/>
    <n v="19"/>
    <s v="Zuur"/>
    <s v="5463KK103"/>
    <s v="Veghel"/>
    <n v="12"/>
    <n v="409"/>
    <x v="4"/>
    <s v="zuivelartikelen"/>
    <n v="16.25"/>
  </r>
  <r>
    <x v="0"/>
    <n v="802"/>
    <x v="2"/>
    <n v="332.5"/>
    <n v="1428"/>
    <n v="904"/>
    <d v="2014-12-07T00:00:00"/>
    <n v="2014"/>
    <n v="12"/>
    <d v="2014-12-11T00:00:00"/>
    <n v="2014"/>
    <n v="12"/>
    <m/>
    <n v="1900"/>
    <n v="1"/>
    <n v="14"/>
    <s v="Kraymans"/>
    <s v="5472ZK103"/>
    <s v="Erp"/>
    <n v="19"/>
    <n v="408"/>
    <x v="0"/>
    <s v="biologische artikelen"/>
    <n v="17.5"/>
  </r>
  <r>
    <x v="0"/>
    <n v="805"/>
    <x v="5"/>
    <n v="131.69999999999999"/>
    <n v="1435"/>
    <n v="903"/>
    <d v="2014-12-17T00:00:00"/>
    <n v="2014"/>
    <n v="12"/>
    <d v="2014-12-21T00:00:00"/>
    <n v="2014"/>
    <n v="12"/>
    <d v="2015-01-08T00:00:00"/>
    <n v="2015"/>
    <n v="1"/>
    <n v="15"/>
    <s v="Boer, de"/>
    <s v="5463ZK1003"/>
    <s v="Veghel"/>
    <n v="6"/>
    <n v="411"/>
    <x v="8"/>
    <s v="biologische artikelen"/>
    <n v="21.95"/>
  </r>
  <r>
    <x v="0"/>
    <n v="802"/>
    <x v="2"/>
    <n v="142.44999999999999"/>
    <n v="1439"/>
    <n v="904"/>
    <d v="2014-12-26T00:00:00"/>
    <n v="2014"/>
    <n v="12"/>
    <m/>
    <n v="1900"/>
    <n v="1"/>
    <m/>
    <n v="1900"/>
    <n v="1"/>
    <n v="15"/>
    <s v="Boer, de"/>
    <s v="5463ZK1003"/>
    <s v="Veghel"/>
    <n v="11"/>
    <n v="407"/>
    <x v="10"/>
    <s v="luxe artikelen van de traitteur"/>
    <n v="12.95"/>
  </r>
  <r>
    <x v="1"/>
    <n v="800"/>
    <x v="0"/>
    <n v="77.7"/>
    <n v="1002"/>
    <n v="905"/>
    <d v="2012-01-07T00:00:00"/>
    <n v="2012"/>
    <n v="1"/>
    <d v="2012-01-09T00:00:00"/>
    <n v="2012"/>
    <n v="1"/>
    <d v="2012-01-17T00:00:00"/>
    <n v="2012"/>
    <n v="1"/>
    <n v="16"/>
    <s v="Velzenmaker"/>
    <s v="5625BT24"/>
    <s v="Eindhoven"/>
    <n v="6"/>
    <n v="407"/>
    <x v="10"/>
    <s v="luxe artikelen van de traitteur"/>
    <n v="12.95"/>
  </r>
  <r>
    <x v="1"/>
    <n v="800"/>
    <x v="0"/>
    <n v="315"/>
    <n v="1002"/>
    <n v="905"/>
    <d v="2012-01-07T00:00:00"/>
    <n v="2012"/>
    <n v="1"/>
    <d v="2012-01-09T00:00:00"/>
    <n v="2012"/>
    <n v="1"/>
    <d v="2012-01-17T00:00:00"/>
    <n v="2012"/>
    <n v="1"/>
    <n v="16"/>
    <s v="Velzenmaker"/>
    <s v="5625BT24"/>
    <s v="Eindhoven"/>
    <n v="15"/>
    <n v="410"/>
    <x v="6"/>
    <s v="biologische artikelen"/>
    <n v="21"/>
  </r>
  <r>
    <x v="1"/>
    <n v="804"/>
    <x v="3"/>
    <n v="418.95"/>
    <n v="1006"/>
    <n v="901"/>
    <d v="2012-01-20T00:00:00"/>
    <n v="2012"/>
    <n v="1"/>
    <d v="2012-01-23T00:00:00"/>
    <n v="2012"/>
    <n v="1"/>
    <d v="2012-01-30T00:00:00"/>
    <n v="2012"/>
    <n v="1"/>
    <n v="11"/>
    <s v="Jansen"/>
    <s v="5645KZ1"/>
    <s v="Eindhoven"/>
    <n v="21"/>
    <n v="411"/>
    <x v="8"/>
    <s v="biologische artikelen"/>
    <n v="19.95"/>
  </r>
  <r>
    <x v="1"/>
    <n v="804"/>
    <x v="3"/>
    <n v="168"/>
    <n v="1008"/>
    <n v="901"/>
    <d v="2012-01-21T00:00:00"/>
    <n v="2012"/>
    <n v="1"/>
    <d v="2012-01-24T00:00:00"/>
    <n v="2012"/>
    <n v="1"/>
    <d v="2012-02-10T00:00:00"/>
    <n v="2012"/>
    <n v="2"/>
    <n v="16"/>
    <s v="Velzenmaker"/>
    <s v="5625BT24"/>
    <s v="Eindhoven"/>
    <n v="8"/>
    <n v="410"/>
    <x v="6"/>
    <s v="biologische artikelen"/>
    <n v="21"/>
  </r>
  <r>
    <x v="1"/>
    <n v="805"/>
    <x v="5"/>
    <n v="107.5"/>
    <n v="1009"/>
    <n v="903"/>
    <d v="2012-01-22T00:00:00"/>
    <n v="2012"/>
    <n v="1"/>
    <d v="2012-01-25T00:00:00"/>
    <n v="2012"/>
    <n v="1"/>
    <d v="2012-01-30T00:00:00"/>
    <n v="2012"/>
    <n v="1"/>
    <n v="16"/>
    <s v="Velzenmaker"/>
    <s v="5625BT24"/>
    <s v="Eindhoven"/>
    <n v="5"/>
    <n v="401"/>
    <x v="2"/>
    <s v="luxe artikelen van de traitteur"/>
    <n v="21.5"/>
  </r>
  <r>
    <x v="1"/>
    <n v="805"/>
    <x v="5"/>
    <n v="779"/>
    <n v="1009"/>
    <n v="903"/>
    <d v="2012-01-22T00:00:00"/>
    <n v="2012"/>
    <n v="1"/>
    <d v="2012-01-25T00:00:00"/>
    <n v="2012"/>
    <n v="1"/>
    <d v="2012-01-30T00:00:00"/>
    <n v="2012"/>
    <n v="1"/>
    <n v="16"/>
    <s v="Velzenmaker"/>
    <s v="5625BT24"/>
    <s v="Eindhoven"/>
    <n v="20"/>
    <n v="402"/>
    <x v="7"/>
    <s v="luxe artikelen van de traitteur"/>
    <n v="38.950000000000003"/>
  </r>
  <r>
    <x v="1"/>
    <n v="805"/>
    <x v="5"/>
    <n v="97.5"/>
    <n v="1009"/>
    <n v="903"/>
    <d v="2012-01-22T00:00:00"/>
    <n v="2012"/>
    <n v="1"/>
    <d v="2012-01-25T00:00:00"/>
    <n v="2012"/>
    <n v="1"/>
    <d v="2012-01-30T00:00:00"/>
    <n v="2012"/>
    <n v="1"/>
    <n v="16"/>
    <s v="Velzenmaker"/>
    <s v="5625BT24"/>
    <s v="Eindhoven"/>
    <n v="6"/>
    <n v="408"/>
    <x v="0"/>
    <s v="biologische artikelen"/>
    <n v="16.25"/>
  </r>
  <r>
    <x v="1"/>
    <n v="802"/>
    <x v="2"/>
    <n v="378"/>
    <n v="1010"/>
    <n v="904"/>
    <d v="2012-01-22T00:00:00"/>
    <n v="2012"/>
    <n v="1"/>
    <d v="2012-01-27T00:00:00"/>
    <n v="2012"/>
    <n v="1"/>
    <d v="2012-02-23T00:00:00"/>
    <n v="2012"/>
    <n v="2"/>
    <n v="12"/>
    <s v="Rademakers"/>
    <s v="5625BT24"/>
    <s v="Eindhoven"/>
    <n v="18"/>
    <n v="410"/>
    <x v="6"/>
    <s v="biologische artikelen"/>
    <n v="21"/>
  </r>
  <r>
    <x v="1"/>
    <n v="805"/>
    <x v="5"/>
    <n v="227.5"/>
    <n v="1011"/>
    <n v="903"/>
    <d v="2012-01-23T00:00:00"/>
    <n v="2012"/>
    <n v="1"/>
    <d v="2012-01-25T00:00:00"/>
    <n v="2012"/>
    <n v="1"/>
    <d v="2012-02-09T00:00:00"/>
    <n v="2012"/>
    <n v="2"/>
    <n v="12"/>
    <s v="Rademakers"/>
    <s v="5625BT24"/>
    <s v="Eindhoven"/>
    <n v="14"/>
    <n v="403"/>
    <x v="9"/>
    <s v="zuivelartikelen"/>
    <n v="16.25"/>
  </r>
  <r>
    <x v="1"/>
    <n v="805"/>
    <x v="5"/>
    <n v="189"/>
    <n v="1015"/>
    <n v="903"/>
    <d v="2012-01-28T00:00:00"/>
    <n v="2012"/>
    <n v="1"/>
    <d v="2012-01-31T00:00:00"/>
    <n v="2012"/>
    <n v="1"/>
    <d v="2012-02-14T00:00:00"/>
    <n v="2012"/>
    <n v="2"/>
    <n v="11"/>
    <s v="Jansen"/>
    <s v="5645KZ1"/>
    <s v="Eindhoven"/>
    <n v="9"/>
    <n v="410"/>
    <x v="6"/>
    <s v="biologische artikelen"/>
    <n v="21"/>
  </r>
  <r>
    <x v="1"/>
    <n v="804"/>
    <x v="3"/>
    <n v="451.5"/>
    <n v="1018"/>
    <n v="901"/>
    <d v="2012-02-05T00:00:00"/>
    <n v="2012"/>
    <n v="2"/>
    <d v="2012-02-10T00:00:00"/>
    <n v="2012"/>
    <n v="2"/>
    <d v="2012-02-21T00:00:00"/>
    <n v="2012"/>
    <n v="2"/>
    <n v="11"/>
    <s v="Jansen"/>
    <s v="5645KZ1"/>
    <s v="Eindhoven"/>
    <n v="21"/>
    <n v="401"/>
    <x v="2"/>
    <s v="luxe artikelen van de traitteur"/>
    <n v="21.5"/>
  </r>
  <r>
    <x v="1"/>
    <n v="803"/>
    <x v="4"/>
    <n v="178.75"/>
    <n v="1020"/>
    <n v="902"/>
    <d v="2012-02-06T00:00:00"/>
    <n v="2012"/>
    <n v="2"/>
    <d v="2012-02-10T00:00:00"/>
    <n v="2012"/>
    <n v="2"/>
    <d v="2012-02-19T00:00:00"/>
    <n v="2012"/>
    <n v="2"/>
    <n v="16"/>
    <s v="Velzenmaker"/>
    <s v="5625BT24"/>
    <s v="Eindhoven"/>
    <n v="11"/>
    <n v="409"/>
    <x v="4"/>
    <s v="zuivelartikelen"/>
    <n v="16.25"/>
  </r>
  <r>
    <x v="1"/>
    <n v="803"/>
    <x v="4"/>
    <n v="399"/>
    <n v="1020"/>
    <n v="902"/>
    <d v="2012-02-06T00:00:00"/>
    <n v="2012"/>
    <n v="2"/>
    <d v="2012-02-10T00:00:00"/>
    <n v="2012"/>
    <n v="2"/>
    <d v="2012-02-19T00:00:00"/>
    <n v="2012"/>
    <n v="2"/>
    <n v="16"/>
    <s v="Velzenmaker"/>
    <s v="5625BT24"/>
    <s v="Eindhoven"/>
    <n v="20"/>
    <n v="411"/>
    <x v="8"/>
    <s v="biologische artikelen"/>
    <n v="19.95"/>
  </r>
  <r>
    <x v="1"/>
    <n v="800"/>
    <x v="0"/>
    <n v="113.75"/>
    <n v="1021"/>
    <n v="905"/>
    <d v="2012-02-06T00:00:00"/>
    <n v="2012"/>
    <n v="2"/>
    <d v="2012-02-10T00:00:00"/>
    <n v="2012"/>
    <n v="2"/>
    <d v="2012-03-05T00:00:00"/>
    <n v="2012"/>
    <n v="3"/>
    <n v="11"/>
    <s v="Jansen"/>
    <s v="5645KZ1"/>
    <s v="Eindhoven"/>
    <n v="7"/>
    <n v="408"/>
    <x v="0"/>
    <s v="biologische artikelen"/>
    <n v="16.25"/>
  </r>
  <r>
    <x v="1"/>
    <n v="803"/>
    <x v="4"/>
    <n v="357"/>
    <n v="1024"/>
    <n v="902"/>
    <d v="2012-02-11T00:00:00"/>
    <n v="2012"/>
    <n v="2"/>
    <d v="2012-02-15T00:00:00"/>
    <n v="2012"/>
    <n v="2"/>
    <d v="2012-03-08T00:00:00"/>
    <n v="2012"/>
    <n v="3"/>
    <n v="11"/>
    <s v="Jansen"/>
    <s v="5645KZ1"/>
    <s v="Eindhoven"/>
    <n v="17"/>
    <n v="410"/>
    <x v="6"/>
    <s v="biologische artikelen"/>
    <n v="21"/>
  </r>
  <r>
    <x v="1"/>
    <n v="802"/>
    <x v="2"/>
    <n v="105"/>
    <n v="1025"/>
    <n v="904"/>
    <d v="2012-02-12T00:00:00"/>
    <n v="2012"/>
    <n v="2"/>
    <d v="2012-02-15T00:00:00"/>
    <n v="2012"/>
    <n v="2"/>
    <d v="2012-03-01T00:00:00"/>
    <n v="2012"/>
    <n v="3"/>
    <n v="11"/>
    <s v="Jansen"/>
    <s v="5645KZ1"/>
    <s v="Eindhoven"/>
    <n v="5"/>
    <n v="410"/>
    <x v="6"/>
    <s v="biologische artikelen"/>
    <n v="21"/>
  </r>
  <r>
    <x v="1"/>
    <n v="802"/>
    <x v="2"/>
    <n v="98.45"/>
    <n v="1028"/>
    <n v="904"/>
    <d v="2012-02-17T00:00:00"/>
    <n v="2012"/>
    <n v="2"/>
    <d v="2012-02-18T00:00:00"/>
    <n v="2012"/>
    <n v="2"/>
    <d v="2012-03-11T00:00:00"/>
    <n v="2012"/>
    <n v="3"/>
    <n v="16"/>
    <s v="Velzenmaker"/>
    <s v="5625BT24"/>
    <s v="Eindhoven"/>
    <n v="11"/>
    <n v="405"/>
    <x v="3"/>
    <s v="zuivelartikelen"/>
    <n v="8.9499999999999993"/>
  </r>
  <r>
    <x v="1"/>
    <n v="805"/>
    <x v="5"/>
    <n v="62.65"/>
    <n v="1032"/>
    <n v="903"/>
    <d v="2012-03-03T00:00:00"/>
    <n v="2012"/>
    <n v="3"/>
    <d v="2012-03-07T00:00:00"/>
    <n v="2012"/>
    <n v="3"/>
    <d v="2012-03-10T00:00:00"/>
    <n v="2012"/>
    <n v="3"/>
    <n v="11"/>
    <s v="Jansen"/>
    <s v="5645KZ1"/>
    <s v="Eindhoven"/>
    <n v="7"/>
    <n v="405"/>
    <x v="3"/>
    <s v="zuivelartikelen"/>
    <n v="8.9499999999999993"/>
  </r>
  <r>
    <x v="1"/>
    <n v="805"/>
    <x v="5"/>
    <n v="319.2"/>
    <n v="1032"/>
    <n v="903"/>
    <d v="2012-03-03T00:00:00"/>
    <n v="2012"/>
    <n v="3"/>
    <d v="2012-03-07T00:00:00"/>
    <n v="2012"/>
    <n v="3"/>
    <d v="2012-03-10T00:00:00"/>
    <n v="2012"/>
    <n v="3"/>
    <n v="11"/>
    <s v="Jansen"/>
    <s v="5645KZ1"/>
    <s v="Eindhoven"/>
    <n v="16"/>
    <n v="411"/>
    <x v="8"/>
    <s v="biologische artikelen"/>
    <n v="19.95"/>
  </r>
  <r>
    <x v="1"/>
    <n v="803"/>
    <x v="4"/>
    <n v="45"/>
    <n v="1033"/>
    <n v="902"/>
    <d v="2012-03-04T00:00:00"/>
    <n v="2012"/>
    <n v="3"/>
    <d v="2012-03-07T00:00:00"/>
    <n v="2012"/>
    <n v="3"/>
    <d v="2012-04-04T00:00:00"/>
    <n v="2012"/>
    <n v="4"/>
    <n v="12"/>
    <s v="Rademakers"/>
    <s v="5625BT24"/>
    <s v="Eindhoven"/>
    <n v="6"/>
    <n v="406"/>
    <x v="1"/>
    <s v="biologische artikelen"/>
    <n v="7.5"/>
  </r>
  <r>
    <x v="1"/>
    <n v="801"/>
    <x v="1"/>
    <n v="60"/>
    <n v="1034"/>
    <n v="906"/>
    <d v="2012-03-05T00:00:00"/>
    <n v="2012"/>
    <n v="3"/>
    <d v="2012-03-10T00:00:00"/>
    <n v="2012"/>
    <n v="3"/>
    <d v="2012-03-25T00:00:00"/>
    <n v="2012"/>
    <n v="3"/>
    <n v="11"/>
    <s v="Jansen"/>
    <s v="5645KZ1"/>
    <s v="Eindhoven"/>
    <n v="8"/>
    <n v="406"/>
    <x v="1"/>
    <s v="biologische artikelen"/>
    <n v="7.5"/>
  </r>
  <r>
    <x v="1"/>
    <n v="805"/>
    <x v="5"/>
    <n v="276"/>
    <n v="1038"/>
    <n v="903"/>
    <d v="2012-03-11T00:00:00"/>
    <n v="2012"/>
    <n v="3"/>
    <d v="2012-03-18T00:00:00"/>
    <n v="2012"/>
    <n v="3"/>
    <d v="2012-03-21T00:00:00"/>
    <n v="2012"/>
    <n v="3"/>
    <n v="12"/>
    <s v="Rademakers"/>
    <s v="5625BT24"/>
    <s v="Eindhoven"/>
    <n v="24"/>
    <n v="404"/>
    <x v="5"/>
    <s v="zuivelartikelen"/>
    <n v="11.5"/>
  </r>
  <r>
    <x v="1"/>
    <n v="805"/>
    <x v="5"/>
    <n v="817.95"/>
    <n v="1039"/>
    <n v="903"/>
    <d v="2012-03-14T00:00:00"/>
    <n v="2012"/>
    <n v="3"/>
    <d v="2012-03-16T00:00:00"/>
    <n v="2012"/>
    <n v="3"/>
    <d v="2012-04-02T00:00:00"/>
    <n v="2012"/>
    <n v="4"/>
    <n v="11"/>
    <s v="Jansen"/>
    <s v="5645KZ1"/>
    <s v="Eindhoven"/>
    <n v="21"/>
    <n v="402"/>
    <x v="7"/>
    <s v="luxe artikelen van de traitteur"/>
    <n v="38.950000000000003"/>
  </r>
  <r>
    <x v="1"/>
    <n v="805"/>
    <x v="5"/>
    <n v="116.55"/>
    <n v="1039"/>
    <n v="903"/>
    <d v="2012-03-14T00:00:00"/>
    <n v="2012"/>
    <n v="3"/>
    <d v="2012-03-16T00:00:00"/>
    <n v="2012"/>
    <n v="3"/>
    <d v="2012-04-02T00:00:00"/>
    <n v="2012"/>
    <n v="4"/>
    <n v="11"/>
    <s v="Jansen"/>
    <s v="5645KZ1"/>
    <s v="Eindhoven"/>
    <n v="9"/>
    <n v="407"/>
    <x v="10"/>
    <s v="luxe artikelen van de traitteur"/>
    <n v="12.95"/>
  </r>
  <r>
    <x v="1"/>
    <n v="805"/>
    <x v="5"/>
    <n v="130"/>
    <n v="1039"/>
    <n v="903"/>
    <d v="2012-03-14T00:00:00"/>
    <n v="2012"/>
    <n v="3"/>
    <d v="2012-03-16T00:00:00"/>
    <n v="2012"/>
    <n v="3"/>
    <d v="2012-04-02T00:00:00"/>
    <n v="2012"/>
    <n v="4"/>
    <n v="11"/>
    <s v="Jansen"/>
    <s v="5645KZ1"/>
    <s v="Eindhoven"/>
    <n v="8"/>
    <n v="409"/>
    <x v="4"/>
    <s v="zuivelartikelen"/>
    <n v="16.25"/>
  </r>
  <r>
    <x v="1"/>
    <n v="805"/>
    <x v="5"/>
    <n v="478.8"/>
    <n v="1039"/>
    <n v="903"/>
    <d v="2012-03-14T00:00:00"/>
    <n v="2012"/>
    <n v="3"/>
    <d v="2012-03-16T00:00:00"/>
    <n v="2012"/>
    <n v="3"/>
    <d v="2012-04-02T00:00:00"/>
    <n v="2012"/>
    <n v="4"/>
    <n v="11"/>
    <s v="Jansen"/>
    <s v="5645KZ1"/>
    <s v="Eindhoven"/>
    <n v="24"/>
    <n v="411"/>
    <x v="8"/>
    <s v="biologische artikelen"/>
    <n v="19.95"/>
  </r>
  <r>
    <x v="1"/>
    <n v="802"/>
    <x v="2"/>
    <n v="105"/>
    <n v="1040"/>
    <n v="904"/>
    <d v="2012-03-15T00:00:00"/>
    <n v="2012"/>
    <n v="3"/>
    <d v="2012-03-18T00:00:00"/>
    <n v="2012"/>
    <n v="3"/>
    <d v="2012-03-23T00:00:00"/>
    <n v="2012"/>
    <n v="3"/>
    <n v="20"/>
    <s v="Bakermans"/>
    <s v="5631PK10"/>
    <s v="Waalre"/>
    <n v="5"/>
    <n v="410"/>
    <x v="6"/>
    <s v="biologische artikelen"/>
    <n v="21"/>
  </r>
  <r>
    <x v="1"/>
    <n v="805"/>
    <x v="5"/>
    <n v="119.7"/>
    <n v="1043"/>
    <n v="903"/>
    <d v="2012-03-18T00:00:00"/>
    <n v="2012"/>
    <n v="3"/>
    <d v="2012-03-19T00:00:00"/>
    <n v="2012"/>
    <n v="3"/>
    <d v="2012-03-21T00:00:00"/>
    <n v="2012"/>
    <n v="3"/>
    <n v="16"/>
    <s v="Velzenmaker"/>
    <s v="5625BT24"/>
    <s v="Eindhoven"/>
    <n v="6"/>
    <n v="411"/>
    <x v="8"/>
    <s v="biologische artikelen"/>
    <n v="19.95"/>
  </r>
  <r>
    <x v="1"/>
    <n v="803"/>
    <x v="4"/>
    <n v="494.5"/>
    <n v="1046"/>
    <n v="902"/>
    <d v="2012-03-23T00:00:00"/>
    <n v="2012"/>
    <n v="3"/>
    <d v="2012-03-26T00:00:00"/>
    <n v="2012"/>
    <n v="3"/>
    <d v="2012-04-17T00:00:00"/>
    <n v="2012"/>
    <n v="4"/>
    <n v="16"/>
    <s v="Velzenmaker"/>
    <s v="5625BT24"/>
    <s v="Eindhoven"/>
    <n v="23"/>
    <n v="401"/>
    <x v="2"/>
    <s v="luxe artikelen van de traitteur"/>
    <n v="21.5"/>
  </r>
  <r>
    <x v="1"/>
    <n v="803"/>
    <x v="4"/>
    <n v="214.8"/>
    <n v="1046"/>
    <n v="902"/>
    <d v="2012-03-23T00:00:00"/>
    <n v="2012"/>
    <n v="3"/>
    <d v="2012-03-26T00:00:00"/>
    <n v="2012"/>
    <n v="3"/>
    <d v="2012-04-17T00:00:00"/>
    <n v="2012"/>
    <n v="4"/>
    <n v="16"/>
    <s v="Velzenmaker"/>
    <s v="5625BT24"/>
    <s v="Eindhoven"/>
    <n v="24"/>
    <n v="405"/>
    <x v="3"/>
    <s v="zuivelartikelen"/>
    <n v="8.9499999999999993"/>
  </r>
  <r>
    <x v="1"/>
    <n v="804"/>
    <x v="3"/>
    <n v="155.4"/>
    <n v="1048"/>
    <n v="901"/>
    <d v="2012-03-27T00:00:00"/>
    <n v="2012"/>
    <n v="3"/>
    <d v="2012-04-03T00:00:00"/>
    <n v="2012"/>
    <n v="4"/>
    <d v="2012-04-23T00:00:00"/>
    <n v="2012"/>
    <n v="4"/>
    <n v="16"/>
    <s v="Velzenmaker"/>
    <s v="5625BT24"/>
    <s v="Eindhoven"/>
    <n v="12"/>
    <n v="407"/>
    <x v="10"/>
    <s v="luxe artikelen van de traitteur"/>
    <n v="12.95"/>
  </r>
  <r>
    <x v="1"/>
    <n v="801"/>
    <x v="1"/>
    <n v="272.64999999999998"/>
    <n v="1049"/>
    <n v="906"/>
    <d v="2012-03-28T00:00:00"/>
    <n v="2012"/>
    <n v="3"/>
    <d v="2012-04-03T00:00:00"/>
    <n v="2012"/>
    <n v="4"/>
    <d v="2012-04-12T00:00:00"/>
    <n v="2012"/>
    <n v="4"/>
    <n v="11"/>
    <s v="Jansen"/>
    <s v="5645KZ1"/>
    <s v="Eindhoven"/>
    <n v="7"/>
    <n v="402"/>
    <x v="7"/>
    <s v="luxe artikelen van de traitteur"/>
    <n v="38.950000000000003"/>
  </r>
  <r>
    <x v="1"/>
    <n v="803"/>
    <x v="4"/>
    <n v="150"/>
    <n v="1051"/>
    <n v="902"/>
    <d v="2012-03-31T00:00:00"/>
    <n v="2012"/>
    <n v="3"/>
    <d v="2012-04-05T00:00:00"/>
    <n v="2012"/>
    <n v="4"/>
    <d v="2012-04-16T00:00:00"/>
    <n v="2012"/>
    <n v="4"/>
    <n v="12"/>
    <s v="Rademakers"/>
    <s v="5625BT24"/>
    <s v="Eindhoven"/>
    <n v="20"/>
    <n v="406"/>
    <x v="1"/>
    <s v="biologische artikelen"/>
    <n v="7.5"/>
  </r>
  <r>
    <x v="1"/>
    <n v="805"/>
    <x v="5"/>
    <n v="45"/>
    <n v="1056"/>
    <n v="903"/>
    <d v="2012-04-13T00:00:00"/>
    <n v="2012"/>
    <n v="4"/>
    <d v="2012-04-18T00:00:00"/>
    <n v="2012"/>
    <n v="4"/>
    <d v="2012-04-26T00:00:00"/>
    <n v="2012"/>
    <n v="4"/>
    <n v="20"/>
    <s v="Bakermans"/>
    <s v="5631PK10"/>
    <s v="Waalre"/>
    <n v="6"/>
    <n v="406"/>
    <x v="1"/>
    <s v="biologische artikelen"/>
    <n v="7.5"/>
  </r>
  <r>
    <x v="1"/>
    <n v="805"/>
    <x v="5"/>
    <n v="219.45"/>
    <n v="1056"/>
    <n v="903"/>
    <d v="2012-04-13T00:00:00"/>
    <n v="2012"/>
    <n v="4"/>
    <d v="2012-04-18T00:00:00"/>
    <n v="2012"/>
    <n v="4"/>
    <d v="2012-04-26T00:00:00"/>
    <n v="2012"/>
    <n v="4"/>
    <n v="20"/>
    <s v="Bakermans"/>
    <s v="5631PK10"/>
    <s v="Waalre"/>
    <n v="11"/>
    <n v="411"/>
    <x v="8"/>
    <s v="biologische artikelen"/>
    <n v="19.95"/>
  </r>
  <r>
    <x v="1"/>
    <n v="800"/>
    <x v="0"/>
    <n v="279.3"/>
    <n v="1058"/>
    <n v="905"/>
    <d v="2012-04-18T00:00:00"/>
    <n v="2012"/>
    <n v="4"/>
    <d v="2012-04-20T00:00:00"/>
    <n v="2012"/>
    <n v="4"/>
    <d v="2012-04-24T00:00:00"/>
    <n v="2012"/>
    <n v="4"/>
    <n v="12"/>
    <s v="Rademakers"/>
    <s v="5625BT24"/>
    <s v="Eindhoven"/>
    <n v="14"/>
    <n v="411"/>
    <x v="8"/>
    <s v="biologische artikelen"/>
    <n v="19.95"/>
  </r>
  <r>
    <x v="1"/>
    <n v="804"/>
    <x v="3"/>
    <n v="373.75"/>
    <n v="1059"/>
    <n v="901"/>
    <d v="2012-04-21T00:00:00"/>
    <n v="2012"/>
    <n v="4"/>
    <d v="2012-04-22T00:00:00"/>
    <n v="2012"/>
    <n v="4"/>
    <d v="2012-05-05T00:00:00"/>
    <n v="2012"/>
    <n v="5"/>
    <n v="20"/>
    <s v="Bakermans"/>
    <s v="5631PK10"/>
    <s v="Waalre"/>
    <n v="23"/>
    <n v="408"/>
    <x v="0"/>
    <s v="biologische artikelen"/>
    <n v="16.25"/>
  </r>
  <r>
    <x v="1"/>
    <n v="804"/>
    <x v="3"/>
    <n v="75"/>
    <n v="1061"/>
    <n v="901"/>
    <d v="2012-04-28T00:00:00"/>
    <n v="2012"/>
    <n v="4"/>
    <d v="2012-04-30T00:00:00"/>
    <n v="2012"/>
    <n v="4"/>
    <d v="2012-05-03T00:00:00"/>
    <n v="2012"/>
    <n v="5"/>
    <n v="12"/>
    <s v="Rademakers"/>
    <s v="5625BT24"/>
    <s v="Eindhoven"/>
    <n v="10"/>
    <n v="406"/>
    <x v="1"/>
    <s v="biologische artikelen"/>
    <n v="7.5"/>
  </r>
  <r>
    <x v="1"/>
    <n v="801"/>
    <x v="1"/>
    <n v="297.85000000000002"/>
    <n v="1063"/>
    <n v="906"/>
    <d v="2012-05-09T00:00:00"/>
    <n v="2012"/>
    <n v="5"/>
    <d v="2012-05-13T00:00:00"/>
    <n v="2012"/>
    <n v="5"/>
    <d v="2012-06-09T00:00:00"/>
    <n v="2012"/>
    <n v="6"/>
    <n v="11"/>
    <s v="Jansen"/>
    <s v="5645KZ1"/>
    <s v="Eindhoven"/>
    <n v="23"/>
    <n v="407"/>
    <x v="10"/>
    <s v="luxe artikelen van de traitteur"/>
    <n v="12.95"/>
  </r>
  <r>
    <x v="1"/>
    <n v="802"/>
    <x v="2"/>
    <n v="138"/>
    <n v="1065"/>
    <n v="904"/>
    <d v="2012-05-17T00:00:00"/>
    <n v="2012"/>
    <n v="5"/>
    <d v="2012-05-19T00:00:00"/>
    <n v="2012"/>
    <n v="5"/>
    <d v="2012-06-07T00:00:00"/>
    <n v="2012"/>
    <n v="6"/>
    <n v="11"/>
    <s v="Jansen"/>
    <s v="5645KZ1"/>
    <s v="Eindhoven"/>
    <n v="12"/>
    <n v="404"/>
    <x v="5"/>
    <s v="zuivelartikelen"/>
    <n v="11.5"/>
  </r>
  <r>
    <x v="1"/>
    <n v="805"/>
    <x v="5"/>
    <n v="129"/>
    <n v="1067"/>
    <n v="903"/>
    <d v="2012-05-21T00:00:00"/>
    <n v="2012"/>
    <n v="5"/>
    <d v="2012-05-28T00:00:00"/>
    <n v="2012"/>
    <n v="5"/>
    <d v="2012-06-03T00:00:00"/>
    <n v="2012"/>
    <n v="6"/>
    <n v="16"/>
    <s v="Velzenmaker"/>
    <s v="5625BT24"/>
    <s v="Eindhoven"/>
    <n v="6"/>
    <n v="401"/>
    <x v="2"/>
    <s v="luxe artikelen van de traitteur"/>
    <n v="21.5"/>
  </r>
  <r>
    <x v="1"/>
    <n v="802"/>
    <x v="2"/>
    <n v="473"/>
    <n v="1068"/>
    <n v="904"/>
    <d v="2012-05-23T00:00:00"/>
    <n v="2012"/>
    <n v="5"/>
    <d v="2012-05-26T00:00:00"/>
    <n v="2012"/>
    <n v="5"/>
    <d v="2012-06-22T00:00:00"/>
    <n v="2012"/>
    <n v="6"/>
    <n v="12"/>
    <s v="Rademakers"/>
    <s v="5625BT24"/>
    <s v="Eindhoven"/>
    <n v="22"/>
    <n v="401"/>
    <x v="2"/>
    <s v="luxe artikelen van de traitteur"/>
    <n v="21.5"/>
  </r>
  <r>
    <x v="1"/>
    <n v="805"/>
    <x v="5"/>
    <n v="378"/>
    <n v="1069"/>
    <n v="903"/>
    <d v="2012-05-28T00:00:00"/>
    <n v="2012"/>
    <n v="5"/>
    <d v="2012-06-04T00:00:00"/>
    <n v="2012"/>
    <n v="6"/>
    <d v="2012-07-02T00:00:00"/>
    <n v="2012"/>
    <n v="7"/>
    <n v="12"/>
    <s v="Rademakers"/>
    <s v="5625BT24"/>
    <s v="Eindhoven"/>
    <n v="18"/>
    <n v="410"/>
    <x v="6"/>
    <s v="biologische artikelen"/>
    <n v="21"/>
  </r>
  <r>
    <x v="1"/>
    <n v="802"/>
    <x v="2"/>
    <n v="75"/>
    <n v="1072"/>
    <n v="904"/>
    <d v="2012-06-05T00:00:00"/>
    <n v="2012"/>
    <n v="6"/>
    <d v="2012-06-06T00:00:00"/>
    <n v="2012"/>
    <n v="6"/>
    <d v="2012-06-19T00:00:00"/>
    <n v="2012"/>
    <n v="6"/>
    <n v="12"/>
    <s v="Rademakers"/>
    <s v="5625BT24"/>
    <s v="Eindhoven"/>
    <n v="10"/>
    <n v="406"/>
    <x v="1"/>
    <s v="biologische artikelen"/>
    <n v="7.5"/>
  </r>
  <r>
    <x v="1"/>
    <n v="805"/>
    <x v="5"/>
    <n v="113.75"/>
    <n v="1075"/>
    <n v="903"/>
    <d v="2012-06-12T00:00:00"/>
    <n v="2012"/>
    <n v="6"/>
    <d v="2012-06-13T00:00:00"/>
    <n v="2012"/>
    <n v="6"/>
    <d v="2012-07-03T00:00:00"/>
    <n v="2012"/>
    <n v="7"/>
    <n v="20"/>
    <s v="Bakermans"/>
    <s v="5631PK10"/>
    <s v="Waalre"/>
    <n v="7"/>
    <n v="409"/>
    <x v="4"/>
    <s v="zuivelartikelen"/>
    <n v="16.25"/>
  </r>
  <r>
    <x v="1"/>
    <n v="805"/>
    <x v="5"/>
    <n v="243.75"/>
    <n v="1078"/>
    <n v="903"/>
    <d v="2012-06-15T00:00:00"/>
    <n v="2012"/>
    <n v="6"/>
    <d v="2012-06-19T00:00:00"/>
    <n v="2012"/>
    <n v="6"/>
    <d v="2012-07-04T00:00:00"/>
    <n v="2012"/>
    <n v="7"/>
    <n v="20"/>
    <s v="Bakermans"/>
    <s v="5631PK10"/>
    <s v="Waalre"/>
    <n v="15"/>
    <n v="403"/>
    <x v="9"/>
    <s v="zuivelartikelen"/>
    <n v="16.25"/>
  </r>
  <r>
    <x v="1"/>
    <n v="803"/>
    <x v="4"/>
    <n v="195"/>
    <n v="1082"/>
    <n v="902"/>
    <d v="2012-06-22T00:00:00"/>
    <n v="2012"/>
    <n v="6"/>
    <d v="2012-06-24T00:00:00"/>
    <n v="2012"/>
    <n v="6"/>
    <d v="2012-07-17T00:00:00"/>
    <n v="2012"/>
    <n v="7"/>
    <n v="20"/>
    <s v="Bakermans"/>
    <s v="5631PK10"/>
    <s v="Waalre"/>
    <n v="12"/>
    <n v="409"/>
    <x v="4"/>
    <s v="zuivelartikelen"/>
    <n v="16.25"/>
  </r>
  <r>
    <x v="1"/>
    <n v="803"/>
    <x v="4"/>
    <n v="150.5"/>
    <n v="1083"/>
    <n v="902"/>
    <d v="2012-06-23T00:00:00"/>
    <n v="2012"/>
    <n v="6"/>
    <d v="2012-06-25T00:00:00"/>
    <n v="2012"/>
    <n v="6"/>
    <d v="2012-07-03T00:00:00"/>
    <n v="2012"/>
    <n v="7"/>
    <n v="20"/>
    <s v="Bakermans"/>
    <s v="5631PK10"/>
    <s v="Waalre"/>
    <n v="7"/>
    <n v="401"/>
    <x v="2"/>
    <s v="luxe artikelen van de traitteur"/>
    <n v="21.5"/>
  </r>
  <r>
    <x v="1"/>
    <n v="803"/>
    <x v="4"/>
    <n v="233.7"/>
    <n v="1083"/>
    <n v="902"/>
    <d v="2012-06-23T00:00:00"/>
    <n v="2012"/>
    <n v="6"/>
    <d v="2012-06-25T00:00:00"/>
    <n v="2012"/>
    <n v="6"/>
    <d v="2012-07-03T00:00:00"/>
    <n v="2012"/>
    <n v="7"/>
    <n v="20"/>
    <s v="Bakermans"/>
    <s v="5631PK10"/>
    <s v="Waalre"/>
    <n v="6"/>
    <n v="402"/>
    <x v="7"/>
    <s v="luxe artikelen van de traitteur"/>
    <n v="38.950000000000003"/>
  </r>
  <r>
    <x v="1"/>
    <n v="803"/>
    <x v="4"/>
    <n v="264.5"/>
    <n v="1083"/>
    <n v="902"/>
    <d v="2012-06-23T00:00:00"/>
    <n v="2012"/>
    <n v="6"/>
    <d v="2012-06-25T00:00:00"/>
    <n v="2012"/>
    <n v="6"/>
    <d v="2012-07-03T00:00:00"/>
    <n v="2012"/>
    <n v="7"/>
    <n v="20"/>
    <s v="Bakermans"/>
    <s v="5631PK10"/>
    <s v="Waalre"/>
    <n v="23"/>
    <n v="404"/>
    <x v="5"/>
    <s v="zuivelartikelen"/>
    <n v="11.5"/>
  </r>
  <r>
    <x v="1"/>
    <n v="805"/>
    <x v="5"/>
    <n v="119.7"/>
    <n v="1086"/>
    <n v="903"/>
    <d v="2012-07-01T00:00:00"/>
    <n v="2012"/>
    <n v="7"/>
    <d v="2012-07-04T00:00:00"/>
    <n v="2012"/>
    <n v="7"/>
    <d v="2012-07-16T00:00:00"/>
    <n v="2012"/>
    <n v="7"/>
    <n v="16"/>
    <s v="Velzenmaker"/>
    <s v="5625BT24"/>
    <s v="Eindhoven"/>
    <n v="6"/>
    <n v="411"/>
    <x v="8"/>
    <s v="biologische artikelen"/>
    <n v="19.95"/>
  </r>
  <r>
    <x v="1"/>
    <n v="803"/>
    <x v="4"/>
    <n v="241.5"/>
    <n v="1087"/>
    <n v="902"/>
    <d v="2012-07-04T00:00:00"/>
    <n v="2012"/>
    <n v="7"/>
    <d v="2012-07-10T00:00:00"/>
    <n v="2012"/>
    <n v="7"/>
    <d v="2012-08-01T00:00:00"/>
    <n v="2012"/>
    <n v="8"/>
    <n v="16"/>
    <s v="Velzenmaker"/>
    <s v="5625BT24"/>
    <s v="Eindhoven"/>
    <n v="21"/>
    <n v="404"/>
    <x v="5"/>
    <s v="zuivelartikelen"/>
    <n v="11.5"/>
  </r>
  <r>
    <x v="1"/>
    <n v="803"/>
    <x v="4"/>
    <n v="178.75"/>
    <n v="1089"/>
    <n v="902"/>
    <d v="2012-07-12T00:00:00"/>
    <n v="2012"/>
    <n v="7"/>
    <d v="2012-07-15T00:00:00"/>
    <n v="2012"/>
    <n v="7"/>
    <d v="2012-07-20T00:00:00"/>
    <n v="2012"/>
    <n v="7"/>
    <n v="16"/>
    <s v="Velzenmaker"/>
    <s v="5625BT24"/>
    <s v="Eindhoven"/>
    <n v="11"/>
    <n v="403"/>
    <x v="9"/>
    <s v="zuivelartikelen"/>
    <n v="16.25"/>
  </r>
  <r>
    <x v="1"/>
    <n v="805"/>
    <x v="5"/>
    <n v="284.89999999999998"/>
    <n v="1090"/>
    <n v="903"/>
    <d v="2012-07-12T00:00:00"/>
    <n v="2012"/>
    <n v="7"/>
    <d v="2012-07-15T00:00:00"/>
    <n v="2012"/>
    <n v="7"/>
    <d v="2012-08-12T00:00:00"/>
    <n v="2012"/>
    <n v="8"/>
    <n v="20"/>
    <s v="Bakermans"/>
    <s v="5631PK10"/>
    <s v="Waalre"/>
    <n v="22"/>
    <n v="407"/>
    <x v="10"/>
    <s v="luxe artikelen van de traitteur"/>
    <n v="12.95"/>
  </r>
  <r>
    <x v="1"/>
    <n v="802"/>
    <x v="2"/>
    <n v="147"/>
    <n v="1092"/>
    <n v="904"/>
    <d v="2012-07-21T00:00:00"/>
    <n v="2012"/>
    <n v="7"/>
    <d v="2012-07-26T00:00:00"/>
    <n v="2012"/>
    <n v="7"/>
    <d v="2012-08-06T00:00:00"/>
    <n v="2012"/>
    <n v="8"/>
    <n v="16"/>
    <s v="Velzenmaker"/>
    <s v="5625BT24"/>
    <s v="Eindhoven"/>
    <n v="7"/>
    <n v="410"/>
    <x v="6"/>
    <s v="biologische artikelen"/>
    <n v="21"/>
  </r>
  <r>
    <x v="1"/>
    <n v="800"/>
    <x v="0"/>
    <n v="187.95"/>
    <n v="1094"/>
    <n v="905"/>
    <d v="2012-07-26T00:00:00"/>
    <n v="2012"/>
    <n v="7"/>
    <d v="2012-07-27T00:00:00"/>
    <n v="2012"/>
    <n v="7"/>
    <d v="2012-08-02T00:00:00"/>
    <n v="2012"/>
    <n v="8"/>
    <n v="16"/>
    <s v="Velzenmaker"/>
    <s v="5625BT24"/>
    <s v="Eindhoven"/>
    <n v="21"/>
    <n v="405"/>
    <x v="3"/>
    <s v="zuivelartikelen"/>
    <n v="8.9499999999999993"/>
  </r>
  <r>
    <x v="1"/>
    <n v="805"/>
    <x v="5"/>
    <n v="81.25"/>
    <n v="1095"/>
    <n v="903"/>
    <d v="2012-07-26T00:00:00"/>
    <n v="2012"/>
    <n v="7"/>
    <d v="2012-07-30T00:00:00"/>
    <n v="2012"/>
    <n v="7"/>
    <d v="2012-08-04T00:00:00"/>
    <n v="2012"/>
    <n v="8"/>
    <n v="16"/>
    <s v="Velzenmaker"/>
    <s v="5625BT24"/>
    <s v="Eindhoven"/>
    <n v="5"/>
    <n v="409"/>
    <x v="4"/>
    <s v="zuivelartikelen"/>
    <n v="16.25"/>
  </r>
  <r>
    <x v="1"/>
    <n v="805"/>
    <x v="5"/>
    <n v="276"/>
    <n v="1096"/>
    <n v="903"/>
    <d v="2012-07-26T00:00:00"/>
    <n v="2012"/>
    <n v="7"/>
    <d v="2012-07-30T00:00:00"/>
    <n v="2012"/>
    <n v="7"/>
    <d v="2012-08-23T00:00:00"/>
    <n v="2012"/>
    <n v="8"/>
    <n v="11"/>
    <s v="Jansen"/>
    <s v="5645KZ1"/>
    <s v="Eindhoven"/>
    <n v="24"/>
    <n v="404"/>
    <x v="5"/>
    <s v="zuivelartikelen"/>
    <n v="11.5"/>
  </r>
  <r>
    <x v="1"/>
    <n v="801"/>
    <x v="1"/>
    <n v="218.5"/>
    <n v="1098"/>
    <n v="906"/>
    <d v="2012-08-03T00:00:00"/>
    <n v="2012"/>
    <n v="8"/>
    <d v="2012-08-10T00:00:00"/>
    <n v="2012"/>
    <n v="8"/>
    <d v="2012-08-25T00:00:00"/>
    <n v="2012"/>
    <n v="8"/>
    <n v="11"/>
    <s v="Jansen"/>
    <s v="5645KZ1"/>
    <s v="Eindhoven"/>
    <n v="19"/>
    <n v="404"/>
    <x v="5"/>
    <s v="zuivelartikelen"/>
    <n v="11.5"/>
  </r>
  <r>
    <x v="1"/>
    <n v="800"/>
    <x v="0"/>
    <n v="494.5"/>
    <n v="1099"/>
    <n v="905"/>
    <d v="2012-08-04T00:00:00"/>
    <n v="2012"/>
    <n v="8"/>
    <d v="2012-08-10T00:00:00"/>
    <n v="2012"/>
    <n v="8"/>
    <d v="2012-08-31T00:00:00"/>
    <n v="2012"/>
    <n v="8"/>
    <n v="20"/>
    <s v="Bakermans"/>
    <s v="5631PK10"/>
    <s v="Waalre"/>
    <n v="23"/>
    <n v="401"/>
    <x v="2"/>
    <s v="luxe artikelen van de traitteur"/>
    <n v="21.5"/>
  </r>
  <r>
    <x v="1"/>
    <n v="800"/>
    <x v="0"/>
    <n v="67.5"/>
    <n v="1099"/>
    <n v="905"/>
    <d v="2012-08-04T00:00:00"/>
    <n v="2012"/>
    <n v="8"/>
    <d v="2012-08-10T00:00:00"/>
    <n v="2012"/>
    <n v="8"/>
    <d v="2012-08-31T00:00:00"/>
    <n v="2012"/>
    <n v="8"/>
    <n v="20"/>
    <s v="Bakermans"/>
    <s v="5631PK10"/>
    <s v="Waalre"/>
    <n v="9"/>
    <n v="406"/>
    <x v="1"/>
    <s v="biologische artikelen"/>
    <n v="7.5"/>
  </r>
  <r>
    <x v="1"/>
    <n v="800"/>
    <x v="0"/>
    <n v="418.95"/>
    <n v="1099"/>
    <n v="905"/>
    <d v="2012-08-04T00:00:00"/>
    <n v="2012"/>
    <n v="8"/>
    <d v="2012-08-10T00:00:00"/>
    <n v="2012"/>
    <n v="8"/>
    <d v="2012-08-31T00:00:00"/>
    <n v="2012"/>
    <n v="8"/>
    <n v="20"/>
    <s v="Bakermans"/>
    <s v="5631PK10"/>
    <s v="Waalre"/>
    <n v="21"/>
    <n v="411"/>
    <x v="8"/>
    <s v="biologische artikelen"/>
    <n v="19.95"/>
  </r>
  <r>
    <x v="1"/>
    <n v="805"/>
    <x v="5"/>
    <n v="116.35"/>
    <n v="1100"/>
    <n v="903"/>
    <d v="2012-08-06T00:00:00"/>
    <n v="2012"/>
    <n v="8"/>
    <d v="2012-08-10T00:00:00"/>
    <n v="2012"/>
    <n v="8"/>
    <d v="2012-09-13T00:00:00"/>
    <n v="2012"/>
    <n v="9"/>
    <n v="12"/>
    <s v="Rademakers"/>
    <s v="5625BT24"/>
    <s v="Eindhoven"/>
    <n v="13"/>
    <n v="405"/>
    <x v="3"/>
    <s v="zuivelartikelen"/>
    <n v="8.9499999999999993"/>
  </r>
  <r>
    <x v="1"/>
    <n v="803"/>
    <x v="4"/>
    <n v="82.5"/>
    <n v="1104"/>
    <n v="902"/>
    <d v="2012-08-18T00:00:00"/>
    <n v="2012"/>
    <n v="8"/>
    <d v="2012-08-19T00:00:00"/>
    <n v="2012"/>
    <n v="8"/>
    <d v="2012-08-23T00:00:00"/>
    <n v="2012"/>
    <n v="8"/>
    <n v="20"/>
    <s v="Bakermans"/>
    <s v="5631PK10"/>
    <s v="Waalre"/>
    <n v="11"/>
    <n v="406"/>
    <x v="1"/>
    <s v="biologische artikelen"/>
    <n v="7.5"/>
  </r>
  <r>
    <x v="1"/>
    <n v="804"/>
    <x v="3"/>
    <n v="420"/>
    <n v="1105"/>
    <n v="901"/>
    <d v="2012-08-20T00:00:00"/>
    <n v="2012"/>
    <n v="8"/>
    <d v="2012-08-25T00:00:00"/>
    <n v="2012"/>
    <n v="8"/>
    <d v="2012-09-24T00:00:00"/>
    <n v="2012"/>
    <n v="9"/>
    <n v="11"/>
    <s v="Jansen"/>
    <s v="5645KZ1"/>
    <s v="Eindhoven"/>
    <n v="20"/>
    <n v="410"/>
    <x v="6"/>
    <s v="biologische artikelen"/>
    <n v="21"/>
  </r>
  <r>
    <x v="1"/>
    <n v="805"/>
    <x v="5"/>
    <n v="350.55"/>
    <n v="1109"/>
    <n v="903"/>
    <d v="2012-09-24T00:00:00"/>
    <n v="2012"/>
    <n v="9"/>
    <d v="2012-09-26T00:00:00"/>
    <n v="2012"/>
    <n v="9"/>
    <d v="2012-10-14T00:00:00"/>
    <n v="2012"/>
    <n v="10"/>
    <n v="16"/>
    <s v="Velzenmaker"/>
    <s v="5625BT24"/>
    <s v="Eindhoven"/>
    <n v="9"/>
    <n v="402"/>
    <x v="7"/>
    <s v="luxe artikelen van de traitteur"/>
    <n v="38.950000000000003"/>
  </r>
  <r>
    <x v="1"/>
    <n v="805"/>
    <x v="5"/>
    <n v="195.5"/>
    <n v="1109"/>
    <n v="903"/>
    <d v="2012-09-24T00:00:00"/>
    <n v="2012"/>
    <n v="9"/>
    <d v="2012-09-26T00:00:00"/>
    <n v="2012"/>
    <n v="9"/>
    <d v="2012-10-14T00:00:00"/>
    <n v="2012"/>
    <n v="10"/>
    <n v="16"/>
    <s v="Velzenmaker"/>
    <s v="5625BT24"/>
    <s v="Eindhoven"/>
    <n v="17"/>
    <n v="404"/>
    <x v="5"/>
    <s v="zuivelartikelen"/>
    <n v="11.5"/>
  </r>
  <r>
    <x v="1"/>
    <n v="805"/>
    <x v="5"/>
    <n v="165"/>
    <n v="1109"/>
    <n v="903"/>
    <d v="2012-09-24T00:00:00"/>
    <n v="2012"/>
    <n v="9"/>
    <d v="2012-09-26T00:00:00"/>
    <n v="2012"/>
    <n v="9"/>
    <d v="2012-10-14T00:00:00"/>
    <n v="2012"/>
    <n v="10"/>
    <n v="16"/>
    <s v="Velzenmaker"/>
    <s v="5625BT24"/>
    <s v="Eindhoven"/>
    <n v="22"/>
    <n v="406"/>
    <x v="1"/>
    <s v="biologische artikelen"/>
    <n v="7.5"/>
  </r>
  <r>
    <x v="1"/>
    <n v="801"/>
    <x v="1"/>
    <n v="227.5"/>
    <n v="1112"/>
    <n v="906"/>
    <d v="2012-10-01T00:00:00"/>
    <n v="2012"/>
    <n v="10"/>
    <d v="2012-10-05T00:00:00"/>
    <n v="2012"/>
    <n v="10"/>
    <d v="2012-10-13T00:00:00"/>
    <n v="2012"/>
    <n v="10"/>
    <n v="16"/>
    <s v="Velzenmaker"/>
    <s v="5625BT24"/>
    <s v="Eindhoven"/>
    <n v="14"/>
    <n v="408"/>
    <x v="0"/>
    <s v="biologische artikelen"/>
    <n v="16.25"/>
  </r>
  <r>
    <x v="1"/>
    <n v="800"/>
    <x v="0"/>
    <n v="399"/>
    <n v="1118"/>
    <n v="905"/>
    <d v="2012-10-09T00:00:00"/>
    <n v="2012"/>
    <n v="10"/>
    <d v="2012-10-12T00:00:00"/>
    <n v="2012"/>
    <n v="10"/>
    <d v="2012-11-07T00:00:00"/>
    <n v="2012"/>
    <n v="11"/>
    <n v="12"/>
    <s v="Rademakers"/>
    <s v="5625BT24"/>
    <s v="Eindhoven"/>
    <n v="19"/>
    <n v="410"/>
    <x v="6"/>
    <s v="biologische artikelen"/>
    <n v="21"/>
  </r>
  <r>
    <x v="1"/>
    <n v="803"/>
    <x v="4"/>
    <n v="373.75"/>
    <n v="1124"/>
    <n v="902"/>
    <d v="2012-10-21T00:00:00"/>
    <n v="2012"/>
    <n v="10"/>
    <d v="2012-10-28T00:00:00"/>
    <n v="2012"/>
    <n v="10"/>
    <d v="2012-11-04T00:00:00"/>
    <n v="2012"/>
    <n v="11"/>
    <n v="11"/>
    <s v="Jansen"/>
    <s v="5645KZ1"/>
    <s v="Eindhoven"/>
    <n v="23"/>
    <n v="409"/>
    <x v="4"/>
    <s v="zuivelartikelen"/>
    <n v="16.25"/>
  </r>
  <r>
    <x v="1"/>
    <n v="802"/>
    <x v="2"/>
    <n v="740.05"/>
    <n v="1127"/>
    <n v="904"/>
    <d v="2012-10-23T00:00:00"/>
    <n v="2012"/>
    <n v="10"/>
    <d v="2012-10-26T00:00:00"/>
    <n v="2012"/>
    <n v="10"/>
    <d v="2012-11-13T00:00:00"/>
    <n v="2012"/>
    <n v="11"/>
    <n v="11"/>
    <s v="Jansen"/>
    <s v="5645KZ1"/>
    <s v="Eindhoven"/>
    <n v="19"/>
    <n v="402"/>
    <x v="7"/>
    <s v="luxe artikelen van de traitteur"/>
    <n v="38.950000000000003"/>
  </r>
  <r>
    <x v="1"/>
    <n v="805"/>
    <x v="5"/>
    <n v="483"/>
    <n v="1128"/>
    <n v="903"/>
    <d v="2012-10-27T00:00:00"/>
    <n v="2012"/>
    <n v="10"/>
    <d v="2012-11-01T00:00:00"/>
    <n v="2012"/>
    <n v="11"/>
    <d v="2012-11-10T00:00:00"/>
    <n v="2012"/>
    <n v="11"/>
    <n v="12"/>
    <s v="Rademakers"/>
    <s v="5625BT24"/>
    <s v="Eindhoven"/>
    <n v="23"/>
    <n v="410"/>
    <x v="6"/>
    <s v="biologische artikelen"/>
    <n v="21"/>
  </r>
  <r>
    <x v="1"/>
    <n v="802"/>
    <x v="2"/>
    <n v="89.5"/>
    <n v="1129"/>
    <n v="904"/>
    <d v="2012-10-31T00:00:00"/>
    <n v="2012"/>
    <n v="10"/>
    <d v="2012-11-05T00:00:00"/>
    <n v="2012"/>
    <n v="11"/>
    <d v="2012-11-22T00:00:00"/>
    <n v="2012"/>
    <n v="11"/>
    <n v="20"/>
    <s v="Bakermans"/>
    <s v="5631PK10"/>
    <s v="Waalre"/>
    <n v="10"/>
    <n v="405"/>
    <x v="3"/>
    <s v="zuivelartikelen"/>
    <n v="8.9499999999999993"/>
  </r>
  <r>
    <x v="1"/>
    <n v="804"/>
    <x v="3"/>
    <n v="81.25"/>
    <n v="1131"/>
    <n v="901"/>
    <d v="2012-11-02T00:00:00"/>
    <n v="2012"/>
    <n v="11"/>
    <d v="2012-11-03T00:00:00"/>
    <n v="2012"/>
    <n v="11"/>
    <d v="2012-11-07T00:00:00"/>
    <n v="2012"/>
    <n v="11"/>
    <n v="12"/>
    <s v="Rademakers"/>
    <s v="5625BT24"/>
    <s v="Eindhoven"/>
    <n v="5"/>
    <n v="409"/>
    <x v="4"/>
    <s v="zuivelartikelen"/>
    <n v="16.25"/>
  </r>
  <r>
    <x v="1"/>
    <n v="804"/>
    <x v="3"/>
    <n v="438.9"/>
    <n v="1132"/>
    <n v="901"/>
    <d v="2012-11-08T00:00:00"/>
    <n v="2012"/>
    <n v="11"/>
    <d v="2012-11-11T00:00:00"/>
    <n v="2012"/>
    <n v="11"/>
    <d v="2012-11-16T00:00:00"/>
    <n v="2012"/>
    <n v="11"/>
    <n v="20"/>
    <s v="Bakermans"/>
    <s v="5631PK10"/>
    <s v="Waalre"/>
    <n v="22"/>
    <n v="411"/>
    <x v="8"/>
    <s v="biologische artikelen"/>
    <n v="19.95"/>
  </r>
  <r>
    <x v="1"/>
    <n v="801"/>
    <x v="1"/>
    <n v="264.5"/>
    <n v="1135"/>
    <n v="906"/>
    <d v="2012-11-11T00:00:00"/>
    <n v="2012"/>
    <n v="11"/>
    <d v="2012-11-17T00:00:00"/>
    <n v="2012"/>
    <n v="11"/>
    <d v="2012-11-28T00:00:00"/>
    <n v="2012"/>
    <n v="11"/>
    <n v="20"/>
    <s v="Bakermans"/>
    <s v="5631PK10"/>
    <s v="Waalre"/>
    <n v="23"/>
    <n v="404"/>
    <x v="5"/>
    <s v="zuivelartikelen"/>
    <n v="11.5"/>
  </r>
  <r>
    <x v="1"/>
    <n v="803"/>
    <x v="4"/>
    <n v="233.7"/>
    <n v="1137"/>
    <n v="902"/>
    <d v="2012-11-14T00:00:00"/>
    <n v="2012"/>
    <n v="11"/>
    <d v="2012-11-15T00:00:00"/>
    <n v="2012"/>
    <n v="11"/>
    <d v="2012-11-23T00:00:00"/>
    <n v="2012"/>
    <n v="11"/>
    <n v="16"/>
    <s v="Velzenmaker"/>
    <s v="5625BT24"/>
    <s v="Eindhoven"/>
    <n v="6"/>
    <n v="402"/>
    <x v="7"/>
    <s v="luxe artikelen van de traitteur"/>
    <n v="38.950000000000003"/>
  </r>
  <r>
    <x v="1"/>
    <n v="803"/>
    <x v="4"/>
    <n v="97.5"/>
    <n v="1142"/>
    <n v="902"/>
    <d v="2012-11-24T00:00:00"/>
    <n v="2012"/>
    <n v="11"/>
    <d v="2012-11-28T00:00:00"/>
    <n v="2012"/>
    <n v="11"/>
    <d v="2012-12-14T00:00:00"/>
    <n v="2012"/>
    <n v="12"/>
    <n v="11"/>
    <s v="Jansen"/>
    <s v="5645KZ1"/>
    <s v="Eindhoven"/>
    <n v="6"/>
    <n v="403"/>
    <x v="9"/>
    <s v="zuivelartikelen"/>
    <n v="16.25"/>
  </r>
  <r>
    <x v="1"/>
    <n v="805"/>
    <x v="5"/>
    <n v="69"/>
    <n v="1152"/>
    <n v="903"/>
    <d v="2012-12-15T00:00:00"/>
    <n v="2012"/>
    <n v="12"/>
    <d v="2012-12-19T00:00:00"/>
    <n v="2012"/>
    <n v="12"/>
    <d v="2013-01-17T00:00:00"/>
    <n v="2013"/>
    <n v="1"/>
    <n v="11"/>
    <s v="Jansen"/>
    <s v="5645KZ1"/>
    <s v="Eindhoven"/>
    <n v="6"/>
    <n v="404"/>
    <x v="5"/>
    <s v="zuivelartikelen"/>
    <n v="11.5"/>
  </r>
  <r>
    <x v="1"/>
    <n v="800"/>
    <x v="0"/>
    <n v="365.5"/>
    <n v="1162"/>
    <n v="905"/>
    <d v="2012-12-31T00:00:00"/>
    <n v="2012"/>
    <n v="12"/>
    <d v="2013-01-05T00:00:00"/>
    <n v="2013"/>
    <n v="1"/>
    <d v="2013-01-10T00:00:00"/>
    <n v="2013"/>
    <n v="1"/>
    <n v="16"/>
    <s v="Velzenmaker"/>
    <s v="5625BT24"/>
    <s v="Eindhoven"/>
    <n v="17"/>
    <n v="401"/>
    <x v="2"/>
    <s v="luxe artikelen van de traitteur"/>
    <n v="21.5"/>
  </r>
  <r>
    <x v="1"/>
    <n v="804"/>
    <x v="3"/>
    <n v="458.85"/>
    <n v="1163"/>
    <n v="901"/>
    <d v="2013-01-03T00:00:00"/>
    <n v="2013"/>
    <n v="1"/>
    <d v="2013-01-04T00:00:00"/>
    <n v="2013"/>
    <n v="1"/>
    <d v="2013-01-22T00:00:00"/>
    <n v="2013"/>
    <n v="1"/>
    <n v="12"/>
    <s v="Rademakers"/>
    <s v="5625BT24"/>
    <s v="Eindhoven"/>
    <n v="23"/>
    <n v="411"/>
    <x v="8"/>
    <s v="biologische artikelen"/>
    <n v="19.95"/>
  </r>
  <r>
    <x v="1"/>
    <n v="800"/>
    <x v="0"/>
    <n v="418.95"/>
    <n v="1164"/>
    <n v="905"/>
    <d v="2013-01-04T00:00:00"/>
    <n v="2013"/>
    <n v="1"/>
    <d v="2013-01-09T00:00:00"/>
    <n v="2013"/>
    <n v="1"/>
    <d v="2013-02-21T00:00:00"/>
    <n v="2013"/>
    <n v="2"/>
    <n v="20"/>
    <s v="Bakermans"/>
    <s v="5631PK10"/>
    <s v="Waalre"/>
    <n v="21"/>
    <n v="411"/>
    <x v="8"/>
    <s v="biologische artikelen"/>
    <n v="19.95"/>
  </r>
  <r>
    <x v="1"/>
    <n v="804"/>
    <x v="3"/>
    <n v="305.10000000000002"/>
    <n v="1165"/>
    <n v="901"/>
    <d v="2013-01-04T00:00:00"/>
    <n v="2013"/>
    <n v="1"/>
    <d v="2013-01-08T00:00:00"/>
    <n v="2013"/>
    <n v="1"/>
    <d v="2013-01-19T00:00:00"/>
    <n v="2013"/>
    <n v="1"/>
    <n v="11"/>
    <s v="Jansen"/>
    <s v="5645KZ1"/>
    <s v="Eindhoven"/>
    <n v="18"/>
    <n v="408"/>
    <x v="0"/>
    <s v="biologische artikelen"/>
    <n v="16.95"/>
  </r>
  <r>
    <x v="1"/>
    <n v="800"/>
    <x v="0"/>
    <n v="378"/>
    <n v="1167"/>
    <n v="905"/>
    <d v="2013-01-08T00:00:00"/>
    <n v="2013"/>
    <n v="1"/>
    <d v="2013-01-13T00:00:00"/>
    <n v="2013"/>
    <n v="1"/>
    <d v="2013-02-05T00:00:00"/>
    <n v="2013"/>
    <n v="2"/>
    <n v="16"/>
    <s v="Velzenmaker"/>
    <s v="5625BT24"/>
    <s v="Eindhoven"/>
    <n v="18"/>
    <n v="410"/>
    <x v="6"/>
    <s v="biologische artikelen"/>
    <n v="21"/>
  </r>
  <r>
    <x v="1"/>
    <n v="802"/>
    <x v="2"/>
    <n v="90"/>
    <n v="1174"/>
    <n v="904"/>
    <d v="2013-01-22T00:00:00"/>
    <n v="2013"/>
    <n v="1"/>
    <d v="2013-01-23T00:00:00"/>
    <n v="2013"/>
    <n v="1"/>
    <d v="2013-01-28T00:00:00"/>
    <n v="2013"/>
    <n v="1"/>
    <n v="12"/>
    <s v="Rademakers"/>
    <s v="5625BT24"/>
    <s v="Eindhoven"/>
    <n v="12"/>
    <n v="406"/>
    <x v="1"/>
    <s v="biologische artikelen"/>
    <n v="7.5"/>
  </r>
  <r>
    <x v="1"/>
    <n v="800"/>
    <x v="0"/>
    <n v="214.8"/>
    <n v="1177"/>
    <n v="905"/>
    <d v="2013-02-02T00:00:00"/>
    <n v="2013"/>
    <n v="2"/>
    <d v="2013-02-04T00:00:00"/>
    <n v="2013"/>
    <n v="2"/>
    <d v="2013-02-14T00:00:00"/>
    <n v="2013"/>
    <n v="2"/>
    <n v="12"/>
    <s v="Rademakers"/>
    <s v="5625BT24"/>
    <s v="Eindhoven"/>
    <n v="24"/>
    <n v="405"/>
    <x v="3"/>
    <s v="zuivelartikelen"/>
    <n v="8.9499999999999993"/>
  </r>
  <r>
    <x v="1"/>
    <n v="800"/>
    <x v="0"/>
    <n v="152.55000000000001"/>
    <n v="1177"/>
    <n v="905"/>
    <d v="2013-02-02T00:00:00"/>
    <n v="2013"/>
    <n v="2"/>
    <d v="2013-02-04T00:00:00"/>
    <n v="2013"/>
    <n v="2"/>
    <d v="2013-02-14T00:00:00"/>
    <n v="2013"/>
    <n v="2"/>
    <n v="12"/>
    <s v="Rademakers"/>
    <s v="5625BT24"/>
    <s v="Eindhoven"/>
    <n v="9"/>
    <n v="408"/>
    <x v="0"/>
    <s v="biologische artikelen"/>
    <n v="16.95"/>
  </r>
  <r>
    <x v="1"/>
    <n v="800"/>
    <x v="0"/>
    <n v="147"/>
    <n v="1177"/>
    <n v="905"/>
    <d v="2013-02-02T00:00:00"/>
    <n v="2013"/>
    <n v="2"/>
    <d v="2013-02-04T00:00:00"/>
    <n v="2013"/>
    <n v="2"/>
    <d v="2013-02-14T00:00:00"/>
    <n v="2013"/>
    <n v="2"/>
    <n v="12"/>
    <s v="Rademakers"/>
    <s v="5625BT24"/>
    <s v="Eindhoven"/>
    <n v="7"/>
    <n v="410"/>
    <x v="6"/>
    <s v="biologische artikelen"/>
    <n v="21"/>
  </r>
  <r>
    <x v="1"/>
    <n v="800"/>
    <x v="0"/>
    <n v="319.2"/>
    <n v="1177"/>
    <n v="905"/>
    <d v="2013-02-02T00:00:00"/>
    <n v="2013"/>
    <n v="2"/>
    <d v="2013-02-04T00:00:00"/>
    <n v="2013"/>
    <n v="2"/>
    <d v="2013-02-14T00:00:00"/>
    <n v="2013"/>
    <n v="2"/>
    <n v="12"/>
    <s v="Rademakers"/>
    <s v="5625BT24"/>
    <s v="Eindhoven"/>
    <n v="16"/>
    <n v="411"/>
    <x v="8"/>
    <s v="biologische artikelen"/>
    <n v="19.95"/>
  </r>
  <r>
    <x v="1"/>
    <n v="805"/>
    <x v="5"/>
    <n v="62.65"/>
    <n v="1178"/>
    <n v="903"/>
    <d v="2013-02-04T00:00:00"/>
    <n v="2013"/>
    <n v="2"/>
    <d v="2013-02-10T00:00:00"/>
    <n v="2013"/>
    <n v="2"/>
    <d v="2013-02-22T00:00:00"/>
    <n v="2013"/>
    <n v="2"/>
    <n v="11"/>
    <s v="Jansen"/>
    <s v="5645KZ1"/>
    <s v="Eindhoven"/>
    <n v="7"/>
    <n v="405"/>
    <x v="3"/>
    <s v="zuivelartikelen"/>
    <n v="8.9499999999999993"/>
  </r>
  <r>
    <x v="1"/>
    <n v="805"/>
    <x v="5"/>
    <n v="150.5"/>
    <n v="1179"/>
    <n v="903"/>
    <d v="2013-02-07T00:00:00"/>
    <n v="2013"/>
    <n v="2"/>
    <d v="2013-02-13T00:00:00"/>
    <n v="2013"/>
    <n v="2"/>
    <d v="2013-02-28T00:00:00"/>
    <n v="2013"/>
    <n v="2"/>
    <n v="12"/>
    <s v="Rademakers"/>
    <s v="5625BT24"/>
    <s v="Eindhoven"/>
    <n v="7"/>
    <n v="401"/>
    <x v="2"/>
    <s v="luxe artikelen van de traitteur"/>
    <n v="21.5"/>
  </r>
  <r>
    <x v="1"/>
    <n v="800"/>
    <x v="0"/>
    <n v="294"/>
    <n v="1184"/>
    <n v="905"/>
    <d v="2013-02-24T00:00:00"/>
    <n v="2013"/>
    <n v="2"/>
    <d v="2013-02-28T00:00:00"/>
    <n v="2013"/>
    <n v="2"/>
    <d v="2013-03-22T00:00:00"/>
    <n v="2013"/>
    <n v="3"/>
    <n v="11"/>
    <s v="Jansen"/>
    <s v="5645KZ1"/>
    <s v="Eindhoven"/>
    <n v="14"/>
    <n v="410"/>
    <x v="6"/>
    <s v="biologische artikelen"/>
    <n v="21"/>
  </r>
  <r>
    <x v="1"/>
    <n v="805"/>
    <x v="5"/>
    <n v="254.25"/>
    <n v="1186"/>
    <n v="903"/>
    <d v="2013-02-27T00:00:00"/>
    <n v="2013"/>
    <n v="2"/>
    <d v="2013-03-03T00:00:00"/>
    <n v="2013"/>
    <n v="3"/>
    <d v="2013-03-17T00:00:00"/>
    <n v="2013"/>
    <n v="3"/>
    <n v="20"/>
    <s v="Bakermans"/>
    <s v="5631PK10"/>
    <s v="Waalre"/>
    <n v="15"/>
    <n v="408"/>
    <x v="0"/>
    <s v="biologische artikelen"/>
    <n v="16.95"/>
  </r>
  <r>
    <x v="1"/>
    <n v="803"/>
    <x v="4"/>
    <n v="147"/>
    <n v="1187"/>
    <n v="902"/>
    <d v="2013-03-19T00:00:00"/>
    <n v="2013"/>
    <n v="3"/>
    <d v="2013-03-23T00:00:00"/>
    <n v="2013"/>
    <n v="3"/>
    <d v="2013-05-08T00:00:00"/>
    <n v="2013"/>
    <n v="5"/>
    <n v="11"/>
    <s v="Jansen"/>
    <s v="5645KZ1"/>
    <s v="Eindhoven"/>
    <n v="7"/>
    <n v="410"/>
    <x v="6"/>
    <s v="biologische artikelen"/>
    <n v="21"/>
  </r>
  <r>
    <x v="1"/>
    <n v="803"/>
    <x v="4"/>
    <n v="157.5"/>
    <n v="1187"/>
    <n v="902"/>
    <d v="2013-03-19T00:00:00"/>
    <n v="2013"/>
    <n v="3"/>
    <d v="2013-03-23T00:00:00"/>
    <n v="2013"/>
    <n v="3"/>
    <d v="2013-05-08T00:00:00"/>
    <n v="2013"/>
    <n v="5"/>
    <n v="11"/>
    <s v="Jansen"/>
    <s v="5645KZ1"/>
    <s v="Eindhoven"/>
    <n v="7"/>
    <n v="410"/>
    <x v="6"/>
    <s v="biologische artikelen"/>
    <n v="22.5"/>
  </r>
  <r>
    <x v="1"/>
    <n v="802"/>
    <x v="2"/>
    <n v="62.65"/>
    <n v="1188"/>
    <n v="904"/>
    <d v="2013-03-20T00:00:00"/>
    <n v="2013"/>
    <n v="3"/>
    <d v="2013-03-23T00:00:00"/>
    <n v="2013"/>
    <n v="3"/>
    <d v="2013-03-29T00:00:00"/>
    <n v="2013"/>
    <n v="3"/>
    <n v="16"/>
    <s v="Velzenmaker"/>
    <s v="5625BT24"/>
    <s v="Eindhoven"/>
    <n v="7"/>
    <n v="405"/>
    <x v="3"/>
    <s v="zuivelartikelen"/>
    <n v="8.9499999999999993"/>
  </r>
  <r>
    <x v="1"/>
    <n v="804"/>
    <x v="3"/>
    <n v="193.5"/>
    <n v="1192"/>
    <n v="901"/>
    <d v="2013-03-29T00:00:00"/>
    <n v="2013"/>
    <n v="3"/>
    <d v="2013-04-01T00:00:00"/>
    <n v="2013"/>
    <n v="4"/>
    <d v="2013-04-11T00:00:00"/>
    <n v="2013"/>
    <n v="4"/>
    <n v="12"/>
    <s v="Rademakers"/>
    <s v="5625BT24"/>
    <s v="Eindhoven"/>
    <n v="9"/>
    <n v="401"/>
    <x v="2"/>
    <s v="luxe artikelen van de traitteur"/>
    <n v="21.5"/>
  </r>
  <r>
    <x v="1"/>
    <n v="802"/>
    <x v="2"/>
    <n v="230"/>
    <n v="1194"/>
    <n v="904"/>
    <d v="2013-04-01T00:00:00"/>
    <n v="2013"/>
    <n v="4"/>
    <d v="2013-04-07T00:00:00"/>
    <n v="2013"/>
    <n v="4"/>
    <d v="2013-04-16T00:00:00"/>
    <n v="2013"/>
    <n v="4"/>
    <n v="11"/>
    <s v="Jansen"/>
    <s v="5645KZ1"/>
    <s v="Eindhoven"/>
    <n v="20"/>
    <n v="404"/>
    <x v="5"/>
    <s v="zuivelartikelen"/>
    <n v="11.5"/>
  </r>
  <r>
    <x v="1"/>
    <n v="800"/>
    <x v="0"/>
    <n v="199.75"/>
    <n v="1197"/>
    <n v="905"/>
    <d v="2013-04-18T00:00:00"/>
    <n v="2013"/>
    <n v="4"/>
    <d v="2013-04-25T00:00:00"/>
    <n v="2013"/>
    <n v="4"/>
    <d v="2013-05-09T00:00:00"/>
    <n v="2013"/>
    <n v="5"/>
    <n v="16"/>
    <s v="Velzenmaker"/>
    <s v="5625BT24"/>
    <s v="Eindhoven"/>
    <n v="5"/>
    <n v="402"/>
    <x v="7"/>
    <s v="luxe artikelen van de traitteur"/>
    <n v="39.950000000000003"/>
  </r>
  <r>
    <x v="1"/>
    <n v="805"/>
    <x v="5"/>
    <n v="179"/>
    <n v="1201"/>
    <n v="903"/>
    <d v="2013-04-23T00:00:00"/>
    <n v="2013"/>
    <n v="4"/>
    <d v="2013-04-25T00:00:00"/>
    <n v="2013"/>
    <n v="4"/>
    <d v="2013-05-22T00:00:00"/>
    <n v="2013"/>
    <n v="5"/>
    <n v="12"/>
    <s v="Rademakers"/>
    <s v="5625BT24"/>
    <s v="Eindhoven"/>
    <n v="20"/>
    <n v="405"/>
    <x v="3"/>
    <s v="zuivelartikelen"/>
    <n v="8.9499999999999993"/>
  </r>
  <r>
    <x v="1"/>
    <n v="805"/>
    <x v="5"/>
    <n v="299.25"/>
    <n v="1201"/>
    <n v="903"/>
    <d v="2013-04-23T00:00:00"/>
    <n v="2013"/>
    <n v="4"/>
    <d v="2013-04-25T00:00:00"/>
    <n v="2013"/>
    <n v="4"/>
    <d v="2013-05-22T00:00:00"/>
    <n v="2013"/>
    <n v="5"/>
    <n v="12"/>
    <s v="Rademakers"/>
    <s v="5625BT24"/>
    <s v="Eindhoven"/>
    <n v="15"/>
    <n v="411"/>
    <x v="8"/>
    <s v="biologische artikelen"/>
    <n v="19.95"/>
  </r>
  <r>
    <x v="1"/>
    <n v="802"/>
    <x v="2"/>
    <n v="359.55"/>
    <n v="1202"/>
    <n v="904"/>
    <d v="2013-04-27T00:00:00"/>
    <n v="2013"/>
    <n v="4"/>
    <d v="2013-04-28T00:00:00"/>
    <n v="2013"/>
    <n v="4"/>
    <d v="2013-05-24T00:00:00"/>
    <n v="2013"/>
    <n v="5"/>
    <n v="20"/>
    <s v="Bakermans"/>
    <s v="5631PK10"/>
    <s v="Waalre"/>
    <n v="9"/>
    <n v="402"/>
    <x v="7"/>
    <s v="luxe artikelen van de traitteur"/>
    <n v="39.950000000000003"/>
  </r>
  <r>
    <x v="1"/>
    <n v="804"/>
    <x v="3"/>
    <n v="838.95"/>
    <n v="1205"/>
    <n v="901"/>
    <d v="2013-05-05T00:00:00"/>
    <n v="2013"/>
    <n v="5"/>
    <d v="2013-05-09T00:00:00"/>
    <n v="2013"/>
    <n v="5"/>
    <d v="2013-05-14T00:00:00"/>
    <n v="2013"/>
    <n v="5"/>
    <n v="20"/>
    <s v="Bakermans"/>
    <s v="5631PK10"/>
    <s v="Waalre"/>
    <n v="21"/>
    <n v="402"/>
    <x v="7"/>
    <s v="luxe artikelen van de traitteur"/>
    <n v="39.950000000000003"/>
  </r>
  <r>
    <x v="1"/>
    <n v="803"/>
    <x v="4"/>
    <n v="227.5"/>
    <n v="1208"/>
    <n v="902"/>
    <d v="2013-05-15T00:00:00"/>
    <n v="2013"/>
    <n v="5"/>
    <d v="2013-05-21T00:00:00"/>
    <n v="2013"/>
    <n v="5"/>
    <d v="2013-06-07T00:00:00"/>
    <n v="2013"/>
    <n v="6"/>
    <n v="16"/>
    <s v="Velzenmaker"/>
    <s v="5625BT24"/>
    <s v="Eindhoven"/>
    <n v="14"/>
    <n v="409"/>
    <x v="4"/>
    <s v="zuivelartikelen"/>
    <n v="16.25"/>
  </r>
  <r>
    <x v="1"/>
    <n v="801"/>
    <x v="1"/>
    <n v="218.5"/>
    <n v="1213"/>
    <n v="906"/>
    <d v="2013-05-31T00:00:00"/>
    <n v="2013"/>
    <n v="5"/>
    <d v="2013-06-01T00:00:00"/>
    <n v="2013"/>
    <n v="6"/>
    <d v="2013-06-21T00:00:00"/>
    <n v="2013"/>
    <n v="6"/>
    <n v="12"/>
    <s v="Rademakers"/>
    <s v="5625BT24"/>
    <s v="Eindhoven"/>
    <n v="19"/>
    <n v="404"/>
    <x v="5"/>
    <s v="zuivelartikelen"/>
    <n v="11.5"/>
  </r>
  <r>
    <x v="1"/>
    <n v="800"/>
    <x v="0"/>
    <n v="82.5"/>
    <n v="1215"/>
    <n v="905"/>
    <d v="2013-06-06T00:00:00"/>
    <n v="2013"/>
    <n v="6"/>
    <d v="2013-06-10T00:00:00"/>
    <n v="2013"/>
    <n v="6"/>
    <d v="2013-06-26T00:00:00"/>
    <n v="2013"/>
    <n v="6"/>
    <n v="11"/>
    <s v="Jansen"/>
    <s v="5645KZ1"/>
    <s v="Eindhoven"/>
    <n v="10"/>
    <n v="406"/>
    <x v="1"/>
    <s v="biologische artikelen"/>
    <n v="8.25"/>
  </r>
  <r>
    <x v="1"/>
    <n v="801"/>
    <x v="1"/>
    <n v="310.8"/>
    <n v="1218"/>
    <n v="906"/>
    <d v="2013-06-16T00:00:00"/>
    <n v="2013"/>
    <n v="6"/>
    <d v="2013-06-21T00:00:00"/>
    <n v="2013"/>
    <n v="6"/>
    <d v="2013-07-16T00:00:00"/>
    <n v="2013"/>
    <n v="7"/>
    <n v="12"/>
    <s v="Rademakers"/>
    <s v="5625BT24"/>
    <s v="Eindhoven"/>
    <n v="24"/>
    <n v="407"/>
    <x v="10"/>
    <s v="luxe artikelen van de traitteur"/>
    <n v="12.95"/>
  </r>
  <r>
    <x v="1"/>
    <n v="804"/>
    <x v="3"/>
    <n v="271.95"/>
    <n v="1220"/>
    <n v="901"/>
    <d v="2013-06-21T00:00:00"/>
    <n v="2013"/>
    <n v="6"/>
    <d v="2013-06-23T00:00:00"/>
    <n v="2013"/>
    <n v="6"/>
    <d v="2013-07-08T00:00:00"/>
    <n v="2013"/>
    <n v="7"/>
    <n v="16"/>
    <s v="Velzenmaker"/>
    <s v="5625BT24"/>
    <s v="Eindhoven"/>
    <n v="21"/>
    <n v="407"/>
    <x v="10"/>
    <s v="luxe artikelen van de traitteur"/>
    <n v="12.95"/>
  </r>
  <r>
    <x v="1"/>
    <n v="800"/>
    <x v="0"/>
    <n v="155.4"/>
    <n v="1226"/>
    <n v="905"/>
    <d v="2013-06-26T00:00:00"/>
    <n v="2013"/>
    <n v="6"/>
    <d v="2013-07-03T00:00:00"/>
    <n v="2013"/>
    <n v="7"/>
    <d v="2013-07-14T00:00:00"/>
    <n v="2013"/>
    <n v="7"/>
    <n v="12"/>
    <s v="Rademakers"/>
    <s v="5625BT24"/>
    <s v="Eindhoven"/>
    <n v="12"/>
    <n v="407"/>
    <x v="10"/>
    <s v="luxe artikelen van de traitteur"/>
    <n v="12.95"/>
  </r>
  <r>
    <x v="1"/>
    <n v="802"/>
    <x v="2"/>
    <n v="92"/>
    <n v="1230"/>
    <n v="904"/>
    <d v="2013-07-07T00:00:00"/>
    <n v="2013"/>
    <n v="7"/>
    <d v="2013-07-09T00:00:00"/>
    <n v="2013"/>
    <n v="7"/>
    <d v="2013-07-28T00:00:00"/>
    <n v="2013"/>
    <n v="7"/>
    <n v="12"/>
    <s v="Rademakers"/>
    <s v="5625BT24"/>
    <s v="Eindhoven"/>
    <n v="8"/>
    <n v="404"/>
    <x v="5"/>
    <s v="zuivelartikelen"/>
    <n v="11.5"/>
  </r>
  <r>
    <x v="1"/>
    <n v="803"/>
    <x v="4"/>
    <n v="458.85"/>
    <n v="1232"/>
    <n v="902"/>
    <d v="2013-07-11T00:00:00"/>
    <n v="2013"/>
    <n v="7"/>
    <d v="2013-07-15T00:00:00"/>
    <n v="2013"/>
    <n v="7"/>
    <d v="2013-08-04T00:00:00"/>
    <n v="2013"/>
    <n v="8"/>
    <n v="12"/>
    <s v="Rademakers"/>
    <s v="5625BT24"/>
    <s v="Eindhoven"/>
    <n v="23"/>
    <n v="411"/>
    <x v="8"/>
    <s v="biologische artikelen"/>
    <n v="19.95"/>
  </r>
  <r>
    <x v="1"/>
    <n v="803"/>
    <x v="4"/>
    <n v="473"/>
    <n v="1235"/>
    <n v="902"/>
    <d v="2013-07-13T00:00:00"/>
    <n v="2013"/>
    <n v="7"/>
    <d v="2013-07-16T00:00:00"/>
    <n v="2013"/>
    <n v="7"/>
    <d v="2013-08-02T00:00:00"/>
    <n v="2013"/>
    <n v="8"/>
    <n v="11"/>
    <s v="Jansen"/>
    <s v="5645KZ1"/>
    <s v="Eindhoven"/>
    <n v="22"/>
    <n v="401"/>
    <x v="2"/>
    <s v="luxe artikelen van de traitteur"/>
    <n v="21.5"/>
  </r>
  <r>
    <x v="1"/>
    <n v="805"/>
    <x v="5"/>
    <n v="494.5"/>
    <n v="1237"/>
    <n v="903"/>
    <d v="2013-07-16T00:00:00"/>
    <n v="2013"/>
    <n v="7"/>
    <d v="2013-07-18T00:00:00"/>
    <n v="2013"/>
    <n v="7"/>
    <d v="2013-08-14T00:00:00"/>
    <n v="2013"/>
    <n v="8"/>
    <n v="11"/>
    <s v="Jansen"/>
    <s v="5645KZ1"/>
    <s v="Eindhoven"/>
    <n v="23"/>
    <n v="401"/>
    <x v="2"/>
    <s v="luxe artikelen van de traitteur"/>
    <n v="21.5"/>
  </r>
  <r>
    <x v="1"/>
    <n v="805"/>
    <x v="5"/>
    <n v="32.5"/>
    <n v="1240"/>
    <n v="903"/>
    <d v="2013-07-24T00:00:00"/>
    <n v="2013"/>
    <n v="7"/>
    <d v="2013-07-26T00:00:00"/>
    <n v="2013"/>
    <n v="7"/>
    <d v="2013-08-15T00:00:00"/>
    <n v="2013"/>
    <n v="8"/>
    <n v="16"/>
    <s v="Velzenmaker"/>
    <s v="5625BT24"/>
    <s v="Eindhoven"/>
    <n v="2"/>
    <n v="403"/>
    <x v="9"/>
    <s v="zuivelartikelen"/>
    <n v="16.25"/>
  </r>
  <r>
    <x v="1"/>
    <n v="804"/>
    <x v="3"/>
    <n v="35"/>
    <n v="1241"/>
    <n v="901"/>
    <d v="2013-07-25T00:00:00"/>
    <n v="2013"/>
    <n v="7"/>
    <d v="2013-07-29T00:00:00"/>
    <n v="2013"/>
    <n v="7"/>
    <d v="2013-08-13T00:00:00"/>
    <n v="2013"/>
    <n v="8"/>
    <n v="16"/>
    <s v="Velzenmaker"/>
    <s v="5625BT24"/>
    <s v="Eindhoven"/>
    <n v="2"/>
    <n v="408"/>
    <x v="0"/>
    <s v="biologische artikelen"/>
    <n v="17.5"/>
  </r>
  <r>
    <x v="1"/>
    <n v="802"/>
    <x v="2"/>
    <n v="451.5"/>
    <n v="1243"/>
    <n v="904"/>
    <d v="2013-08-03T00:00:00"/>
    <n v="2013"/>
    <n v="8"/>
    <d v="2013-08-05T00:00:00"/>
    <n v="2013"/>
    <n v="8"/>
    <d v="2013-09-01T00:00:00"/>
    <n v="2013"/>
    <n v="9"/>
    <n v="20"/>
    <s v="Bakermans"/>
    <s v="5631PK10"/>
    <s v="Waalre"/>
    <n v="21"/>
    <n v="401"/>
    <x v="2"/>
    <s v="luxe artikelen van de traitteur"/>
    <n v="21.5"/>
  </r>
  <r>
    <x v="1"/>
    <n v="803"/>
    <x v="4"/>
    <n v="517.5"/>
    <n v="1244"/>
    <n v="902"/>
    <d v="2013-08-05T00:00:00"/>
    <n v="2013"/>
    <n v="8"/>
    <d v="2013-08-06T00:00:00"/>
    <n v="2013"/>
    <n v="8"/>
    <d v="2013-08-13T00:00:00"/>
    <n v="2013"/>
    <n v="8"/>
    <n v="20"/>
    <s v="Bakermans"/>
    <s v="5631PK10"/>
    <s v="Waalre"/>
    <n v="23"/>
    <n v="410"/>
    <x v="6"/>
    <s v="biologische artikelen"/>
    <n v="22.5"/>
  </r>
  <r>
    <x v="1"/>
    <n v="803"/>
    <x v="4"/>
    <n v="66"/>
    <n v="1247"/>
    <n v="902"/>
    <d v="2013-08-08T00:00:00"/>
    <n v="2013"/>
    <n v="8"/>
    <d v="2013-08-13T00:00:00"/>
    <n v="2013"/>
    <n v="8"/>
    <d v="2013-08-30T00:00:00"/>
    <n v="2013"/>
    <n v="8"/>
    <n v="11"/>
    <s v="Jansen"/>
    <s v="5645KZ1"/>
    <s v="Eindhoven"/>
    <n v="8"/>
    <n v="406"/>
    <x v="1"/>
    <s v="biologische artikelen"/>
    <n v="8.25"/>
  </r>
  <r>
    <x v="1"/>
    <n v="805"/>
    <x v="5"/>
    <n v="399.5"/>
    <n v="1248"/>
    <n v="903"/>
    <d v="2013-08-08T00:00:00"/>
    <n v="2013"/>
    <n v="8"/>
    <d v="2013-08-11T00:00:00"/>
    <n v="2013"/>
    <n v="8"/>
    <d v="2013-08-25T00:00:00"/>
    <n v="2013"/>
    <n v="8"/>
    <n v="20"/>
    <s v="Bakermans"/>
    <s v="5631PK10"/>
    <s v="Waalre"/>
    <n v="10"/>
    <n v="402"/>
    <x v="7"/>
    <s v="luxe artikelen van de traitteur"/>
    <n v="39.950000000000003"/>
  </r>
  <r>
    <x v="1"/>
    <n v="802"/>
    <x v="2"/>
    <n v="116.35"/>
    <n v="1257"/>
    <n v="904"/>
    <d v="2013-09-05T00:00:00"/>
    <n v="2013"/>
    <n v="9"/>
    <d v="2013-09-07T00:00:00"/>
    <n v="2013"/>
    <n v="9"/>
    <d v="2013-10-07T00:00:00"/>
    <n v="2013"/>
    <n v="10"/>
    <n v="12"/>
    <s v="Rademakers"/>
    <s v="5625BT24"/>
    <s v="Eindhoven"/>
    <n v="13"/>
    <n v="405"/>
    <x v="3"/>
    <s v="zuivelartikelen"/>
    <n v="8.9499999999999993"/>
  </r>
  <r>
    <x v="1"/>
    <n v="803"/>
    <x v="4"/>
    <n v="478.8"/>
    <n v="1260"/>
    <n v="902"/>
    <d v="2013-09-16T00:00:00"/>
    <n v="2013"/>
    <n v="9"/>
    <d v="2013-09-21T00:00:00"/>
    <n v="2013"/>
    <n v="9"/>
    <d v="2013-10-01T00:00:00"/>
    <n v="2013"/>
    <n v="10"/>
    <n v="20"/>
    <s v="Bakermans"/>
    <s v="5631PK10"/>
    <s v="Waalre"/>
    <n v="24"/>
    <n v="411"/>
    <x v="8"/>
    <s v="biologische artikelen"/>
    <n v="19.95"/>
  </r>
  <r>
    <x v="1"/>
    <n v="802"/>
    <x v="2"/>
    <n v="269.5"/>
    <n v="1263"/>
    <n v="904"/>
    <d v="2013-09-19T00:00:00"/>
    <n v="2013"/>
    <n v="9"/>
    <d v="2013-09-25T00:00:00"/>
    <n v="2013"/>
    <n v="9"/>
    <d v="2013-10-08T00:00:00"/>
    <n v="2013"/>
    <n v="10"/>
    <n v="12"/>
    <s v="Rademakers"/>
    <s v="5625BT24"/>
    <s v="Eindhoven"/>
    <n v="14"/>
    <n v="403"/>
    <x v="9"/>
    <s v="zuivelartikelen"/>
    <n v="19.25"/>
  </r>
  <r>
    <x v="1"/>
    <n v="804"/>
    <x v="3"/>
    <n v="399"/>
    <n v="1264"/>
    <n v="901"/>
    <d v="2013-09-20T00:00:00"/>
    <n v="2013"/>
    <n v="9"/>
    <d v="2013-09-25T00:00:00"/>
    <n v="2013"/>
    <n v="9"/>
    <d v="2013-09-30T00:00:00"/>
    <n v="2013"/>
    <n v="9"/>
    <n v="11"/>
    <s v="Jansen"/>
    <s v="5645KZ1"/>
    <s v="Eindhoven"/>
    <n v="20"/>
    <n v="411"/>
    <x v="8"/>
    <s v="biologische artikelen"/>
    <n v="19.95"/>
  </r>
  <r>
    <x v="1"/>
    <n v="805"/>
    <x v="5"/>
    <n v="259.35000000000002"/>
    <n v="1265"/>
    <n v="903"/>
    <d v="2013-09-20T00:00:00"/>
    <n v="2013"/>
    <n v="9"/>
    <d v="2013-09-21T00:00:00"/>
    <n v="2013"/>
    <n v="9"/>
    <d v="2013-10-02T00:00:00"/>
    <n v="2013"/>
    <n v="10"/>
    <n v="12"/>
    <s v="Rademakers"/>
    <s v="5625BT24"/>
    <s v="Eindhoven"/>
    <n v="13"/>
    <n v="411"/>
    <x v="8"/>
    <s v="biologische artikelen"/>
    <n v="19.95"/>
  </r>
  <r>
    <x v="1"/>
    <n v="803"/>
    <x v="4"/>
    <n v="179.55"/>
    <n v="1267"/>
    <n v="902"/>
    <d v="2013-09-21T00:00:00"/>
    <n v="2013"/>
    <n v="9"/>
    <d v="2013-09-27T00:00:00"/>
    <n v="2013"/>
    <n v="9"/>
    <d v="2013-10-26T00:00:00"/>
    <n v="2013"/>
    <n v="10"/>
    <n v="11"/>
    <s v="Jansen"/>
    <s v="5645KZ1"/>
    <s v="Eindhoven"/>
    <n v="9"/>
    <n v="411"/>
    <x v="8"/>
    <s v="biologische artikelen"/>
    <n v="19.95"/>
  </r>
  <r>
    <x v="1"/>
    <n v="802"/>
    <x v="2"/>
    <n v="80.55"/>
    <n v="1268"/>
    <n v="904"/>
    <d v="2013-09-22T00:00:00"/>
    <n v="2013"/>
    <n v="9"/>
    <d v="2013-09-27T00:00:00"/>
    <n v="2013"/>
    <n v="9"/>
    <d v="2013-10-01T00:00:00"/>
    <n v="2013"/>
    <n v="10"/>
    <n v="20"/>
    <s v="Bakermans"/>
    <s v="5631PK10"/>
    <s v="Waalre"/>
    <n v="9"/>
    <n v="405"/>
    <x v="3"/>
    <s v="zuivelartikelen"/>
    <n v="8.9499999999999993"/>
  </r>
  <r>
    <x v="1"/>
    <n v="804"/>
    <x v="3"/>
    <n v="80.55"/>
    <n v="1270"/>
    <n v="901"/>
    <d v="2013-09-29T00:00:00"/>
    <n v="2013"/>
    <n v="9"/>
    <d v="2013-10-02T00:00:00"/>
    <n v="2013"/>
    <n v="10"/>
    <d v="2013-10-23T00:00:00"/>
    <n v="2013"/>
    <n v="10"/>
    <n v="20"/>
    <s v="Bakermans"/>
    <s v="5631PK10"/>
    <s v="Waalre"/>
    <n v="9"/>
    <n v="405"/>
    <x v="3"/>
    <s v="zuivelartikelen"/>
    <n v="8.9499999999999993"/>
  </r>
  <r>
    <x v="1"/>
    <n v="804"/>
    <x v="3"/>
    <n v="165"/>
    <n v="1270"/>
    <n v="901"/>
    <d v="2013-09-29T00:00:00"/>
    <n v="2013"/>
    <n v="9"/>
    <d v="2013-10-02T00:00:00"/>
    <n v="2013"/>
    <n v="10"/>
    <d v="2013-10-23T00:00:00"/>
    <n v="2013"/>
    <n v="10"/>
    <n v="20"/>
    <s v="Bakermans"/>
    <s v="5631PK10"/>
    <s v="Waalre"/>
    <n v="20"/>
    <n v="406"/>
    <x v="1"/>
    <s v="biologische artikelen"/>
    <n v="8.25"/>
  </r>
  <r>
    <x v="1"/>
    <n v="804"/>
    <x v="3"/>
    <n v="243.75"/>
    <n v="1270"/>
    <n v="901"/>
    <d v="2013-09-29T00:00:00"/>
    <n v="2013"/>
    <n v="9"/>
    <d v="2013-10-02T00:00:00"/>
    <n v="2013"/>
    <n v="10"/>
    <d v="2013-10-23T00:00:00"/>
    <n v="2013"/>
    <n v="10"/>
    <n v="20"/>
    <s v="Bakermans"/>
    <s v="5631PK10"/>
    <s v="Waalre"/>
    <n v="15"/>
    <n v="409"/>
    <x v="4"/>
    <s v="zuivelartikelen"/>
    <n v="16.25"/>
  </r>
  <r>
    <x v="1"/>
    <n v="804"/>
    <x v="3"/>
    <n v="382.5"/>
    <n v="1270"/>
    <n v="901"/>
    <d v="2013-09-29T00:00:00"/>
    <n v="2013"/>
    <n v="9"/>
    <d v="2013-10-02T00:00:00"/>
    <n v="2013"/>
    <n v="10"/>
    <d v="2013-10-23T00:00:00"/>
    <n v="2013"/>
    <n v="10"/>
    <n v="20"/>
    <s v="Bakermans"/>
    <s v="5631PK10"/>
    <s v="Waalre"/>
    <n v="17"/>
    <n v="410"/>
    <x v="6"/>
    <s v="biologische artikelen"/>
    <n v="22.5"/>
  </r>
  <r>
    <x v="1"/>
    <n v="800"/>
    <x v="0"/>
    <n v="112.5"/>
    <n v="1271"/>
    <n v="905"/>
    <d v="2013-09-29T00:00:00"/>
    <n v="2013"/>
    <n v="9"/>
    <d v="2013-10-01T00:00:00"/>
    <n v="2013"/>
    <n v="10"/>
    <d v="2013-10-19T00:00:00"/>
    <n v="2013"/>
    <n v="10"/>
    <n v="16"/>
    <s v="Velzenmaker"/>
    <s v="5625BT24"/>
    <s v="Eindhoven"/>
    <n v="5"/>
    <n v="410"/>
    <x v="6"/>
    <s v="biologische artikelen"/>
    <n v="22.5"/>
  </r>
  <r>
    <x v="1"/>
    <n v="803"/>
    <x v="4"/>
    <n v="319.2"/>
    <n v="1276"/>
    <n v="902"/>
    <d v="2013-10-08T00:00:00"/>
    <n v="2013"/>
    <n v="10"/>
    <d v="2013-10-13T00:00:00"/>
    <n v="2013"/>
    <n v="10"/>
    <d v="2013-11-06T00:00:00"/>
    <n v="2013"/>
    <n v="11"/>
    <n v="11"/>
    <s v="Jansen"/>
    <s v="5645KZ1"/>
    <s v="Eindhoven"/>
    <n v="16"/>
    <n v="411"/>
    <x v="8"/>
    <s v="biologische artikelen"/>
    <n v="19.95"/>
  </r>
  <r>
    <x v="1"/>
    <n v="803"/>
    <x v="4"/>
    <n v="220.15"/>
    <n v="1277"/>
    <n v="902"/>
    <d v="2013-10-12T00:00:00"/>
    <n v="2013"/>
    <n v="10"/>
    <d v="2013-10-14T00:00:00"/>
    <n v="2013"/>
    <n v="10"/>
    <d v="2013-10-30T00:00:00"/>
    <n v="2013"/>
    <n v="10"/>
    <n v="11"/>
    <s v="Jansen"/>
    <s v="5645KZ1"/>
    <s v="Eindhoven"/>
    <n v="17"/>
    <n v="407"/>
    <x v="10"/>
    <s v="luxe artikelen van de traitteur"/>
    <n v="12.95"/>
  </r>
  <r>
    <x v="1"/>
    <n v="804"/>
    <x v="3"/>
    <n v="402.5"/>
    <n v="1278"/>
    <n v="901"/>
    <d v="2013-10-13T00:00:00"/>
    <n v="2013"/>
    <n v="10"/>
    <d v="2013-10-20T00:00:00"/>
    <n v="2013"/>
    <n v="10"/>
    <d v="2013-11-15T00:00:00"/>
    <n v="2013"/>
    <n v="11"/>
    <n v="16"/>
    <s v="Velzenmaker"/>
    <s v="5625BT24"/>
    <s v="Eindhoven"/>
    <n v="23"/>
    <n v="408"/>
    <x v="0"/>
    <s v="biologische artikelen"/>
    <n v="17.5"/>
  </r>
  <r>
    <x v="1"/>
    <n v="802"/>
    <x v="2"/>
    <n v="138"/>
    <n v="1280"/>
    <n v="904"/>
    <d v="2013-10-21T00:00:00"/>
    <n v="2013"/>
    <n v="10"/>
    <d v="2013-10-25T00:00:00"/>
    <n v="2013"/>
    <n v="10"/>
    <d v="2013-11-21T00:00:00"/>
    <n v="2013"/>
    <n v="11"/>
    <n v="12"/>
    <s v="Rademakers"/>
    <s v="5625BT24"/>
    <s v="Eindhoven"/>
    <n v="12"/>
    <n v="404"/>
    <x v="5"/>
    <s v="zuivelartikelen"/>
    <n v="11.5"/>
  </r>
  <r>
    <x v="1"/>
    <n v="800"/>
    <x v="0"/>
    <n v="458.85"/>
    <n v="1284"/>
    <n v="905"/>
    <d v="2013-11-01T00:00:00"/>
    <n v="2013"/>
    <n v="11"/>
    <d v="2013-11-03T00:00:00"/>
    <n v="2013"/>
    <n v="11"/>
    <d v="2013-11-15T00:00:00"/>
    <n v="2013"/>
    <n v="11"/>
    <n v="12"/>
    <s v="Rademakers"/>
    <s v="5625BT24"/>
    <s v="Eindhoven"/>
    <n v="23"/>
    <n v="411"/>
    <x v="8"/>
    <s v="biologische artikelen"/>
    <n v="19.95"/>
  </r>
  <r>
    <x v="1"/>
    <n v="800"/>
    <x v="0"/>
    <n v="387"/>
    <n v="1285"/>
    <n v="905"/>
    <d v="2013-11-01T00:00:00"/>
    <n v="2013"/>
    <n v="11"/>
    <d v="2013-11-03T00:00:00"/>
    <n v="2013"/>
    <n v="11"/>
    <d v="2013-11-18T00:00:00"/>
    <n v="2013"/>
    <n v="11"/>
    <n v="11"/>
    <s v="Jansen"/>
    <s v="5645KZ1"/>
    <s v="Eindhoven"/>
    <n v="18"/>
    <n v="401"/>
    <x v="2"/>
    <s v="luxe artikelen van de traitteur"/>
    <n v="21.5"/>
  </r>
  <r>
    <x v="1"/>
    <n v="801"/>
    <x v="1"/>
    <n v="115.5"/>
    <n v="1287"/>
    <n v="906"/>
    <d v="2013-11-06T00:00:00"/>
    <n v="2013"/>
    <n v="11"/>
    <d v="2013-11-09T00:00:00"/>
    <n v="2013"/>
    <n v="11"/>
    <d v="2013-11-28T00:00:00"/>
    <n v="2013"/>
    <n v="11"/>
    <n v="16"/>
    <s v="Velzenmaker"/>
    <s v="5625BT24"/>
    <s v="Eindhoven"/>
    <n v="14"/>
    <n v="406"/>
    <x v="1"/>
    <s v="biologische artikelen"/>
    <n v="8.25"/>
  </r>
  <r>
    <x v="1"/>
    <n v="804"/>
    <x v="3"/>
    <n v="297.85000000000002"/>
    <n v="1289"/>
    <n v="901"/>
    <d v="2013-11-12T00:00:00"/>
    <n v="2013"/>
    <n v="11"/>
    <d v="2013-11-14T00:00:00"/>
    <n v="2013"/>
    <n v="11"/>
    <d v="2013-11-22T00:00:00"/>
    <n v="2013"/>
    <n v="11"/>
    <n v="12"/>
    <s v="Rademakers"/>
    <s v="5625BT24"/>
    <s v="Eindhoven"/>
    <n v="23"/>
    <n v="407"/>
    <x v="10"/>
    <s v="luxe artikelen van de traitteur"/>
    <n v="12.95"/>
  </r>
  <r>
    <x v="1"/>
    <n v="800"/>
    <x v="0"/>
    <n v="192.5"/>
    <n v="1292"/>
    <n v="905"/>
    <d v="2013-11-17T00:00:00"/>
    <n v="2013"/>
    <n v="11"/>
    <d v="2013-11-19T00:00:00"/>
    <n v="2013"/>
    <n v="11"/>
    <d v="2013-12-24T00:00:00"/>
    <n v="2013"/>
    <n v="12"/>
    <n v="20"/>
    <s v="Bakermans"/>
    <s v="5631PK10"/>
    <s v="Waalre"/>
    <n v="10"/>
    <n v="403"/>
    <x v="9"/>
    <s v="zuivelartikelen"/>
    <n v="19.25"/>
  </r>
  <r>
    <x v="1"/>
    <n v="803"/>
    <x v="4"/>
    <n v="173.25"/>
    <n v="1293"/>
    <n v="902"/>
    <d v="2013-11-19T00:00:00"/>
    <n v="2013"/>
    <n v="11"/>
    <d v="2013-11-21T00:00:00"/>
    <n v="2013"/>
    <n v="11"/>
    <d v="2013-12-01T00:00:00"/>
    <n v="2013"/>
    <n v="12"/>
    <n v="16"/>
    <s v="Velzenmaker"/>
    <s v="5625BT24"/>
    <s v="Eindhoven"/>
    <n v="9"/>
    <n v="403"/>
    <x v="9"/>
    <s v="zuivelartikelen"/>
    <n v="19.25"/>
  </r>
  <r>
    <x v="1"/>
    <n v="802"/>
    <x v="2"/>
    <n v="558.6"/>
    <n v="1299"/>
    <n v="904"/>
    <d v="2013-11-30T00:00:00"/>
    <n v="2013"/>
    <n v="11"/>
    <d v="2013-12-03T00:00:00"/>
    <n v="2013"/>
    <n v="12"/>
    <d v="2013-12-15T00:00:00"/>
    <n v="2013"/>
    <n v="12"/>
    <n v="12"/>
    <s v="Rademakers"/>
    <s v="5625BT24"/>
    <s v="Eindhoven"/>
    <n v="28"/>
    <n v="411"/>
    <x v="8"/>
    <s v="biologische artikelen"/>
    <n v="19.95"/>
  </r>
  <r>
    <x v="1"/>
    <n v="803"/>
    <x v="4"/>
    <n v="360"/>
    <n v="1304"/>
    <n v="902"/>
    <d v="2013-12-12T00:00:00"/>
    <n v="2013"/>
    <n v="12"/>
    <d v="2013-12-13T00:00:00"/>
    <n v="2013"/>
    <n v="12"/>
    <d v="2013-12-27T00:00:00"/>
    <n v="2013"/>
    <n v="12"/>
    <n v="12"/>
    <s v="Rademakers"/>
    <s v="5625BT24"/>
    <s v="Eindhoven"/>
    <n v="16"/>
    <n v="410"/>
    <x v="6"/>
    <s v="biologische artikelen"/>
    <n v="22.5"/>
  </r>
  <r>
    <x v="1"/>
    <n v="805"/>
    <x v="5"/>
    <n v="196.9"/>
    <n v="1308"/>
    <n v="903"/>
    <d v="2013-12-18T00:00:00"/>
    <n v="2013"/>
    <n v="12"/>
    <d v="2013-12-20T00:00:00"/>
    <n v="2013"/>
    <n v="12"/>
    <m/>
    <n v="1900"/>
    <n v="1"/>
    <n v="12"/>
    <s v="Rademakers"/>
    <s v="5625BT24"/>
    <s v="Eindhoven"/>
    <n v="22"/>
    <n v="405"/>
    <x v="3"/>
    <s v="zuivelartikelen"/>
    <n v="8.9499999999999993"/>
  </r>
  <r>
    <x v="1"/>
    <n v="803"/>
    <x v="4"/>
    <n v="92"/>
    <n v="1310"/>
    <n v="902"/>
    <d v="2013-12-26T00:00:00"/>
    <n v="2013"/>
    <n v="12"/>
    <d v="2013-12-30T00:00:00"/>
    <n v="2013"/>
    <n v="12"/>
    <d v="2014-01-14T00:00:00"/>
    <n v="2014"/>
    <n v="1"/>
    <n v="12"/>
    <s v="Rademakers"/>
    <s v="5625BT24"/>
    <s v="Eindhoven"/>
    <n v="8"/>
    <n v="404"/>
    <x v="5"/>
    <s v="zuivelartikelen"/>
    <n v="11.5"/>
  </r>
  <r>
    <x v="1"/>
    <n v="803"/>
    <x v="4"/>
    <n v="105"/>
    <n v="1310"/>
    <n v="902"/>
    <d v="2013-12-26T00:00:00"/>
    <n v="2013"/>
    <n v="12"/>
    <d v="2013-12-30T00:00:00"/>
    <n v="2013"/>
    <n v="12"/>
    <d v="2014-01-14T00:00:00"/>
    <n v="2014"/>
    <n v="1"/>
    <n v="12"/>
    <s v="Rademakers"/>
    <s v="5625BT24"/>
    <s v="Eindhoven"/>
    <n v="6"/>
    <n v="408"/>
    <x v="0"/>
    <s v="biologische artikelen"/>
    <n v="17.5"/>
  </r>
  <r>
    <x v="1"/>
    <n v="803"/>
    <x v="4"/>
    <n v="97.5"/>
    <n v="1310"/>
    <n v="902"/>
    <d v="2013-12-26T00:00:00"/>
    <n v="2013"/>
    <n v="12"/>
    <d v="2013-12-30T00:00:00"/>
    <n v="2013"/>
    <n v="12"/>
    <d v="2014-01-14T00:00:00"/>
    <n v="2014"/>
    <n v="1"/>
    <n v="12"/>
    <s v="Rademakers"/>
    <s v="5625BT24"/>
    <s v="Eindhoven"/>
    <n v="6"/>
    <n v="409"/>
    <x v="4"/>
    <s v="zuivelartikelen"/>
    <n v="16.25"/>
  </r>
  <r>
    <x v="1"/>
    <n v="803"/>
    <x v="4"/>
    <n v="149.5"/>
    <n v="1314"/>
    <n v="902"/>
    <d v="2014-01-11T00:00:00"/>
    <n v="2014"/>
    <n v="1"/>
    <d v="2014-01-16T00:00:00"/>
    <n v="2014"/>
    <n v="1"/>
    <d v="2014-02-04T00:00:00"/>
    <n v="2014"/>
    <n v="2"/>
    <n v="16"/>
    <s v="Velzenmaker"/>
    <s v="5625BT24"/>
    <s v="Eindhoven"/>
    <n v="13"/>
    <n v="404"/>
    <x v="5"/>
    <s v="zuivelartikelen"/>
    <n v="11.5"/>
  </r>
  <r>
    <x v="1"/>
    <n v="805"/>
    <x v="5"/>
    <n v="195"/>
    <n v="1315"/>
    <n v="903"/>
    <d v="2014-01-12T00:00:00"/>
    <n v="2014"/>
    <n v="1"/>
    <d v="2014-01-19T00:00:00"/>
    <n v="2014"/>
    <n v="1"/>
    <d v="2014-02-13T00:00:00"/>
    <n v="2014"/>
    <n v="2"/>
    <n v="11"/>
    <s v="Jansen"/>
    <s v="5645KZ1"/>
    <s v="Eindhoven"/>
    <n v="12"/>
    <n v="409"/>
    <x v="4"/>
    <s v="zuivelartikelen"/>
    <n v="16.25"/>
  </r>
  <r>
    <x v="1"/>
    <n v="803"/>
    <x v="4"/>
    <n v="450"/>
    <n v="1316"/>
    <n v="902"/>
    <d v="2014-01-12T00:00:00"/>
    <n v="2014"/>
    <n v="1"/>
    <d v="2014-01-19T00:00:00"/>
    <n v="2014"/>
    <n v="1"/>
    <d v="2014-02-02T00:00:00"/>
    <n v="2014"/>
    <n v="2"/>
    <n v="11"/>
    <s v="Jansen"/>
    <s v="5645KZ1"/>
    <s v="Eindhoven"/>
    <n v="20"/>
    <n v="410"/>
    <x v="6"/>
    <s v="biologische artikelen"/>
    <n v="22.5"/>
  </r>
  <r>
    <x v="1"/>
    <n v="803"/>
    <x v="4"/>
    <n v="24.75"/>
    <n v="1320"/>
    <n v="902"/>
    <d v="2014-02-03T00:00:00"/>
    <n v="2014"/>
    <n v="2"/>
    <d v="2014-02-08T00:00:00"/>
    <n v="2014"/>
    <n v="2"/>
    <d v="2014-02-20T00:00:00"/>
    <n v="2014"/>
    <n v="2"/>
    <n v="12"/>
    <s v="Rademakers"/>
    <s v="5625BT24"/>
    <s v="Eindhoven"/>
    <n v="3"/>
    <n v="406"/>
    <x v="1"/>
    <s v="biologische artikelen"/>
    <n v="8.25"/>
  </r>
  <r>
    <x v="1"/>
    <n v="803"/>
    <x v="4"/>
    <n v="161"/>
    <n v="1324"/>
    <n v="902"/>
    <d v="2014-02-11T00:00:00"/>
    <n v="2014"/>
    <n v="2"/>
    <d v="2014-02-14T00:00:00"/>
    <n v="2014"/>
    <n v="2"/>
    <d v="2014-03-03T00:00:00"/>
    <n v="2014"/>
    <n v="3"/>
    <n v="20"/>
    <s v="Bakermans"/>
    <s v="5631PK10"/>
    <s v="Waalre"/>
    <n v="14"/>
    <n v="404"/>
    <x v="5"/>
    <s v="zuivelartikelen"/>
    <n v="11.5"/>
  </r>
  <r>
    <x v="1"/>
    <n v="802"/>
    <x v="2"/>
    <n v="90.65"/>
    <n v="1327"/>
    <n v="904"/>
    <d v="2014-02-23T00:00:00"/>
    <n v="2014"/>
    <n v="2"/>
    <d v="2014-03-01T00:00:00"/>
    <n v="2014"/>
    <n v="3"/>
    <d v="2014-03-27T00:00:00"/>
    <n v="2014"/>
    <n v="3"/>
    <n v="11"/>
    <s v="Jansen"/>
    <s v="5645KZ1"/>
    <s v="Eindhoven"/>
    <n v="7"/>
    <n v="407"/>
    <x v="10"/>
    <s v="luxe artikelen van de traitteur"/>
    <n v="12.95"/>
  </r>
  <r>
    <x v="1"/>
    <n v="805"/>
    <x v="5"/>
    <n v="195.5"/>
    <n v="1328"/>
    <n v="903"/>
    <d v="2014-02-27T00:00:00"/>
    <n v="2014"/>
    <n v="2"/>
    <d v="2014-03-03T00:00:00"/>
    <n v="2014"/>
    <n v="3"/>
    <d v="2014-04-02T00:00:00"/>
    <n v="2014"/>
    <n v="4"/>
    <n v="20"/>
    <s v="Bakermans"/>
    <s v="5631PK10"/>
    <s v="Waalre"/>
    <n v="17"/>
    <n v="404"/>
    <x v="5"/>
    <s v="zuivelartikelen"/>
    <n v="11.5"/>
  </r>
  <r>
    <x v="1"/>
    <n v="804"/>
    <x v="3"/>
    <n v="179"/>
    <n v="1332"/>
    <n v="901"/>
    <d v="2014-03-15T00:00:00"/>
    <n v="2014"/>
    <n v="3"/>
    <d v="2014-03-16T00:00:00"/>
    <n v="2014"/>
    <n v="3"/>
    <d v="2014-04-03T00:00:00"/>
    <n v="2014"/>
    <n v="4"/>
    <n v="11"/>
    <s v="Jansen"/>
    <s v="5645KZ1"/>
    <s v="Eindhoven"/>
    <n v="20"/>
    <n v="405"/>
    <x v="3"/>
    <s v="zuivelartikelen"/>
    <n v="8.9499999999999993"/>
  </r>
  <r>
    <x v="1"/>
    <n v="805"/>
    <x v="5"/>
    <n v="319.2"/>
    <n v="1334"/>
    <n v="903"/>
    <d v="2014-03-15T00:00:00"/>
    <n v="2014"/>
    <n v="3"/>
    <d v="2014-03-17T00:00:00"/>
    <n v="2014"/>
    <n v="3"/>
    <d v="2014-03-27T00:00:00"/>
    <n v="2014"/>
    <n v="3"/>
    <n v="11"/>
    <s v="Jansen"/>
    <s v="5645KZ1"/>
    <s v="Eindhoven"/>
    <n v="16"/>
    <n v="411"/>
    <x v="8"/>
    <s v="biologische artikelen"/>
    <n v="19.95"/>
  </r>
  <r>
    <x v="1"/>
    <n v="800"/>
    <x v="0"/>
    <n v="157.5"/>
    <n v="1336"/>
    <n v="905"/>
    <d v="2014-03-23T00:00:00"/>
    <n v="2014"/>
    <n v="3"/>
    <d v="2014-03-28T00:00:00"/>
    <n v="2014"/>
    <n v="3"/>
    <d v="2014-04-02T00:00:00"/>
    <n v="2014"/>
    <n v="4"/>
    <n v="16"/>
    <s v="Velzenmaker"/>
    <s v="5625BT24"/>
    <s v="Eindhoven"/>
    <n v="9"/>
    <n v="408"/>
    <x v="0"/>
    <s v="biologische artikelen"/>
    <n v="17.5"/>
  </r>
  <r>
    <x v="1"/>
    <n v="800"/>
    <x v="0"/>
    <n v="350"/>
    <n v="1338"/>
    <n v="905"/>
    <d v="2014-04-02T00:00:00"/>
    <n v="2014"/>
    <n v="4"/>
    <d v="2014-04-04T00:00:00"/>
    <n v="2014"/>
    <n v="4"/>
    <d v="2014-05-02T00:00:00"/>
    <n v="2014"/>
    <n v="5"/>
    <n v="12"/>
    <s v="Rademakers"/>
    <s v="5625BT24"/>
    <s v="Eindhoven"/>
    <n v="20"/>
    <n v="408"/>
    <x v="0"/>
    <s v="biologische artikelen"/>
    <n v="17.5"/>
  </r>
  <r>
    <x v="1"/>
    <n v="804"/>
    <x v="3"/>
    <n v="90.75"/>
    <n v="1347"/>
    <n v="901"/>
    <d v="2014-04-26T00:00:00"/>
    <n v="2014"/>
    <n v="4"/>
    <d v="2014-05-03T00:00:00"/>
    <n v="2014"/>
    <n v="5"/>
    <d v="2014-05-23T00:00:00"/>
    <n v="2014"/>
    <n v="5"/>
    <n v="16"/>
    <s v="Velzenmaker"/>
    <s v="5625BT24"/>
    <s v="Eindhoven"/>
    <n v="11"/>
    <n v="406"/>
    <x v="1"/>
    <s v="biologische artikelen"/>
    <n v="8.25"/>
  </r>
  <r>
    <x v="1"/>
    <n v="800"/>
    <x v="0"/>
    <n v="259"/>
    <n v="1348"/>
    <n v="905"/>
    <d v="2014-05-01T00:00:00"/>
    <n v="2014"/>
    <n v="5"/>
    <d v="2014-05-06T00:00:00"/>
    <n v="2014"/>
    <n v="5"/>
    <d v="2014-05-25T00:00:00"/>
    <n v="2014"/>
    <n v="5"/>
    <n v="16"/>
    <s v="Velzenmaker"/>
    <s v="5625BT24"/>
    <s v="Eindhoven"/>
    <n v="20"/>
    <n v="407"/>
    <x v="10"/>
    <s v="luxe artikelen van de traitteur"/>
    <n v="12.95"/>
  </r>
  <r>
    <x v="1"/>
    <n v="804"/>
    <x v="3"/>
    <n v="276.25"/>
    <n v="1349"/>
    <n v="901"/>
    <d v="2014-05-08T00:00:00"/>
    <n v="2014"/>
    <n v="5"/>
    <d v="2014-05-11T00:00:00"/>
    <n v="2014"/>
    <n v="5"/>
    <d v="2014-05-21T00:00:00"/>
    <n v="2014"/>
    <n v="5"/>
    <n v="12"/>
    <s v="Rademakers"/>
    <s v="5625BT24"/>
    <s v="Eindhoven"/>
    <n v="17"/>
    <n v="409"/>
    <x v="4"/>
    <s v="zuivelartikelen"/>
    <n v="16.25"/>
  </r>
  <r>
    <x v="1"/>
    <n v="804"/>
    <x v="3"/>
    <n v="439"/>
    <n v="1349"/>
    <n v="901"/>
    <d v="2014-05-08T00:00:00"/>
    <n v="2014"/>
    <n v="5"/>
    <d v="2014-05-11T00:00:00"/>
    <n v="2014"/>
    <n v="5"/>
    <d v="2014-05-21T00:00:00"/>
    <n v="2014"/>
    <n v="5"/>
    <n v="12"/>
    <s v="Rademakers"/>
    <s v="5625BT24"/>
    <s v="Eindhoven"/>
    <n v="20"/>
    <n v="411"/>
    <x v="8"/>
    <s v="biologische artikelen"/>
    <n v="21.95"/>
  </r>
  <r>
    <x v="1"/>
    <n v="801"/>
    <x v="1"/>
    <n v="228.75"/>
    <n v="1350"/>
    <n v="906"/>
    <d v="2014-05-09T00:00:00"/>
    <n v="2014"/>
    <n v="5"/>
    <d v="2014-05-13T00:00:00"/>
    <n v="2014"/>
    <n v="5"/>
    <d v="2014-06-07T00:00:00"/>
    <n v="2014"/>
    <n v="6"/>
    <n v="16"/>
    <s v="Velzenmaker"/>
    <s v="5625BT24"/>
    <s v="Eindhoven"/>
    <n v="15"/>
    <n v="403"/>
    <x v="9"/>
    <s v="zuivelartikelen"/>
    <n v="15.25"/>
  </r>
  <r>
    <x v="1"/>
    <n v="800"/>
    <x v="0"/>
    <n v="66"/>
    <n v="1352"/>
    <n v="905"/>
    <d v="2014-05-23T00:00:00"/>
    <n v="2014"/>
    <n v="5"/>
    <d v="2014-05-27T00:00:00"/>
    <n v="2014"/>
    <n v="5"/>
    <d v="2014-06-06T00:00:00"/>
    <n v="2014"/>
    <n v="6"/>
    <n v="12"/>
    <s v="Rademakers"/>
    <s v="5625BT24"/>
    <s v="Eindhoven"/>
    <n v="8"/>
    <n v="406"/>
    <x v="1"/>
    <s v="biologische artikelen"/>
    <n v="8.25"/>
  </r>
  <r>
    <x v="1"/>
    <n v="803"/>
    <x v="4"/>
    <n v="150"/>
    <n v="1353"/>
    <n v="902"/>
    <d v="2014-05-28T00:00:00"/>
    <n v="2014"/>
    <n v="5"/>
    <d v="2014-05-29T00:00:00"/>
    <n v="2014"/>
    <n v="5"/>
    <d v="2014-06-13T00:00:00"/>
    <n v="2014"/>
    <n v="6"/>
    <n v="16"/>
    <s v="Velzenmaker"/>
    <s v="5625BT24"/>
    <s v="Eindhoven"/>
    <n v="12"/>
    <n v="404"/>
    <x v="5"/>
    <s v="zuivelartikelen"/>
    <n v="12.5"/>
  </r>
  <r>
    <x v="1"/>
    <n v="802"/>
    <x v="2"/>
    <n v="322.5"/>
    <n v="1354"/>
    <n v="904"/>
    <d v="2014-05-30T00:00:00"/>
    <n v="2014"/>
    <n v="5"/>
    <d v="2014-06-02T00:00:00"/>
    <n v="2014"/>
    <n v="6"/>
    <d v="2014-06-29T00:00:00"/>
    <n v="2014"/>
    <n v="6"/>
    <n v="20"/>
    <s v="Bakermans"/>
    <s v="5631PK10"/>
    <s v="Waalre"/>
    <n v="15"/>
    <n v="401"/>
    <x v="2"/>
    <s v="luxe artikelen van de traitteur"/>
    <n v="21.5"/>
  </r>
  <r>
    <x v="1"/>
    <n v="804"/>
    <x v="3"/>
    <n v="335.5"/>
    <n v="1371"/>
    <n v="901"/>
    <d v="2014-07-14T00:00:00"/>
    <n v="2014"/>
    <n v="7"/>
    <d v="2014-07-17T00:00:00"/>
    <n v="2014"/>
    <n v="7"/>
    <d v="2014-07-31T00:00:00"/>
    <n v="2014"/>
    <n v="7"/>
    <n v="11"/>
    <s v="Jansen"/>
    <s v="5645KZ1"/>
    <s v="Eindhoven"/>
    <n v="22"/>
    <n v="403"/>
    <x v="9"/>
    <s v="zuivelartikelen"/>
    <n v="15.25"/>
  </r>
  <r>
    <x v="1"/>
    <n v="805"/>
    <x v="5"/>
    <n v="150"/>
    <n v="1376"/>
    <n v="903"/>
    <d v="2014-07-25T00:00:00"/>
    <n v="2014"/>
    <n v="7"/>
    <d v="2014-07-31T00:00:00"/>
    <n v="2014"/>
    <n v="7"/>
    <d v="2014-08-24T00:00:00"/>
    <n v="2014"/>
    <n v="8"/>
    <n v="12"/>
    <s v="Rademakers"/>
    <s v="5625BT24"/>
    <s v="Eindhoven"/>
    <n v="12"/>
    <n v="404"/>
    <x v="5"/>
    <s v="zuivelartikelen"/>
    <n v="12.5"/>
  </r>
  <r>
    <x v="1"/>
    <n v="800"/>
    <x v="0"/>
    <n v="64.75"/>
    <n v="1377"/>
    <n v="905"/>
    <d v="2014-07-25T00:00:00"/>
    <n v="2014"/>
    <n v="7"/>
    <d v="2014-07-26T00:00:00"/>
    <n v="2014"/>
    <n v="7"/>
    <d v="2014-08-20T00:00:00"/>
    <n v="2014"/>
    <n v="8"/>
    <n v="16"/>
    <s v="Velzenmaker"/>
    <s v="5625BT24"/>
    <s v="Eindhoven"/>
    <n v="5"/>
    <n v="407"/>
    <x v="10"/>
    <s v="luxe artikelen van de traitteur"/>
    <n v="12.95"/>
  </r>
  <r>
    <x v="1"/>
    <n v="800"/>
    <x v="0"/>
    <n v="262.5"/>
    <n v="1377"/>
    <n v="905"/>
    <d v="2014-07-25T00:00:00"/>
    <n v="2014"/>
    <n v="7"/>
    <d v="2014-07-26T00:00:00"/>
    <n v="2014"/>
    <n v="7"/>
    <d v="2014-08-20T00:00:00"/>
    <n v="2014"/>
    <n v="8"/>
    <n v="16"/>
    <s v="Velzenmaker"/>
    <s v="5625BT24"/>
    <s v="Eindhoven"/>
    <n v="15"/>
    <n v="408"/>
    <x v="0"/>
    <s v="biologische artikelen"/>
    <n v="17.5"/>
  </r>
  <r>
    <x v="1"/>
    <n v="803"/>
    <x v="4"/>
    <n v="225"/>
    <n v="1378"/>
    <n v="902"/>
    <d v="2014-07-26T00:00:00"/>
    <n v="2014"/>
    <n v="7"/>
    <d v="2014-08-01T00:00:00"/>
    <n v="2014"/>
    <n v="8"/>
    <d v="2014-08-14T00:00:00"/>
    <n v="2014"/>
    <n v="8"/>
    <n v="11"/>
    <s v="Jansen"/>
    <s v="5645KZ1"/>
    <s v="Eindhoven"/>
    <n v="10"/>
    <n v="410"/>
    <x v="6"/>
    <s v="biologische artikelen"/>
    <n v="22.5"/>
  </r>
  <r>
    <x v="1"/>
    <n v="801"/>
    <x v="1"/>
    <n v="175"/>
    <n v="1379"/>
    <n v="906"/>
    <d v="2014-07-28T00:00:00"/>
    <n v="2014"/>
    <n v="7"/>
    <d v="2014-08-04T00:00:00"/>
    <n v="2014"/>
    <n v="8"/>
    <d v="2014-08-09T00:00:00"/>
    <n v="2014"/>
    <n v="8"/>
    <n v="12"/>
    <s v="Rademakers"/>
    <s v="5625BT24"/>
    <s v="Eindhoven"/>
    <n v="14"/>
    <n v="404"/>
    <x v="5"/>
    <s v="zuivelartikelen"/>
    <n v="12.5"/>
  </r>
  <r>
    <x v="1"/>
    <n v="804"/>
    <x v="3"/>
    <n v="851"/>
    <n v="1383"/>
    <n v="901"/>
    <d v="2014-08-02T00:00:00"/>
    <n v="2014"/>
    <n v="8"/>
    <d v="2014-08-05T00:00:00"/>
    <n v="2014"/>
    <n v="8"/>
    <d v="2014-08-26T00:00:00"/>
    <n v="2014"/>
    <n v="8"/>
    <n v="16"/>
    <s v="Velzenmaker"/>
    <s v="5625BT24"/>
    <s v="Eindhoven"/>
    <n v="23"/>
    <n v="402"/>
    <x v="7"/>
    <s v="luxe artikelen van de traitteur"/>
    <n v="37"/>
  </r>
  <r>
    <x v="1"/>
    <n v="805"/>
    <x v="5"/>
    <n v="187.5"/>
    <n v="1384"/>
    <n v="903"/>
    <d v="2014-08-02T00:00:00"/>
    <n v="2014"/>
    <n v="8"/>
    <d v="2014-08-06T00:00:00"/>
    <n v="2014"/>
    <n v="8"/>
    <d v="2014-08-30T00:00:00"/>
    <n v="2014"/>
    <n v="8"/>
    <n v="11"/>
    <s v="Jansen"/>
    <s v="5645KZ1"/>
    <s v="Eindhoven"/>
    <n v="15"/>
    <n v="404"/>
    <x v="5"/>
    <s v="zuivelartikelen"/>
    <n v="12.5"/>
  </r>
  <r>
    <x v="1"/>
    <n v="805"/>
    <x v="5"/>
    <n v="417.05"/>
    <n v="1386"/>
    <n v="903"/>
    <d v="2014-08-08T00:00:00"/>
    <n v="2014"/>
    <n v="8"/>
    <d v="2014-08-11T00:00:00"/>
    <n v="2014"/>
    <n v="8"/>
    <d v="2014-08-29T00:00:00"/>
    <n v="2014"/>
    <n v="8"/>
    <n v="16"/>
    <s v="Velzenmaker"/>
    <s v="5625BT24"/>
    <s v="Eindhoven"/>
    <n v="19"/>
    <n v="411"/>
    <x v="8"/>
    <s v="biologische artikelen"/>
    <n v="21.95"/>
  </r>
  <r>
    <x v="1"/>
    <n v="803"/>
    <x v="4"/>
    <n v="150"/>
    <n v="1387"/>
    <n v="902"/>
    <d v="2014-08-08T00:00:00"/>
    <n v="2014"/>
    <n v="8"/>
    <d v="2014-08-12T00:00:00"/>
    <n v="2014"/>
    <n v="8"/>
    <d v="2014-09-06T00:00:00"/>
    <n v="2014"/>
    <n v="9"/>
    <n v="12"/>
    <s v="Rademakers"/>
    <s v="5625BT24"/>
    <s v="Eindhoven"/>
    <n v="12"/>
    <n v="404"/>
    <x v="5"/>
    <s v="zuivelartikelen"/>
    <n v="12.5"/>
  </r>
  <r>
    <x v="1"/>
    <n v="803"/>
    <x v="4"/>
    <n v="152.15"/>
    <n v="1388"/>
    <n v="902"/>
    <d v="2014-08-10T00:00:00"/>
    <n v="2014"/>
    <n v="8"/>
    <d v="2014-08-11T00:00:00"/>
    <n v="2014"/>
    <n v="8"/>
    <d v="2014-08-15T00:00:00"/>
    <n v="2014"/>
    <n v="8"/>
    <n v="11"/>
    <s v="Jansen"/>
    <s v="5645KZ1"/>
    <s v="Eindhoven"/>
    <n v="17"/>
    <n v="405"/>
    <x v="3"/>
    <s v="zuivelartikelen"/>
    <n v="8.9499999999999993"/>
  </r>
  <r>
    <x v="1"/>
    <n v="805"/>
    <x v="5"/>
    <n v="162.5"/>
    <n v="1392"/>
    <n v="903"/>
    <d v="2014-08-17T00:00:00"/>
    <n v="2014"/>
    <n v="8"/>
    <d v="2014-08-20T00:00:00"/>
    <n v="2014"/>
    <n v="8"/>
    <d v="2014-09-11T00:00:00"/>
    <n v="2014"/>
    <n v="9"/>
    <n v="20"/>
    <s v="Bakermans"/>
    <s v="5631PK10"/>
    <s v="Waalre"/>
    <n v="10"/>
    <n v="409"/>
    <x v="4"/>
    <s v="zuivelartikelen"/>
    <n v="16.25"/>
  </r>
  <r>
    <x v="1"/>
    <n v="801"/>
    <x v="1"/>
    <n v="280"/>
    <n v="1395"/>
    <n v="906"/>
    <d v="2014-08-25T00:00:00"/>
    <n v="2014"/>
    <n v="8"/>
    <d v="2014-08-27T00:00:00"/>
    <n v="2014"/>
    <n v="8"/>
    <d v="2014-09-02T00:00:00"/>
    <n v="2014"/>
    <n v="9"/>
    <n v="16"/>
    <s v="Velzenmaker"/>
    <s v="5625BT24"/>
    <s v="Eindhoven"/>
    <n v="16"/>
    <n v="408"/>
    <x v="0"/>
    <s v="biologische artikelen"/>
    <n v="17.5"/>
  </r>
  <r>
    <x v="1"/>
    <n v="801"/>
    <x v="1"/>
    <n v="109.75"/>
    <n v="1397"/>
    <n v="906"/>
    <d v="2014-08-28T00:00:00"/>
    <n v="2014"/>
    <n v="8"/>
    <d v="2014-08-29T00:00:00"/>
    <n v="2014"/>
    <n v="8"/>
    <d v="2014-09-18T00:00:00"/>
    <n v="2014"/>
    <n v="9"/>
    <n v="12"/>
    <s v="Rademakers"/>
    <s v="5625BT24"/>
    <s v="Eindhoven"/>
    <n v="5"/>
    <n v="411"/>
    <x v="8"/>
    <s v="biologische artikelen"/>
    <n v="21.95"/>
  </r>
  <r>
    <x v="1"/>
    <n v="801"/>
    <x v="1"/>
    <n v="116.35"/>
    <n v="1401"/>
    <n v="906"/>
    <d v="2014-09-02T00:00:00"/>
    <n v="2014"/>
    <n v="9"/>
    <d v="2014-09-07T00:00:00"/>
    <n v="2014"/>
    <n v="9"/>
    <d v="2014-09-12T00:00:00"/>
    <n v="2014"/>
    <n v="9"/>
    <n v="11"/>
    <s v="Jansen"/>
    <s v="5645KZ1"/>
    <s v="Eindhoven"/>
    <n v="13"/>
    <n v="405"/>
    <x v="3"/>
    <s v="zuivelartikelen"/>
    <n v="8.9499999999999993"/>
  </r>
  <r>
    <x v="1"/>
    <n v="803"/>
    <x v="4"/>
    <n v="185"/>
    <n v="1402"/>
    <n v="902"/>
    <d v="2014-09-02T00:00:00"/>
    <n v="2014"/>
    <n v="9"/>
    <d v="2014-09-09T00:00:00"/>
    <n v="2014"/>
    <n v="9"/>
    <d v="2014-09-30T00:00:00"/>
    <n v="2014"/>
    <n v="9"/>
    <n v="11"/>
    <s v="Jansen"/>
    <s v="5645KZ1"/>
    <s v="Eindhoven"/>
    <n v="5"/>
    <n v="402"/>
    <x v="7"/>
    <s v="luxe artikelen van de traitteur"/>
    <n v="37"/>
  </r>
  <r>
    <x v="1"/>
    <n v="805"/>
    <x v="5"/>
    <n v="259"/>
    <n v="1404"/>
    <n v="903"/>
    <d v="2014-09-03T00:00:00"/>
    <n v="2014"/>
    <n v="9"/>
    <d v="2014-09-09T00:00:00"/>
    <n v="2014"/>
    <n v="9"/>
    <d v="2014-09-18T00:00:00"/>
    <n v="2014"/>
    <n v="9"/>
    <n v="16"/>
    <s v="Velzenmaker"/>
    <s v="5625BT24"/>
    <s v="Eindhoven"/>
    <n v="7"/>
    <n v="402"/>
    <x v="7"/>
    <s v="luxe artikelen van de traitteur"/>
    <n v="37"/>
  </r>
  <r>
    <x v="1"/>
    <n v="802"/>
    <x v="2"/>
    <n v="526.79999999999995"/>
    <n v="1409"/>
    <n v="904"/>
    <d v="2014-09-12T00:00:00"/>
    <n v="2014"/>
    <n v="9"/>
    <d v="2014-09-17T00:00:00"/>
    <n v="2014"/>
    <n v="9"/>
    <d v="2014-10-14T00:00:00"/>
    <n v="2014"/>
    <n v="10"/>
    <n v="11"/>
    <s v="Jansen"/>
    <s v="5645KZ1"/>
    <s v="Eindhoven"/>
    <n v="24"/>
    <n v="411"/>
    <x v="8"/>
    <s v="biologische artikelen"/>
    <n v="21.95"/>
  </r>
  <r>
    <x v="1"/>
    <n v="801"/>
    <x v="1"/>
    <n v="259"/>
    <n v="1414"/>
    <n v="906"/>
    <d v="2014-09-28T00:00:00"/>
    <n v="2014"/>
    <n v="9"/>
    <d v="2014-10-01T00:00:00"/>
    <n v="2014"/>
    <n v="10"/>
    <d v="2014-10-06T00:00:00"/>
    <n v="2014"/>
    <n v="10"/>
    <n v="12"/>
    <s v="Rademakers"/>
    <s v="5625BT24"/>
    <s v="Eindhoven"/>
    <n v="7"/>
    <n v="402"/>
    <x v="7"/>
    <s v="luxe artikelen van de traitteur"/>
    <n v="37"/>
  </r>
  <r>
    <x v="1"/>
    <n v="801"/>
    <x v="1"/>
    <n v="284.89999999999998"/>
    <n v="1415"/>
    <n v="906"/>
    <d v="2014-10-03T00:00:00"/>
    <n v="2014"/>
    <n v="10"/>
    <d v="2014-10-08T00:00:00"/>
    <n v="2014"/>
    <n v="10"/>
    <d v="2014-11-03T00:00:00"/>
    <n v="2014"/>
    <n v="11"/>
    <n v="11"/>
    <s v="Jansen"/>
    <s v="5645KZ1"/>
    <s v="Eindhoven"/>
    <n v="22"/>
    <n v="407"/>
    <x v="10"/>
    <s v="luxe artikelen van de traitteur"/>
    <n v="12.95"/>
  </r>
  <r>
    <x v="1"/>
    <n v="801"/>
    <x v="1"/>
    <n v="175"/>
    <n v="1425"/>
    <n v="906"/>
    <d v="2014-11-27T00:00:00"/>
    <n v="2014"/>
    <n v="11"/>
    <d v="2014-11-29T00:00:00"/>
    <n v="2014"/>
    <n v="11"/>
    <d v="2014-12-13T00:00:00"/>
    <n v="2014"/>
    <n v="12"/>
    <n v="11"/>
    <s v="Jansen"/>
    <s v="5645KZ1"/>
    <s v="Eindhoven"/>
    <n v="14"/>
    <n v="404"/>
    <x v="5"/>
    <s v="zuivelartikelen"/>
    <n v="12.5"/>
  </r>
  <r>
    <x v="1"/>
    <n v="805"/>
    <x v="5"/>
    <n v="157.5"/>
    <n v="1426"/>
    <n v="903"/>
    <d v="2014-11-30T00:00:00"/>
    <n v="2014"/>
    <n v="11"/>
    <d v="2014-12-04T00:00:00"/>
    <n v="2014"/>
    <n v="12"/>
    <d v="2014-12-10T00:00:00"/>
    <n v="2014"/>
    <n v="12"/>
    <n v="12"/>
    <s v="Rademakers"/>
    <s v="5625BT24"/>
    <s v="Eindhoven"/>
    <n v="7"/>
    <n v="410"/>
    <x v="6"/>
    <s v="biologische artikelen"/>
    <n v="22.5"/>
  </r>
  <r>
    <x v="1"/>
    <n v="803"/>
    <x v="4"/>
    <n v="385"/>
    <n v="1427"/>
    <n v="902"/>
    <d v="2014-12-06T00:00:00"/>
    <n v="2014"/>
    <n v="12"/>
    <m/>
    <n v="1900"/>
    <n v="1"/>
    <m/>
    <n v="1900"/>
    <n v="1"/>
    <n v="11"/>
    <s v="Jansen"/>
    <s v="5645KZ1"/>
    <s v="Eindhoven"/>
    <n v="22"/>
    <n v="408"/>
    <x v="0"/>
    <s v="biologische artikelen"/>
    <n v="17.5"/>
  </r>
  <r>
    <x v="1"/>
    <n v="800"/>
    <x v="0"/>
    <n v="98.45"/>
    <n v="1430"/>
    <n v="905"/>
    <d v="2014-12-10T00:00:00"/>
    <n v="2014"/>
    <n v="12"/>
    <d v="2014-12-15T00:00:00"/>
    <n v="2014"/>
    <n v="12"/>
    <m/>
    <n v="1900"/>
    <n v="1"/>
    <n v="11"/>
    <s v="Jansen"/>
    <s v="5645KZ1"/>
    <s v="Eindhoven"/>
    <n v="11"/>
    <n v="405"/>
    <x v="3"/>
    <s v="zuivelartikelen"/>
    <n v="8.9499999999999993"/>
  </r>
  <r>
    <x v="1"/>
    <n v="801"/>
    <x v="1"/>
    <n v="116.55"/>
    <n v="1433"/>
    <n v="906"/>
    <d v="2014-12-15T00:00:00"/>
    <n v="2014"/>
    <n v="12"/>
    <d v="2014-12-22T00:00:00"/>
    <n v="2014"/>
    <n v="12"/>
    <m/>
    <n v="1900"/>
    <n v="1"/>
    <n v="20"/>
    <s v="Bakermans"/>
    <s v="5631PK10"/>
    <s v="Waalre"/>
    <n v="9"/>
    <n v="407"/>
    <x v="10"/>
    <s v="luxe artikelen van de traitteur"/>
    <n v="12.95"/>
  </r>
  <r>
    <x v="1"/>
    <n v="801"/>
    <x v="1"/>
    <n v="333"/>
    <n v="1436"/>
    <n v="906"/>
    <d v="2014-12-17T00:00:00"/>
    <n v="2014"/>
    <n v="12"/>
    <m/>
    <n v="1900"/>
    <n v="1"/>
    <m/>
    <n v="1900"/>
    <n v="1"/>
    <n v="12"/>
    <s v="Rademakers"/>
    <s v="5625BT24"/>
    <s v="Eindhoven"/>
    <n v="9"/>
    <n v="402"/>
    <x v="7"/>
    <s v="luxe artikelen van de traitteur"/>
    <n v="37"/>
  </r>
  <r>
    <x v="1"/>
    <n v="802"/>
    <x v="2"/>
    <n v="212.5"/>
    <n v="1437"/>
    <n v="904"/>
    <d v="2014-12-22T00:00:00"/>
    <n v="2014"/>
    <n v="12"/>
    <d v="2014-12-24T00:00:00"/>
    <n v="2014"/>
    <n v="12"/>
    <d v="2014-12-29T00:00:00"/>
    <n v="2014"/>
    <n v="12"/>
    <n v="12"/>
    <s v="Rademakers"/>
    <s v="5625BT24"/>
    <s v="Eindhoven"/>
    <n v="17"/>
    <n v="404"/>
    <x v="5"/>
    <s v="zuivelartikelen"/>
    <n v="12.5"/>
  </r>
  <r>
    <x v="1"/>
    <n v="802"/>
    <x v="2"/>
    <n v="26.85"/>
    <n v="1437"/>
    <n v="904"/>
    <d v="2014-12-22T00:00:00"/>
    <n v="2014"/>
    <n v="12"/>
    <d v="2014-12-24T00:00:00"/>
    <n v="2014"/>
    <n v="12"/>
    <d v="2014-12-29T00:00:00"/>
    <n v="2014"/>
    <n v="12"/>
    <n v="12"/>
    <s v="Rademakers"/>
    <s v="5625BT24"/>
    <s v="Eindhoven"/>
    <n v="3"/>
    <n v="405"/>
    <x v="3"/>
    <s v="zuivelartikelen"/>
    <n v="8.9499999999999993"/>
  </r>
  <r>
    <x v="1"/>
    <n v="801"/>
    <x v="1"/>
    <n v="222"/>
    <n v="1438"/>
    <n v="906"/>
    <d v="2014-12-26T00:00:00"/>
    <n v="2014"/>
    <n v="12"/>
    <d v="2015-01-01T00:00:00"/>
    <n v="2015"/>
    <n v="1"/>
    <m/>
    <n v="1900"/>
    <n v="1"/>
    <n v="16"/>
    <s v="Velzenmaker"/>
    <s v="5625BT24"/>
    <s v="Eindhoven"/>
    <n v="6"/>
    <n v="402"/>
    <x v="7"/>
    <s v="luxe artikelen van de traitteur"/>
    <n v="37"/>
  </r>
  <r>
    <x v="2"/>
    <n v="801"/>
    <x v="1"/>
    <n v="387"/>
    <n v="1003"/>
    <n v="906"/>
    <d v="2012-01-08T00:00:00"/>
    <n v="2012"/>
    <n v="1"/>
    <d v="2012-01-13T00:00:00"/>
    <n v="2012"/>
    <n v="1"/>
    <d v="2012-01-29T00:00:00"/>
    <n v="2012"/>
    <n v="1"/>
    <n v="13"/>
    <s v="Heiden, van der"/>
    <s v="5701HT21"/>
    <s v="Helmond"/>
    <n v="18"/>
    <n v="401"/>
    <x v="2"/>
    <s v="luxe artikelen van de traitteur"/>
    <n v="21.5"/>
  </r>
  <r>
    <x v="2"/>
    <n v="805"/>
    <x v="5"/>
    <n v="142.5"/>
    <n v="1005"/>
    <n v="903"/>
    <d v="2012-01-19T00:00:00"/>
    <n v="2012"/>
    <n v="1"/>
    <d v="2012-01-23T00:00:00"/>
    <n v="2012"/>
    <n v="1"/>
    <d v="2012-01-26T00:00:00"/>
    <n v="2012"/>
    <n v="1"/>
    <n v="17"/>
    <s v="Jansen"/>
    <s v="5701TT17"/>
    <s v="Helmond"/>
    <n v="19"/>
    <n v="406"/>
    <x v="1"/>
    <s v="biologische artikelen"/>
    <n v="7.5"/>
  </r>
  <r>
    <x v="2"/>
    <n v="803"/>
    <x v="4"/>
    <n v="344"/>
    <n v="1007"/>
    <n v="902"/>
    <d v="2012-01-20T00:00:00"/>
    <n v="2012"/>
    <n v="1"/>
    <d v="2012-01-25T00:00:00"/>
    <n v="2012"/>
    <n v="1"/>
    <d v="2012-01-28T00:00:00"/>
    <n v="2012"/>
    <n v="1"/>
    <n v="17"/>
    <s v="Jansen"/>
    <s v="5701TT17"/>
    <s v="Helmond"/>
    <n v="16"/>
    <n v="401"/>
    <x v="2"/>
    <s v="luxe artikelen van de traitteur"/>
    <n v="21.5"/>
  </r>
  <r>
    <x v="2"/>
    <n v="801"/>
    <x v="1"/>
    <n v="272.64999999999998"/>
    <n v="1012"/>
    <n v="906"/>
    <d v="2012-01-25T00:00:00"/>
    <n v="2012"/>
    <n v="1"/>
    <d v="2012-01-30T00:00:00"/>
    <n v="2012"/>
    <n v="1"/>
    <d v="2012-02-06T00:00:00"/>
    <n v="2012"/>
    <n v="2"/>
    <n v="13"/>
    <s v="Heiden, van der"/>
    <s v="5701HT21"/>
    <s v="Helmond"/>
    <n v="7"/>
    <n v="402"/>
    <x v="7"/>
    <s v="luxe artikelen van de traitteur"/>
    <n v="38.950000000000003"/>
  </r>
  <r>
    <x v="2"/>
    <n v="804"/>
    <x v="3"/>
    <n v="179.55"/>
    <n v="1013"/>
    <n v="901"/>
    <d v="2012-01-25T00:00:00"/>
    <n v="2012"/>
    <n v="1"/>
    <d v="2012-01-28T00:00:00"/>
    <n v="2012"/>
    <n v="1"/>
    <d v="2012-02-12T00:00:00"/>
    <n v="2012"/>
    <n v="2"/>
    <n v="18"/>
    <s v="Bocht"/>
    <s v="5798ZK177"/>
    <s v="Laarbeek"/>
    <n v="9"/>
    <n v="411"/>
    <x v="8"/>
    <s v="biologische artikelen"/>
    <n v="19.95"/>
  </r>
  <r>
    <x v="2"/>
    <n v="803"/>
    <x v="4"/>
    <n v="195.5"/>
    <n v="1022"/>
    <n v="902"/>
    <d v="2012-02-07T00:00:00"/>
    <n v="2012"/>
    <n v="2"/>
    <d v="2012-02-14T00:00:00"/>
    <n v="2012"/>
    <n v="2"/>
    <d v="2012-02-18T00:00:00"/>
    <n v="2012"/>
    <n v="2"/>
    <n v="17"/>
    <s v="Jansen"/>
    <s v="5701TT17"/>
    <s v="Helmond"/>
    <n v="17"/>
    <n v="404"/>
    <x v="5"/>
    <s v="zuivelartikelen"/>
    <n v="11.5"/>
  </r>
  <r>
    <x v="2"/>
    <n v="800"/>
    <x v="0"/>
    <n v="233.7"/>
    <n v="1026"/>
    <n v="905"/>
    <d v="2012-02-12T00:00:00"/>
    <n v="2012"/>
    <n v="2"/>
    <d v="2012-02-14T00:00:00"/>
    <n v="2012"/>
    <n v="2"/>
    <d v="2012-03-06T00:00:00"/>
    <n v="2012"/>
    <n v="3"/>
    <n v="17"/>
    <s v="Jansen"/>
    <s v="5701TT17"/>
    <s v="Helmond"/>
    <n v="6"/>
    <n v="402"/>
    <x v="7"/>
    <s v="luxe artikelen van de traitteur"/>
    <n v="38.950000000000003"/>
  </r>
  <r>
    <x v="2"/>
    <n v="801"/>
    <x v="1"/>
    <n v="387"/>
    <n v="1029"/>
    <n v="906"/>
    <d v="2012-02-17T00:00:00"/>
    <n v="2012"/>
    <n v="2"/>
    <d v="2012-02-22T00:00:00"/>
    <n v="2012"/>
    <n v="2"/>
    <d v="2012-03-05T00:00:00"/>
    <n v="2012"/>
    <n v="3"/>
    <n v="13"/>
    <s v="Heiden, van der"/>
    <s v="5701HT21"/>
    <s v="Helmond"/>
    <n v="18"/>
    <n v="401"/>
    <x v="2"/>
    <s v="luxe artikelen van de traitteur"/>
    <n v="21.5"/>
  </r>
  <r>
    <x v="2"/>
    <n v="801"/>
    <x v="1"/>
    <n v="159.6"/>
    <n v="1030"/>
    <n v="906"/>
    <d v="2012-02-18T00:00:00"/>
    <n v="2012"/>
    <n v="2"/>
    <d v="2012-02-20T00:00:00"/>
    <n v="2012"/>
    <n v="2"/>
    <d v="2012-03-12T00:00:00"/>
    <n v="2012"/>
    <n v="3"/>
    <n v="13"/>
    <s v="Heiden, van der"/>
    <s v="5701HT21"/>
    <s v="Helmond"/>
    <n v="8"/>
    <n v="411"/>
    <x v="8"/>
    <s v="biologische artikelen"/>
    <n v="19.95"/>
  </r>
  <r>
    <x v="2"/>
    <n v="801"/>
    <x v="1"/>
    <n v="243.75"/>
    <n v="1041"/>
    <n v="906"/>
    <d v="2012-03-17T00:00:00"/>
    <n v="2012"/>
    <n v="3"/>
    <d v="2012-03-22T00:00:00"/>
    <n v="2012"/>
    <n v="3"/>
    <d v="2012-04-13T00:00:00"/>
    <n v="2012"/>
    <n v="4"/>
    <n v="17"/>
    <s v="Jansen"/>
    <s v="5701TT17"/>
    <s v="Helmond"/>
    <n v="15"/>
    <n v="409"/>
    <x v="4"/>
    <s v="zuivelartikelen"/>
    <n v="16.25"/>
  </r>
  <r>
    <x v="2"/>
    <n v="803"/>
    <x v="4"/>
    <n v="179.55"/>
    <n v="1042"/>
    <n v="902"/>
    <d v="2012-03-17T00:00:00"/>
    <n v="2012"/>
    <n v="3"/>
    <d v="2012-03-19T00:00:00"/>
    <n v="2012"/>
    <n v="3"/>
    <d v="2012-04-06T00:00:00"/>
    <n v="2012"/>
    <n v="4"/>
    <n v="18"/>
    <s v="Bocht"/>
    <s v="5798ZK177"/>
    <s v="Laarbeek"/>
    <n v="9"/>
    <n v="411"/>
    <x v="8"/>
    <s v="biologische artikelen"/>
    <n v="19.95"/>
  </r>
  <r>
    <x v="2"/>
    <n v="802"/>
    <x v="2"/>
    <n v="126.5"/>
    <n v="1044"/>
    <n v="904"/>
    <d v="2012-03-20T00:00:00"/>
    <n v="2012"/>
    <n v="3"/>
    <d v="2012-03-23T00:00:00"/>
    <n v="2012"/>
    <n v="3"/>
    <d v="2012-04-15T00:00:00"/>
    <n v="2012"/>
    <n v="4"/>
    <n v="13"/>
    <s v="Heiden, van der"/>
    <s v="5701HT21"/>
    <s v="Helmond"/>
    <n v="11"/>
    <n v="404"/>
    <x v="5"/>
    <s v="zuivelartikelen"/>
    <n v="11.5"/>
  </r>
  <r>
    <x v="2"/>
    <n v="800"/>
    <x v="0"/>
    <n v="107.4"/>
    <n v="1047"/>
    <n v="905"/>
    <d v="2012-03-23T00:00:00"/>
    <n v="2012"/>
    <n v="3"/>
    <d v="2012-03-28T00:00:00"/>
    <n v="2012"/>
    <n v="3"/>
    <d v="2012-04-09T00:00:00"/>
    <n v="2012"/>
    <n v="4"/>
    <n v="18"/>
    <s v="Bocht"/>
    <s v="5798ZK177"/>
    <s v="Laarbeek"/>
    <n v="12"/>
    <n v="405"/>
    <x v="3"/>
    <s v="zuivelartikelen"/>
    <n v="8.9499999999999993"/>
  </r>
  <r>
    <x v="2"/>
    <n v="805"/>
    <x v="5"/>
    <n v="178.75"/>
    <n v="1052"/>
    <n v="903"/>
    <d v="2012-04-04T00:00:00"/>
    <n v="2012"/>
    <n v="4"/>
    <d v="2012-04-11T00:00:00"/>
    <n v="2012"/>
    <n v="4"/>
    <d v="2012-05-07T00:00:00"/>
    <n v="2012"/>
    <n v="5"/>
    <n v="13"/>
    <s v="Heiden, van der"/>
    <s v="5701HT21"/>
    <s v="Helmond"/>
    <n v="11"/>
    <n v="409"/>
    <x v="4"/>
    <s v="zuivelartikelen"/>
    <n v="16.25"/>
  </r>
  <r>
    <x v="2"/>
    <n v="803"/>
    <x v="4"/>
    <n v="146.25"/>
    <n v="1055"/>
    <n v="902"/>
    <d v="2012-04-11T00:00:00"/>
    <n v="2012"/>
    <n v="4"/>
    <d v="2012-04-14T00:00:00"/>
    <n v="2012"/>
    <n v="4"/>
    <d v="2012-04-16T00:00:00"/>
    <n v="2012"/>
    <n v="4"/>
    <n v="18"/>
    <s v="Bocht"/>
    <s v="5798ZK177"/>
    <s v="Laarbeek"/>
    <n v="9"/>
    <n v="409"/>
    <x v="4"/>
    <s v="zuivelartikelen"/>
    <n v="16.25"/>
  </r>
  <r>
    <x v="2"/>
    <n v="800"/>
    <x v="0"/>
    <n v="99.75"/>
    <n v="1057"/>
    <n v="905"/>
    <d v="2012-04-16T00:00:00"/>
    <n v="2012"/>
    <n v="4"/>
    <d v="2012-04-19T00:00:00"/>
    <n v="2012"/>
    <n v="4"/>
    <d v="2012-05-13T00:00:00"/>
    <n v="2012"/>
    <n v="5"/>
    <n v="17"/>
    <s v="Jansen"/>
    <s v="5701TT17"/>
    <s v="Helmond"/>
    <n v="5"/>
    <n v="411"/>
    <x v="8"/>
    <s v="biologische artikelen"/>
    <n v="19.95"/>
  </r>
  <r>
    <x v="2"/>
    <n v="804"/>
    <x v="3"/>
    <n v="194.25"/>
    <n v="1062"/>
    <n v="901"/>
    <d v="2012-05-05T00:00:00"/>
    <n v="2012"/>
    <n v="5"/>
    <d v="2012-05-10T00:00:00"/>
    <n v="2012"/>
    <n v="5"/>
    <d v="2012-05-19T00:00:00"/>
    <n v="2012"/>
    <n v="5"/>
    <n v="13"/>
    <s v="Heiden, van der"/>
    <s v="5701HT21"/>
    <s v="Helmond"/>
    <n v="15"/>
    <n v="407"/>
    <x v="10"/>
    <s v="luxe artikelen van de traitteur"/>
    <n v="12.95"/>
  </r>
  <r>
    <x v="2"/>
    <n v="804"/>
    <x v="3"/>
    <n v="126"/>
    <n v="1066"/>
    <n v="901"/>
    <d v="2012-05-18T00:00:00"/>
    <n v="2012"/>
    <n v="5"/>
    <d v="2012-05-24T00:00:00"/>
    <n v="2012"/>
    <n v="5"/>
    <d v="2012-06-09T00:00:00"/>
    <n v="2012"/>
    <n v="6"/>
    <n v="13"/>
    <s v="Heiden, van der"/>
    <s v="5701HT21"/>
    <s v="Helmond"/>
    <n v="6"/>
    <n v="410"/>
    <x v="6"/>
    <s v="biologische artikelen"/>
    <n v="21"/>
  </r>
  <r>
    <x v="2"/>
    <n v="803"/>
    <x v="4"/>
    <n v="112.5"/>
    <n v="1070"/>
    <n v="902"/>
    <d v="2012-06-01T00:00:00"/>
    <n v="2012"/>
    <n v="6"/>
    <d v="2012-06-03T00:00:00"/>
    <n v="2012"/>
    <n v="6"/>
    <d v="2012-06-14T00:00:00"/>
    <n v="2012"/>
    <n v="6"/>
    <n v="18"/>
    <s v="Bocht"/>
    <s v="5798ZK177"/>
    <s v="Laarbeek"/>
    <n v="15"/>
    <n v="406"/>
    <x v="1"/>
    <s v="biologische artikelen"/>
    <n v="7.5"/>
  </r>
  <r>
    <x v="2"/>
    <n v="805"/>
    <x v="5"/>
    <n v="193.5"/>
    <n v="1071"/>
    <n v="903"/>
    <d v="2012-06-02T00:00:00"/>
    <n v="2012"/>
    <n v="6"/>
    <d v="2012-06-07T00:00:00"/>
    <n v="2012"/>
    <n v="6"/>
    <d v="2012-06-19T00:00:00"/>
    <n v="2012"/>
    <n v="6"/>
    <n v="13"/>
    <s v="Heiden, van der"/>
    <s v="5701HT21"/>
    <s v="Helmond"/>
    <n v="9"/>
    <n v="401"/>
    <x v="2"/>
    <s v="luxe artikelen van de traitteur"/>
    <n v="21.5"/>
  </r>
  <r>
    <x v="2"/>
    <n v="805"/>
    <x v="5"/>
    <n v="232.7"/>
    <n v="1073"/>
    <n v="903"/>
    <d v="2012-06-06T00:00:00"/>
    <n v="2012"/>
    <n v="6"/>
    <d v="2012-06-08T00:00:00"/>
    <n v="2012"/>
    <n v="6"/>
    <d v="2012-06-13T00:00:00"/>
    <n v="2012"/>
    <n v="6"/>
    <n v="17"/>
    <s v="Jansen"/>
    <s v="5701TT17"/>
    <s v="Helmond"/>
    <n v="26"/>
    <n v="405"/>
    <x v="3"/>
    <s v="zuivelartikelen"/>
    <n v="8.9499999999999993"/>
  </r>
  <r>
    <x v="2"/>
    <n v="804"/>
    <x v="3"/>
    <n v="69"/>
    <n v="1074"/>
    <n v="901"/>
    <d v="2012-06-09T00:00:00"/>
    <n v="2012"/>
    <n v="6"/>
    <d v="2012-06-16T00:00:00"/>
    <n v="2012"/>
    <n v="6"/>
    <d v="2012-06-26T00:00:00"/>
    <n v="2012"/>
    <n v="6"/>
    <n v="17"/>
    <s v="Jansen"/>
    <s v="5701TT17"/>
    <s v="Helmond"/>
    <n v="6"/>
    <n v="404"/>
    <x v="5"/>
    <s v="zuivelartikelen"/>
    <n v="11.5"/>
  </r>
  <r>
    <x v="2"/>
    <n v="804"/>
    <x v="3"/>
    <n v="187.95"/>
    <n v="1074"/>
    <n v="901"/>
    <d v="2012-06-09T00:00:00"/>
    <n v="2012"/>
    <n v="6"/>
    <d v="2012-06-16T00:00:00"/>
    <n v="2012"/>
    <n v="6"/>
    <d v="2012-06-26T00:00:00"/>
    <n v="2012"/>
    <n v="6"/>
    <n v="17"/>
    <s v="Jansen"/>
    <s v="5701TT17"/>
    <s v="Helmond"/>
    <n v="21"/>
    <n v="405"/>
    <x v="3"/>
    <s v="zuivelartikelen"/>
    <n v="8.9499999999999993"/>
  </r>
  <r>
    <x v="2"/>
    <n v="804"/>
    <x v="3"/>
    <n v="168.35"/>
    <n v="1074"/>
    <n v="901"/>
    <d v="2012-06-09T00:00:00"/>
    <n v="2012"/>
    <n v="6"/>
    <d v="2012-06-16T00:00:00"/>
    <n v="2012"/>
    <n v="6"/>
    <d v="2012-06-26T00:00:00"/>
    <n v="2012"/>
    <n v="6"/>
    <n v="17"/>
    <s v="Jansen"/>
    <s v="5701TT17"/>
    <s v="Helmond"/>
    <n v="13"/>
    <n v="407"/>
    <x v="10"/>
    <s v="luxe artikelen van de traitteur"/>
    <n v="12.95"/>
  </r>
  <r>
    <x v="2"/>
    <n v="802"/>
    <x v="2"/>
    <n v="218.5"/>
    <n v="1084"/>
    <n v="904"/>
    <d v="2012-06-27T00:00:00"/>
    <n v="2012"/>
    <n v="6"/>
    <d v="2012-07-04T00:00:00"/>
    <n v="2012"/>
    <n v="7"/>
    <d v="2012-07-14T00:00:00"/>
    <n v="2012"/>
    <n v="7"/>
    <n v="18"/>
    <s v="Bocht"/>
    <s v="5798ZK177"/>
    <s v="Laarbeek"/>
    <n v="19"/>
    <n v="404"/>
    <x v="5"/>
    <s v="zuivelartikelen"/>
    <n v="11.5"/>
  </r>
  <r>
    <x v="2"/>
    <n v="801"/>
    <x v="1"/>
    <n v="252"/>
    <n v="1097"/>
    <n v="906"/>
    <d v="2012-08-01T00:00:00"/>
    <n v="2012"/>
    <n v="8"/>
    <d v="2012-08-04T00:00:00"/>
    <n v="2012"/>
    <n v="8"/>
    <d v="2012-08-31T00:00:00"/>
    <n v="2012"/>
    <n v="8"/>
    <n v="17"/>
    <s v="Jansen"/>
    <s v="5701TT17"/>
    <s v="Helmond"/>
    <n v="12"/>
    <n v="410"/>
    <x v="6"/>
    <s v="biologische artikelen"/>
    <n v="21"/>
  </r>
  <r>
    <x v="2"/>
    <n v="801"/>
    <x v="1"/>
    <n v="142.5"/>
    <n v="1101"/>
    <n v="906"/>
    <d v="2012-08-11T00:00:00"/>
    <n v="2012"/>
    <n v="8"/>
    <d v="2012-08-17T00:00:00"/>
    <n v="2012"/>
    <n v="8"/>
    <d v="2012-09-04T00:00:00"/>
    <n v="2012"/>
    <n v="9"/>
    <n v="13"/>
    <s v="Heiden, van der"/>
    <s v="5701HT21"/>
    <s v="Helmond"/>
    <n v="19"/>
    <n v="406"/>
    <x v="1"/>
    <s v="biologische artikelen"/>
    <n v="7.5"/>
  </r>
  <r>
    <x v="2"/>
    <n v="804"/>
    <x v="3"/>
    <n v="487.5"/>
    <n v="1102"/>
    <n v="901"/>
    <d v="2012-08-13T00:00:00"/>
    <n v="2012"/>
    <n v="8"/>
    <d v="2012-08-16T00:00:00"/>
    <n v="2012"/>
    <n v="8"/>
    <d v="2012-09-05T00:00:00"/>
    <n v="2012"/>
    <n v="9"/>
    <n v="18"/>
    <s v="Bocht"/>
    <s v="5798ZK177"/>
    <s v="Laarbeek"/>
    <n v="30"/>
    <n v="403"/>
    <x v="9"/>
    <s v="zuivelartikelen"/>
    <n v="16.25"/>
  </r>
  <r>
    <x v="2"/>
    <n v="801"/>
    <x v="1"/>
    <n v="428.45"/>
    <n v="1107"/>
    <n v="906"/>
    <d v="2012-09-21T00:00:00"/>
    <n v="2012"/>
    <n v="9"/>
    <d v="2012-09-25T00:00:00"/>
    <n v="2012"/>
    <n v="9"/>
    <d v="2012-09-30T00:00:00"/>
    <n v="2012"/>
    <n v="9"/>
    <n v="18"/>
    <s v="Bocht"/>
    <s v="5798ZK177"/>
    <s v="Laarbeek"/>
    <n v="11"/>
    <n v="402"/>
    <x v="7"/>
    <s v="luxe artikelen van de traitteur"/>
    <n v="38.950000000000003"/>
  </r>
  <r>
    <x v="2"/>
    <n v="801"/>
    <x v="1"/>
    <n v="325"/>
    <n v="1107"/>
    <n v="906"/>
    <d v="2012-09-21T00:00:00"/>
    <n v="2012"/>
    <n v="9"/>
    <d v="2012-09-25T00:00:00"/>
    <n v="2012"/>
    <n v="9"/>
    <d v="2012-09-30T00:00:00"/>
    <n v="2012"/>
    <n v="9"/>
    <n v="18"/>
    <s v="Bocht"/>
    <s v="5798ZK177"/>
    <s v="Laarbeek"/>
    <n v="20"/>
    <n v="403"/>
    <x v="9"/>
    <s v="zuivelartikelen"/>
    <n v="16.25"/>
  </r>
  <r>
    <x v="2"/>
    <n v="800"/>
    <x v="0"/>
    <n v="292.5"/>
    <n v="1111"/>
    <n v="905"/>
    <d v="2012-09-28T00:00:00"/>
    <n v="2012"/>
    <n v="9"/>
    <d v="2012-10-03T00:00:00"/>
    <n v="2012"/>
    <n v="10"/>
    <d v="2012-10-14T00:00:00"/>
    <n v="2012"/>
    <n v="10"/>
    <n v="17"/>
    <s v="Jansen"/>
    <s v="5701TT17"/>
    <s v="Helmond"/>
    <n v="18"/>
    <n v="403"/>
    <x v="9"/>
    <s v="zuivelartikelen"/>
    <n v="16.25"/>
  </r>
  <r>
    <x v="2"/>
    <n v="803"/>
    <x v="4"/>
    <n v="80.55"/>
    <n v="1114"/>
    <n v="902"/>
    <d v="2012-10-05T00:00:00"/>
    <n v="2012"/>
    <n v="10"/>
    <d v="2012-10-06T00:00:00"/>
    <n v="2012"/>
    <n v="10"/>
    <d v="2012-10-20T00:00:00"/>
    <n v="2012"/>
    <n v="10"/>
    <n v="18"/>
    <s v="Bocht"/>
    <s v="5798ZK177"/>
    <s v="Laarbeek"/>
    <n v="9"/>
    <n v="405"/>
    <x v="3"/>
    <s v="zuivelartikelen"/>
    <n v="8.9499999999999993"/>
  </r>
  <r>
    <x v="2"/>
    <n v="805"/>
    <x v="5"/>
    <n v="451.5"/>
    <n v="1115"/>
    <n v="903"/>
    <d v="2012-10-05T00:00:00"/>
    <n v="2012"/>
    <n v="10"/>
    <d v="2012-10-10T00:00:00"/>
    <n v="2012"/>
    <n v="10"/>
    <d v="2012-11-01T00:00:00"/>
    <n v="2012"/>
    <n v="11"/>
    <n v="17"/>
    <s v="Jansen"/>
    <s v="5701TT17"/>
    <s v="Helmond"/>
    <n v="21"/>
    <n v="401"/>
    <x v="2"/>
    <s v="luxe artikelen van de traitteur"/>
    <n v="21.5"/>
  </r>
  <r>
    <x v="2"/>
    <n v="805"/>
    <x v="5"/>
    <n v="165"/>
    <n v="1115"/>
    <n v="903"/>
    <d v="2012-10-05T00:00:00"/>
    <n v="2012"/>
    <n v="10"/>
    <d v="2012-10-10T00:00:00"/>
    <n v="2012"/>
    <n v="10"/>
    <d v="2012-11-01T00:00:00"/>
    <n v="2012"/>
    <n v="11"/>
    <n v="17"/>
    <s v="Jansen"/>
    <s v="5701TT17"/>
    <s v="Helmond"/>
    <n v="22"/>
    <n v="406"/>
    <x v="1"/>
    <s v="biologische artikelen"/>
    <n v="7.5"/>
  </r>
  <r>
    <x v="2"/>
    <n v="805"/>
    <x v="5"/>
    <n v="168.35"/>
    <n v="1115"/>
    <n v="903"/>
    <d v="2012-10-05T00:00:00"/>
    <n v="2012"/>
    <n v="10"/>
    <d v="2012-10-10T00:00:00"/>
    <n v="2012"/>
    <n v="10"/>
    <d v="2012-11-01T00:00:00"/>
    <n v="2012"/>
    <n v="11"/>
    <n v="17"/>
    <s v="Jansen"/>
    <s v="5701TT17"/>
    <s v="Helmond"/>
    <n v="13"/>
    <n v="407"/>
    <x v="10"/>
    <s v="luxe artikelen van de traitteur"/>
    <n v="12.95"/>
  </r>
  <r>
    <x v="2"/>
    <n v="803"/>
    <x v="4"/>
    <n v="53.7"/>
    <n v="1116"/>
    <n v="902"/>
    <d v="2012-10-06T00:00:00"/>
    <n v="2012"/>
    <n v="10"/>
    <d v="2012-10-08T00:00:00"/>
    <n v="2012"/>
    <n v="10"/>
    <d v="2012-10-14T00:00:00"/>
    <n v="2012"/>
    <n v="10"/>
    <n v="18"/>
    <s v="Bocht"/>
    <s v="5798ZK177"/>
    <s v="Laarbeek"/>
    <n v="6"/>
    <n v="405"/>
    <x v="3"/>
    <s v="zuivelartikelen"/>
    <n v="8.9499999999999993"/>
  </r>
  <r>
    <x v="2"/>
    <n v="800"/>
    <x v="0"/>
    <n v="57.5"/>
    <n v="1117"/>
    <n v="905"/>
    <d v="2012-10-08T00:00:00"/>
    <n v="2012"/>
    <n v="10"/>
    <d v="2012-10-10T00:00:00"/>
    <n v="2012"/>
    <n v="10"/>
    <d v="2012-10-12T00:00:00"/>
    <n v="2012"/>
    <n v="10"/>
    <n v="17"/>
    <s v="Jansen"/>
    <s v="5701TT17"/>
    <s v="Helmond"/>
    <n v="5"/>
    <n v="404"/>
    <x v="5"/>
    <s v="zuivelartikelen"/>
    <n v="11.5"/>
  </r>
  <r>
    <x v="2"/>
    <n v="800"/>
    <x v="0"/>
    <n v="69"/>
    <n v="1119"/>
    <n v="905"/>
    <d v="2012-10-11T00:00:00"/>
    <n v="2012"/>
    <n v="10"/>
    <d v="2012-10-15T00:00:00"/>
    <n v="2012"/>
    <n v="10"/>
    <d v="2012-11-09T00:00:00"/>
    <n v="2012"/>
    <n v="11"/>
    <n v="13"/>
    <s v="Heiden, van der"/>
    <s v="5701HT21"/>
    <s v="Helmond"/>
    <n v="6"/>
    <n v="404"/>
    <x v="5"/>
    <s v="zuivelartikelen"/>
    <n v="11.5"/>
  </r>
  <r>
    <x v="2"/>
    <n v="802"/>
    <x v="2"/>
    <n v="172"/>
    <n v="1120"/>
    <n v="904"/>
    <d v="2012-10-12T00:00:00"/>
    <n v="2012"/>
    <n v="10"/>
    <d v="2012-10-18T00:00:00"/>
    <n v="2012"/>
    <n v="10"/>
    <d v="2012-11-23T00:00:00"/>
    <n v="2012"/>
    <n v="11"/>
    <n v="17"/>
    <s v="Jansen"/>
    <s v="5701TT17"/>
    <s v="Helmond"/>
    <n v="8"/>
    <n v="401"/>
    <x v="2"/>
    <s v="luxe artikelen van de traitteur"/>
    <n v="21.5"/>
  </r>
  <r>
    <x v="2"/>
    <n v="802"/>
    <x v="2"/>
    <n v="494.5"/>
    <n v="1121"/>
    <n v="904"/>
    <d v="2012-10-15T00:00:00"/>
    <n v="2012"/>
    <n v="10"/>
    <d v="2012-10-17T00:00:00"/>
    <n v="2012"/>
    <n v="10"/>
    <d v="2012-11-14T00:00:00"/>
    <n v="2012"/>
    <n v="11"/>
    <n v="18"/>
    <s v="Bocht"/>
    <s v="5798ZK177"/>
    <s v="Laarbeek"/>
    <n v="23"/>
    <n v="401"/>
    <x v="2"/>
    <s v="luxe artikelen van de traitteur"/>
    <n v="21.5"/>
  </r>
  <r>
    <x v="2"/>
    <n v="803"/>
    <x v="4"/>
    <n v="129.5"/>
    <n v="1122"/>
    <n v="902"/>
    <d v="2012-10-17T00:00:00"/>
    <n v="2012"/>
    <n v="10"/>
    <d v="2012-10-20T00:00:00"/>
    <n v="2012"/>
    <n v="10"/>
    <d v="2012-11-13T00:00:00"/>
    <n v="2012"/>
    <n v="11"/>
    <n v="13"/>
    <s v="Heiden, van der"/>
    <s v="5701HT21"/>
    <s v="Helmond"/>
    <n v="10"/>
    <n v="407"/>
    <x v="10"/>
    <s v="luxe artikelen van de traitteur"/>
    <n v="12.95"/>
  </r>
  <r>
    <x v="2"/>
    <n v="805"/>
    <x v="5"/>
    <n v="279.5"/>
    <n v="1123"/>
    <n v="903"/>
    <d v="2012-10-18T00:00:00"/>
    <n v="2012"/>
    <n v="10"/>
    <d v="2012-10-20T00:00:00"/>
    <n v="2012"/>
    <n v="10"/>
    <d v="2012-11-13T00:00:00"/>
    <n v="2012"/>
    <n v="11"/>
    <n v="13"/>
    <s v="Heiden, van der"/>
    <s v="5701HT21"/>
    <s v="Helmond"/>
    <n v="13"/>
    <n v="401"/>
    <x v="2"/>
    <s v="luxe artikelen van de traitteur"/>
    <n v="21.5"/>
  </r>
  <r>
    <x v="2"/>
    <n v="805"/>
    <x v="5"/>
    <n v="162.5"/>
    <n v="1123"/>
    <n v="903"/>
    <d v="2012-10-18T00:00:00"/>
    <n v="2012"/>
    <n v="10"/>
    <d v="2012-10-20T00:00:00"/>
    <n v="2012"/>
    <n v="10"/>
    <d v="2012-11-13T00:00:00"/>
    <n v="2012"/>
    <n v="11"/>
    <n v="13"/>
    <s v="Heiden, van der"/>
    <s v="5701HT21"/>
    <s v="Helmond"/>
    <n v="10"/>
    <n v="409"/>
    <x v="4"/>
    <s v="zuivelartikelen"/>
    <n v="16.25"/>
  </r>
  <r>
    <x v="2"/>
    <n v="803"/>
    <x v="4"/>
    <n v="205.85"/>
    <n v="1125"/>
    <n v="902"/>
    <d v="2012-10-23T00:00:00"/>
    <n v="2012"/>
    <n v="10"/>
    <d v="2012-10-25T00:00:00"/>
    <n v="2012"/>
    <n v="10"/>
    <d v="2012-11-06T00:00:00"/>
    <n v="2012"/>
    <n v="11"/>
    <n v="17"/>
    <s v="Jansen"/>
    <s v="5701TT17"/>
    <s v="Helmond"/>
    <n v="23"/>
    <n v="405"/>
    <x v="3"/>
    <s v="zuivelartikelen"/>
    <n v="8.9499999999999993"/>
  </r>
  <r>
    <x v="2"/>
    <n v="800"/>
    <x v="0"/>
    <n v="134.25"/>
    <n v="1130"/>
    <n v="905"/>
    <d v="2012-11-01T00:00:00"/>
    <n v="2012"/>
    <n v="11"/>
    <d v="2012-11-07T00:00:00"/>
    <n v="2012"/>
    <n v="11"/>
    <d v="2012-12-04T00:00:00"/>
    <n v="2012"/>
    <n v="12"/>
    <n v="18"/>
    <s v="Bocht"/>
    <s v="5798ZK177"/>
    <s v="Laarbeek"/>
    <n v="15"/>
    <n v="405"/>
    <x v="3"/>
    <s v="zuivelartikelen"/>
    <n v="8.9499999999999993"/>
  </r>
  <r>
    <x v="2"/>
    <n v="800"/>
    <x v="0"/>
    <n v="243.75"/>
    <n v="1130"/>
    <n v="905"/>
    <d v="2012-11-01T00:00:00"/>
    <n v="2012"/>
    <n v="11"/>
    <d v="2012-11-07T00:00:00"/>
    <n v="2012"/>
    <n v="11"/>
    <d v="2012-12-04T00:00:00"/>
    <n v="2012"/>
    <n v="12"/>
    <n v="18"/>
    <s v="Bocht"/>
    <s v="5798ZK177"/>
    <s v="Laarbeek"/>
    <n v="15"/>
    <n v="408"/>
    <x v="0"/>
    <s v="biologische artikelen"/>
    <n v="16.25"/>
  </r>
  <r>
    <x v="2"/>
    <n v="800"/>
    <x v="0"/>
    <n v="81.25"/>
    <n v="1130"/>
    <n v="905"/>
    <d v="2012-11-01T00:00:00"/>
    <n v="2012"/>
    <n v="11"/>
    <d v="2012-11-07T00:00:00"/>
    <n v="2012"/>
    <n v="11"/>
    <d v="2012-12-04T00:00:00"/>
    <n v="2012"/>
    <n v="12"/>
    <n v="18"/>
    <s v="Bocht"/>
    <s v="5798ZK177"/>
    <s v="Laarbeek"/>
    <n v="5"/>
    <n v="409"/>
    <x v="4"/>
    <s v="zuivelartikelen"/>
    <n v="16.25"/>
  </r>
  <r>
    <x v="2"/>
    <n v="800"/>
    <x v="0"/>
    <n v="42"/>
    <n v="1130"/>
    <n v="905"/>
    <d v="2012-11-01T00:00:00"/>
    <n v="2012"/>
    <n v="11"/>
    <d v="2012-11-07T00:00:00"/>
    <n v="2012"/>
    <n v="11"/>
    <d v="2012-12-04T00:00:00"/>
    <n v="2012"/>
    <n v="12"/>
    <n v="18"/>
    <s v="Bocht"/>
    <s v="5798ZK177"/>
    <s v="Laarbeek"/>
    <n v="2"/>
    <n v="410"/>
    <x v="6"/>
    <s v="biologische artikelen"/>
    <n v="21"/>
  </r>
  <r>
    <x v="2"/>
    <n v="803"/>
    <x v="4"/>
    <n v="97.5"/>
    <n v="1134"/>
    <n v="902"/>
    <d v="2012-11-10T00:00:00"/>
    <n v="2012"/>
    <n v="11"/>
    <d v="2012-11-15T00:00:00"/>
    <n v="2012"/>
    <n v="11"/>
    <d v="2012-11-29T00:00:00"/>
    <n v="2012"/>
    <n v="11"/>
    <n v="17"/>
    <s v="Jansen"/>
    <s v="5701TT17"/>
    <s v="Helmond"/>
    <n v="6"/>
    <n v="409"/>
    <x v="4"/>
    <s v="zuivelartikelen"/>
    <n v="16.25"/>
  </r>
  <r>
    <x v="2"/>
    <n v="804"/>
    <x v="3"/>
    <n v="64.75"/>
    <n v="1136"/>
    <n v="901"/>
    <d v="2012-11-13T00:00:00"/>
    <n v="2012"/>
    <n v="11"/>
    <d v="2012-11-16T00:00:00"/>
    <n v="2012"/>
    <n v="11"/>
    <d v="2012-12-16T00:00:00"/>
    <n v="2012"/>
    <n v="12"/>
    <n v="13"/>
    <s v="Heiden, van der"/>
    <s v="5701HT21"/>
    <s v="Helmond"/>
    <n v="5"/>
    <n v="407"/>
    <x v="10"/>
    <s v="luxe artikelen van de traitteur"/>
    <n v="12.95"/>
  </r>
  <r>
    <x v="2"/>
    <n v="801"/>
    <x v="1"/>
    <n v="32.5"/>
    <n v="1138"/>
    <n v="906"/>
    <d v="2012-11-17T00:00:00"/>
    <n v="2012"/>
    <n v="11"/>
    <d v="2012-11-22T00:00:00"/>
    <n v="2012"/>
    <n v="11"/>
    <d v="2012-12-02T00:00:00"/>
    <n v="2012"/>
    <n v="12"/>
    <n v="13"/>
    <s v="Heiden, van der"/>
    <s v="5701HT21"/>
    <s v="Helmond"/>
    <n v="2"/>
    <n v="403"/>
    <x v="9"/>
    <s v="zuivelartikelen"/>
    <n v="16.25"/>
  </r>
  <r>
    <x v="2"/>
    <n v="801"/>
    <x v="1"/>
    <n v="252"/>
    <n v="1138"/>
    <n v="906"/>
    <d v="2012-11-17T00:00:00"/>
    <n v="2012"/>
    <n v="11"/>
    <d v="2012-11-22T00:00:00"/>
    <n v="2012"/>
    <n v="11"/>
    <d v="2012-12-02T00:00:00"/>
    <n v="2012"/>
    <n v="12"/>
    <n v="13"/>
    <s v="Heiden, van der"/>
    <s v="5701HT21"/>
    <s v="Helmond"/>
    <n v="12"/>
    <n v="410"/>
    <x v="6"/>
    <s v="biologische artikelen"/>
    <n v="21"/>
  </r>
  <r>
    <x v="2"/>
    <n v="801"/>
    <x v="1"/>
    <n v="170.05"/>
    <n v="1140"/>
    <n v="906"/>
    <d v="2012-11-19T00:00:00"/>
    <n v="2012"/>
    <n v="11"/>
    <d v="2012-11-23T00:00:00"/>
    <n v="2012"/>
    <n v="11"/>
    <d v="2012-11-27T00:00:00"/>
    <n v="2012"/>
    <n v="11"/>
    <n v="13"/>
    <s v="Heiden, van der"/>
    <s v="5701HT21"/>
    <s v="Helmond"/>
    <n v="19"/>
    <n v="405"/>
    <x v="3"/>
    <s v="zuivelartikelen"/>
    <n v="8.9499999999999993"/>
  </r>
  <r>
    <x v="2"/>
    <n v="802"/>
    <x v="2"/>
    <n v="130"/>
    <n v="1147"/>
    <n v="904"/>
    <d v="2012-12-03T00:00:00"/>
    <n v="2012"/>
    <n v="12"/>
    <d v="2012-12-06T00:00:00"/>
    <n v="2012"/>
    <n v="12"/>
    <d v="2012-12-14T00:00:00"/>
    <n v="2012"/>
    <n v="12"/>
    <n v="13"/>
    <s v="Heiden, van der"/>
    <s v="5701HT21"/>
    <s v="Helmond"/>
    <n v="8"/>
    <n v="409"/>
    <x v="4"/>
    <s v="zuivelartikelen"/>
    <n v="16.25"/>
  </r>
  <r>
    <x v="2"/>
    <n v="801"/>
    <x v="1"/>
    <n v="113.75"/>
    <n v="1149"/>
    <n v="906"/>
    <d v="2012-12-08T00:00:00"/>
    <n v="2012"/>
    <n v="12"/>
    <d v="2012-12-14T00:00:00"/>
    <n v="2012"/>
    <n v="12"/>
    <d v="2012-12-21T00:00:00"/>
    <n v="2012"/>
    <n v="12"/>
    <n v="18"/>
    <s v="Bocht"/>
    <s v="5798ZK177"/>
    <s v="Laarbeek"/>
    <n v="7"/>
    <n v="409"/>
    <x v="4"/>
    <s v="zuivelartikelen"/>
    <n v="16.25"/>
  </r>
  <r>
    <x v="2"/>
    <n v="801"/>
    <x v="1"/>
    <n v="246.05"/>
    <n v="1153"/>
    <n v="906"/>
    <d v="2012-12-15T00:00:00"/>
    <n v="2012"/>
    <n v="12"/>
    <d v="2012-12-16T00:00:00"/>
    <n v="2012"/>
    <n v="12"/>
    <d v="2012-12-29T00:00:00"/>
    <n v="2012"/>
    <n v="12"/>
    <n v="18"/>
    <s v="Bocht"/>
    <s v="5798ZK177"/>
    <s v="Laarbeek"/>
    <n v="19"/>
    <n v="407"/>
    <x v="10"/>
    <s v="luxe artikelen van de traitteur"/>
    <n v="12.95"/>
  </r>
  <r>
    <x v="2"/>
    <n v="801"/>
    <x v="1"/>
    <n v="220.15"/>
    <n v="1154"/>
    <n v="906"/>
    <d v="2012-12-15T00:00:00"/>
    <n v="2012"/>
    <n v="12"/>
    <d v="2012-12-18T00:00:00"/>
    <n v="2012"/>
    <n v="12"/>
    <d v="2013-01-16T00:00:00"/>
    <n v="2013"/>
    <n v="1"/>
    <n v="13"/>
    <s v="Heiden, van der"/>
    <s v="5701HT21"/>
    <s v="Helmond"/>
    <n v="17"/>
    <n v="407"/>
    <x v="10"/>
    <s v="luxe artikelen van de traitteur"/>
    <n v="12.95"/>
  </r>
  <r>
    <x v="2"/>
    <n v="801"/>
    <x v="1"/>
    <n v="187.95"/>
    <n v="1156"/>
    <n v="906"/>
    <d v="2012-12-17T00:00:00"/>
    <n v="2012"/>
    <n v="12"/>
    <d v="2012-12-19T00:00:00"/>
    <n v="2012"/>
    <n v="12"/>
    <d v="2012-12-25T00:00:00"/>
    <n v="2012"/>
    <n v="12"/>
    <n v="18"/>
    <s v="Bocht"/>
    <s v="5798ZK177"/>
    <s v="Laarbeek"/>
    <n v="21"/>
    <n v="405"/>
    <x v="3"/>
    <s v="zuivelartikelen"/>
    <n v="8.9499999999999993"/>
  </r>
  <r>
    <x v="2"/>
    <n v="801"/>
    <x v="1"/>
    <n v="44.75"/>
    <n v="1159"/>
    <n v="906"/>
    <d v="2012-12-20T00:00:00"/>
    <n v="2012"/>
    <n v="12"/>
    <d v="2012-12-24T00:00:00"/>
    <n v="2012"/>
    <n v="12"/>
    <d v="2012-12-31T00:00:00"/>
    <n v="2012"/>
    <n v="12"/>
    <n v="17"/>
    <s v="Jansen"/>
    <s v="5701TT17"/>
    <s v="Helmond"/>
    <n v="5"/>
    <n v="405"/>
    <x v="3"/>
    <s v="zuivelartikelen"/>
    <n v="8.9499999999999993"/>
  </r>
  <r>
    <x v="2"/>
    <n v="802"/>
    <x v="2"/>
    <n v="37.5"/>
    <n v="1168"/>
    <n v="904"/>
    <d v="2013-01-12T00:00:00"/>
    <n v="2013"/>
    <n v="1"/>
    <d v="2013-01-16T00:00:00"/>
    <n v="2013"/>
    <n v="1"/>
    <d v="2013-02-13T00:00:00"/>
    <n v="2013"/>
    <n v="2"/>
    <n v="13"/>
    <s v="Heiden, van der"/>
    <s v="5701HT21"/>
    <s v="Helmond"/>
    <n v="5"/>
    <n v="406"/>
    <x v="1"/>
    <s v="biologische artikelen"/>
    <n v="7.5"/>
  </r>
  <r>
    <x v="2"/>
    <n v="800"/>
    <x v="0"/>
    <n v="599.25"/>
    <n v="1172"/>
    <n v="905"/>
    <d v="2013-01-21T00:00:00"/>
    <n v="2013"/>
    <n v="1"/>
    <d v="2013-01-23T00:00:00"/>
    <n v="2013"/>
    <n v="1"/>
    <d v="2013-02-11T00:00:00"/>
    <n v="2013"/>
    <n v="2"/>
    <n v="17"/>
    <s v="Jansen"/>
    <s v="5701TT17"/>
    <s v="Helmond"/>
    <n v="15"/>
    <n v="402"/>
    <x v="7"/>
    <s v="luxe artikelen van de traitteur"/>
    <n v="39.950000000000003"/>
  </r>
  <r>
    <x v="2"/>
    <n v="803"/>
    <x v="4"/>
    <n v="559.29999999999995"/>
    <n v="1181"/>
    <n v="902"/>
    <d v="2013-02-14T00:00:00"/>
    <n v="2013"/>
    <n v="2"/>
    <d v="2013-02-17T00:00:00"/>
    <n v="2013"/>
    <n v="2"/>
    <d v="2013-03-02T00:00:00"/>
    <n v="2013"/>
    <n v="3"/>
    <n v="18"/>
    <s v="Bocht"/>
    <s v="5798ZK177"/>
    <s v="Laarbeek"/>
    <n v="14"/>
    <n v="402"/>
    <x v="7"/>
    <s v="luxe artikelen van de traitteur"/>
    <n v="39.950000000000003"/>
  </r>
  <r>
    <x v="2"/>
    <n v="803"/>
    <x v="4"/>
    <n v="199.5"/>
    <n v="1181"/>
    <n v="902"/>
    <d v="2013-02-14T00:00:00"/>
    <n v="2013"/>
    <n v="2"/>
    <d v="2013-02-17T00:00:00"/>
    <n v="2013"/>
    <n v="2"/>
    <d v="2013-03-02T00:00:00"/>
    <n v="2013"/>
    <n v="3"/>
    <n v="18"/>
    <s v="Bocht"/>
    <s v="5798ZK177"/>
    <s v="Laarbeek"/>
    <n v="10"/>
    <n v="411"/>
    <x v="8"/>
    <s v="biologische artikelen"/>
    <n v="19.95"/>
  </r>
  <r>
    <x v="2"/>
    <n v="801"/>
    <x v="1"/>
    <n v="243.75"/>
    <n v="1185"/>
    <n v="906"/>
    <d v="2013-02-25T00:00:00"/>
    <n v="2013"/>
    <n v="2"/>
    <d v="2013-03-03T00:00:00"/>
    <n v="2013"/>
    <n v="3"/>
    <d v="2013-03-22T00:00:00"/>
    <n v="2013"/>
    <n v="3"/>
    <n v="18"/>
    <s v="Bocht"/>
    <s v="5798ZK177"/>
    <s v="Laarbeek"/>
    <n v="15"/>
    <n v="403"/>
    <x v="9"/>
    <s v="zuivelartikelen"/>
    <n v="16.25"/>
  </r>
  <r>
    <x v="2"/>
    <n v="804"/>
    <x v="3"/>
    <n v="207"/>
    <n v="1189"/>
    <n v="901"/>
    <d v="2013-03-24T00:00:00"/>
    <n v="2013"/>
    <n v="3"/>
    <d v="2013-03-28T00:00:00"/>
    <n v="2013"/>
    <n v="3"/>
    <d v="2013-04-23T00:00:00"/>
    <n v="2013"/>
    <n v="4"/>
    <n v="13"/>
    <s v="Heiden, van der"/>
    <s v="5701HT21"/>
    <s v="Helmond"/>
    <n v="18"/>
    <n v="404"/>
    <x v="5"/>
    <s v="zuivelartikelen"/>
    <n v="11.5"/>
  </r>
  <r>
    <x v="2"/>
    <n v="805"/>
    <x v="5"/>
    <n v="195"/>
    <n v="1191"/>
    <n v="903"/>
    <d v="2013-03-29T00:00:00"/>
    <n v="2013"/>
    <n v="3"/>
    <d v="2013-04-02T00:00:00"/>
    <n v="2013"/>
    <n v="4"/>
    <d v="2013-04-13T00:00:00"/>
    <n v="2013"/>
    <n v="4"/>
    <n v="13"/>
    <s v="Heiden, van der"/>
    <s v="5701HT21"/>
    <s v="Helmond"/>
    <n v="12"/>
    <n v="409"/>
    <x v="4"/>
    <s v="zuivelartikelen"/>
    <n v="16.25"/>
  </r>
  <r>
    <x v="2"/>
    <n v="801"/>
    <x v="1"/>
    <n v="173.25"/>
    <n v="1195"/>
    <n v="906"/>
    <d v="2013-04-02T00:00:00"/>
    <n v="2013"/>
    <n v="4"/>
    <d v="2013-04-06T00:00:00"/>
    <n v="2013"/>
    <n v="4"/>
    <d v="2013-04-23T00:00:00"/>
    <n v="2013"/>
    <n v="4"/>
    <n v="13"/>
    <s v="Heiden, van der"/>
    <s v="5701HT21"/>
    <s v="Helmond"/>
    <n v="21"/>
    <n v="406"/>
    <x v="1"/>
    <s v="biologische artikelen"/>
    <n v="8.25"/>
  </r>
  <r>
    <x v="2"/>
    <n v="801"/>
    <x v="1"/>
    <n v="439.45"/>
    <n v="1196"/>
    <n v="906"/>
    <d v="2013-04-17T00:00:00"/>
    <n v="2013"/>
    <n v="4"/>
    <d v="2013-04-19T00:00:00"/>
    <n v="2013"/>
    <n v="4"/>
    <d v="2013-05-13T00:00:00"/>
    <n v="2013"/>
    <n v="5"/>
    <n v="13"/>
    <s v="Heiden, van der"/>
    <s v="5701HT21"/>
    <s v="Helmond"/>
    <n v="11"/>
    <n v="402"/>
    <x v="7"/>
    <s v="luxe artikelen van de traitteur"/>
    <n v="39.950000000000003"/>
  </r>
  <r>
    <x v="2"/>
    <n v="804"/>
    <x v="3"/>
    <n v="679.15"/>
    <n v="1199"/>
    <n v="901"/>
    <d v="2013-04-19T00:00:00"/>
    <n v="2013"/>
    <n v="4"/>
    <d v="2013-04-21T00:00:00"/>
    <n v="2013"/>
    <n v="4"/>
    <d v="2013-04-25T00:00:00"/>
    <n v="2013"/>
    <n v="4"/>
    <n v="17"/>
    <s v="Jansen"/>
    <s v="5701TT17"/>
    <s v="Helmond"/>
    <n v="17"/>
    <n v="402"/>
    <x v="7"/>
    <s v="luxe artikelen van de traitteur"/>
    <n v="39.950000000000003"/>
  </r>
  <r>
    <x v="2"/>
    <n v="805"/>
    <x v="5"/>
    <n v="205.85"/>
    <n v="1204"/>
    <n v="903"/>
    <d v="2013-05-04T00:00:00"/>
    <n v="2013"/>
    <n v="5"/>
    <d v="2013-05-09T00:00:00"/>
    <n v="2013"/>
    <n v="5"/>
    <d v="2013-05-30T00:00:00"/>
    <n v="2013"/>
    <n v="5"/>
    <n v="13"/>
    <s v="Heiden, van der"/>
    <s v="5701HT21"/>
    <s v="Helmond"/>
    <n v="23"/>
    <n v="405"/>
    <x v="3"/>
    <s v="zuivelartikelen"/>
    <n v="8.9499999999999993"/>
  </r>
  <r>
    <x v="2"/>
    <n v="801"/>
    <x v="1"/>
    <n v="472.5"/>
    <n v="1214"/>
    <n v="906"/>
    <d v="2013-06-01T00:00:00"/>
    <n v="2013"/>
    <n v="6"/>
    <d v="2013-06-07T00:00:00"/>
    <n v="2013"/>
    <n v="6"/>
    <d v="2013-06-17T00:00:00"/>
    <n v="2013"/>
    <n v="6"/>
    <n v="13"/>
    <s v="Heiden, van der"/>
    <s v="5701HT21"/>
    <s v="Helmond"/>
    <n v="21"/>
    <n v="410"/>
    <x v="6"/>
    <s v="biologische artikelen"/>
    <n v="22.5"/>
  </r>
  <r>
    <x v="2"/>
    <n v="805"/>
    <x v="5"/>
    <n v="90.65"/>
    <n v="1216"/>
    <n v="903"/>
    <d v="2013-06-07T00:00:00"/>
    <n v="2013"/>
    <n v="6"/>
    <d v="2013-06-12T00:00:00"/>
    <n v="2013"/>
    <n v="6"/>
    <d v="2013-06-27T00:00:00"/>
    <n v="2013"/>
    <n v="6"/>
    <n v="17"/>
    <s v="Jansen"/>
    <s v="5701TT17"/>
    <s v="Helmond"/>
    <n v="7"/>
    <n v="407"/>
    <x v="10"/>
    <s v="luxe artikelen van de traitteur"/>
    <n v="12.95"/>
  </r>
  <r>
    <x v="2"/>
    <n v="800"/>
    <x v="0"/>
    <n v="81.25"/>
    <n v="1222"/>
    <n v="905"/>
    <d v="2013-06-23T00:00:00"/>
    <n v="2013"/>
    <n v="6"/>
    <d v="2013-06-30T00:00:00"/>
    <n v="2013"/>
    <n v="6"/>
    <d v="2013-07-12T00:00:00"/>
    <n v="2013"/>
    <n v="7"/>
    <n v="13"/>
    <s v="Heiden, van der"/>
    <s v="5701HT21"/>
    <s v="Helmond"/>
    <n v="5"/>
    <n v="403"/>
    <x v="9"/>
    <s v="zuivelartikelen"/>
    <n v="16.25"/>
  </r>
  <r>
    <x v="2"/>
    <n v="800"/>
    <x v="0"/>
    <n v="516"/>
    <n v="1224"/>
    <n v="905"/>
    <d v="2013-06-25T00:00:00"/>
    <n v="2013"/>
    <n v="6"/>
    <d v="2013-06-30T00:00:00"/>
    <n v="2013"/>
    <n v="6"/>
    <d v="2013-07-13T00:00:00"/>
    <n v="2013"/>
    <n v="7"/>
    <n v="13"/>
    <s v="Heiden, van der"/>
    <s v="5701HT21"/>
    <s v="Helmond"/>
    <n v="24"/>
    <n v="401"/>
    <x v="2"/>
    <s v="luxe artikelen van de traitteur"/>
    <n v="21.5"/>
  </r>
  <r>
    <x v="2"/>
    <n v="804"/>
    <x v="3"/>
    <n v="494.5"/>
    <n v="1225"/>
    <n v="901"/>
    <d v="2013-06-26T00:00:00"/>
    <n v="2013"/>
    <n v="6"/>
    <d v="2013-06-30T00:00:00"/>
    <n v="2013"/>
    <n v="6"/>
    <d v="2013-07-04T00:00:00"/>
    <n v="2013"/>
    <n v="7"/>
    <n v="17"/>
    <s v="Jansen"/>
    <s v="5701TT17"/>
    <s v="Helmond"/>
    <n v="23"/>
    <n v="401"/>
    <x v="2"/>
    <s v="luxe artikelen van de traitteur"/>
    <n v="21.5"/>
  </r>
  <r>
    <x v="2"/>
    <n v="803"/>
    <x v="4"/>
    <n v="373.75"/>
    <n v="1227"/>
    <n v="902"/>
    <d v="2013-06-29T00:00:00"/>
    <n v="2013"/>
    <n v="6"/>
    <d v="2013-07-04T00:00:00"/>
    <n v="2013"/>
    <n v="7"/>
    <d v="2013-07-24T00:00:00"/>
    <n v="2013"/>
    <n v="7"/>
    <n v="13"/>
    <s v="Heiden, van der"/>
    <s v="5701HT21"/>
    <s v="Helmond"/>
    <n v="23"/>
    <n v="409"/>
    <x v="4"/>
    <s v="zuivelartikelen"/>
    <n v="16.25"/>
  </r>
  <r>
    <x v="2"/>
    <n v="804"/>
    <x v="3"/>
    <n v="359.55"/>
    <n v="1228"/>
    <n v="901"/>
    <d v="2013-07-04T00:00:00"/>
    <n v="2013"/>
    <n v="7"/>
    <d v="2013-07-11T00:00:00"/>
    <n v="2013"/>
    <n v="7"/>
    <d v="2013-07-29T00:00:00"/>
    <n v="2013"/>
    <n v="7"/>
    <n v="13"/>
    <s v="Heiden, van der"/>
    <s v="5701HT21"/>
    <s v="Helmond"/>
    <n v="9"/>
    <n v="402"/>
    <x v="7"/>
    <s v="luxe artikelen van de traitteur"/>
    <n v="39.950000000000003"/>
  </r>
  <r>
    <x v="2"/>
    <n v="803"/>
    <x v="4"/>
    <n v="759.05"/>
    <n v="1233"/>
    <n v="902"/>
    <d v="2013-07-11T00:00:00"/>
    <n v="2013"/>
    <n v="7"/>
    <d v="2013-07-15T00:00:00"/>
    <n v="2013"/>
    <n v="7"/>
    <d v="2013-07-29T00:00:00"/>
    <n v="2013"/>
    <n v="7"/>
    <n v="17"/>
    <s v="Jansen"/>
    <s v="5701TT17"/>
    <s v="Helmond"/>
    <n v="19"/>
    <n v="402"/>
    <x v="7"/>
    <s v="luxe artikelen van de traitteur"/>
    <n v="39.950000000000003"/>
  </r>
  <r>
    <x v="2"/>
    <n v="803"/>
    <x v="4"/>
    <n v="138"/>
    <n v="1233"/>
    <n v="902"/>
    <d v="2013-07-11T00:00:00"/>
    <n v="2013"/>
    <n v="7"/>
    <d v="2013-07-15T00:00:00"/>
    <n v="2013"/>
    <n v="7"/>
    <d v="2013-07-29T00:00:00"/>
    <n v="2013"/>
    <n v="7"/>
    <n v="17"/>
    <s v="Jansen"/>
    <s v="5701TT17"/>
    <s v="Helmond"/>
    <n v="12"/>
    <n v="404"/>
    <x v="5"/>
    <s v="zuivelartikelen"/>
    <n v="11.5"/>
  </r>
  <r>
    <x v="2"/>
    <n v="803"/>
    <x v="4"/>
    <n v="143.19999999999999"/>
    <n v="1233"/>
    <n v="902"/>
    <d v="2013-07-11T00:00:00"/>
    <n v="2013"/>
    <n v="7"/>
    <d v="2013-07-15T00:00:00"/>
    <n v="2013"/>
    <n v="7"/>
    <d v="2013-07-29T00:00:00"/>
    <n v="2013"/>
    <n v="7"/>
    <n v="17"/>
    <s v="Jansen"/>
    <s v="5701TT17"/>
    <s v="Helmond"/>
    <n v="16"/>
    <n v="405"/>
    <x v="3"/>
    <s v="zuivelartikelen"/>
    <n v="8.9499999999999993"/>
  </r>
  <r>
    <x v="2"/>
    <n v="801"/>
    <x v="1"/>
    <n v="113.75"/>
    <n v="1238"/>
    <n v="906"/>
    <d v="2013-07-18T00:00:00"/>
    <n v="2013"/>
    <n v="7"/>
    <d v="2013-07-21T00:00:00"/>
    <n v="2013"/>
    <n v="7"/>
    <d v="2013-07-30T00:00:00"/>
    <n v="2013"/>
    <n v="7"/>
    <n v="18"/>
    <s v="Bocht"/>
    <s v="5798ZK177"/>
    <s v="Laarbeek"/>
    <n v="7"/>
    <n v="409"/>
    <x v="4"/>
    <s v="zuivelartikelen"/>
    <n v="16.25"/>
  </r>
  <r>
    <x v="2"/>
    <n v="804"/>
    <x v="3"/>
    <n v="382.5"/>
    <n v="1239"/>
    <n v="901"/>
    <d v="2013-07-20T00:00:00"/>
    <n v="2013"/>
    <n v="7"/>
    <d v="2013-07-27T00:00:00"/>
    <n v="2013"/>
    <n v="7"/>
    <d v="2013-08-18T00:00:00"/>
    <n v="2013"/>
    <n v="8"/>
    <n v="17"/>
    <s v="Jansen"/>
    <s v="5701TT17"/>
    <s v="Helmond"/>
    <n v="17"/>
    <n v="410"/>
    <x v="6"/>
    <s v="biologische artikelen"/>
    <n v="22.5"/>
  </r>
  <r>
    <x v="2"/>
    <n v="800"/>
    <x v="0"/>
    <n v="918.85"/>
    <n v="1245"/>
    <n v="905"/>
    <d v="2013-08-07T00:00:00"/>
    <n v="2013"/>
    <n v="8"/>
    <d v="2013-08-12T00:00:00"/>
    <n v="2013"/>
    <n v="8"/>
    <d v="2013-09-04T00:00:00"/>
    <n v="2013"/>
    <n v="9"/>
    <n v="18"/>
    <s v="Bocht"/>
    <s v="5798ZK177"/>
    <s v="Laarbeek"/>
    <n v="23"/>
    <n v="402"/>
    <x v="7"/>
    <s v="luxe artikelen van de traitteur"/>
    <n v="39.950000000000003"/>
  </r>
  <r>
    <x v="2"/>
    <n v="805"/>
    <x v="5"/>
    <n v="438.9"/>
    <n v="1246"/>
    <n v="903"/>
    <d v="2013-08-08T00:00:00"/>
    <n v="2013"/>
    <n v="8"/>
    <d v="2013-08-13T00:00:00"/>
    <n v="2013"/>
    <n v="8"/>
    <d v="2013-08-18T00:00:00"/>
    <n v="2013"/>
    <n v="8"/>
    <n v="13"/>
    <s v="Heiden, van der"/>
    <s v="5701HT21"/>
    <s v="Helmond"/>
    <n v="22"/>
    <n v="411"/>
    <x v="8"/>
    <s v="biologische artikelen"/>
    <n v="19.95"/>
  </r>
  <r>
    <x v="2"/>
    <n v="805"/>
    <x v="5"/>
    <n v="140"/>
    <n v="1249"/>
    <n v="903"/>
    <d v="2013-08-11T00:00:00"/>
    <n v="2013"/>
    <n v="8"/>
    <d v="2013-08-12T00:00:00"/>
    <n v="2013"/>
    <n v="8"/>
    <d v="2013-09-03T00:00:00"/>
    <n v="2013"/>
    <n v="9"/>
    <n v="17"/>
    <s v="Jansen"/>
    <s v="5701TT17"/>
    <s v="Helmond"/>
    <n v="8"/>
    <n v="408"/>
    <x v="0"/>
    <s v="biologische artikelen"/>
    <n v="17.5"/>
  </r>
  <r>
    <x v="2"/>
    <n v="800"/>
    <x v="0"/>
    <n v="125.3"/>
    <n v="1253"/>
    <n v="905"/>
    <d v="2013-08-27T00:00:00"/>
    <n v="2013"/>
    <n v="8"/>
    <d v="2013-09-02T00:00:00"/>
    <n v="2013"/>
    <n v="9"/>
    <d v="2013-09-28T00:00:00"/>
    <n v="2013"/>
    <n v="9"/>
    <n v="13"/>
    <s v="Heiden, van der"/>
    <s v="5701HT21"/>
    <s v="Helmond"/>
    <n v="14"/>
    <n v="405"/>
    <x v="3"/>
    <s v="zuivelartikelen"/>
    <n v="8.9499999999999993"/>
  </r>
  <r>
    <x v="2"/>
    <n v="804"/>
    <x v="3"/>
    <n v="423.5"/>
    <n v="1254"/>
    <n v="901"/>
    <d v="2013-08-30T00:00:00"/>
    <n v="2013"/>
    <n v="8"/>
    <d v="2013-09-02T00:00:00"/>
    <n v="2013"/>
    <n v="9"/>
    <d v="2013-09-10T00:00:00"/>
    <n v="2013"/>
    <n v="9"/>
    <n v="17"/>
    <s v="Jansen"/>
    <s v="5701TT17"/>
    <s v="Helmond"/>
    <n v="22"/>
    <n v="403"/>
    <x v="9"/>
    <s v="zuivelartikelen"/>
    <n v="19.25"/>
  </r>
  <r>
    <x v="2"/>
    <n v="800"/>
    <x v="0"/>
    <n v="71.599999999999994"/>
    <n v="1258"/>
    <n v="905"/>
    <d v="2013-09-08T00:00:00"/>
    <n v="2013"/>
    <n v="9"/>
    <d v="2013-09-14T00:00:00"/>
    <n v="2013"/>
    <n v="9"/>
    <d v="2013-10-07T00:00:00"/>
    <n v="2013"/>
    <n v="10"/>
    <n v="18"/>
    <s v="Bocht"/>
    <s v="5798ZK177"/>
    <s v="Laarbeek"/>
    <n v="8"/>
    <n v="405"/>
    <x v="3"/>
    <s v="zuivelartikelen"/>
    <n v="8.9499999999999993"/>
  </r>
  <r>
    <x v="2"/>
    <n v="804"/>
    <x v="3"/>
    <n v="450"/>
    <n v="1266"/>
    <n v="901"/>
    <d v="2013-09-21T00:00:00"/>
    <n v="2013"/>
    <n v="9"/>
    <d v="2013-09-23T00:00:00"/>
    <n v="2013"/>
    <n v="9"/>
    <d v="2013-10-05T00:00:00"/>
    <n v="2013"/>
    <n v="10"/>
    <n v="13"/>
    <s v="Heiden, van der"/>
    <s v="5701HT21"/>
    <s v="Helmond"/>
    <n v="20"/>
    <n v="410"/>
    <x v="6"/>
    <s v="biologische artikelen"/>
    <n v="22.5"/>
  </r>
  <r>
    <x v="2"/>
    <n v="805"/>
    <x v="5"/>
    <n v="451.5"/>
    <n v="1269"/>
    <n v="903"/>
    <d v="2013-09-24T00:00:00"/>
    <n v="2013"/>
    <n v="9"/>
    <d v="2013-09-28T00:00:00"/>
    <n v="2013"/>
    <n v="9"/>
    <d v="2013-10-04T00:00:00"/>
    <n v="2013"/>
    <n v="10"/>
    <n v="18"/>
    <s v="Bocht"/>
    <s v="5798ZK177"/>
    <s v="Laarbeek"/>
    <n v="21"/>
    <n v="401"/>
    <x v="2"/>
    <s v="luxe artikelen van de traitteur"/>
    <n v="21.5"/>
  </r>
  <r>
    <x v="2"/>
    <n v="805"/>
    <x v="5"/>
    <n v="279.3"/>
    <n v="1269"/>
    <n v="903"/>
    <d v="2013-09-24T00:00:00"/>
    <n v="2013"/>
    <n v="9"/>
    <d v="2013-09-28T00:00:00"/>
    <n v="2013"/>
    <n v="9"/>
    <d v="2013-10-04T00:00:00"/>
    <n v="2013"/>
    <n v="10"/>
    <n v="18"/>
    <s v="Bocht"/>
    <s v="5798ZK177"/>
    <s v="Laarbeek"/>
    <n v="14"/>
    <n v="411"/>
    <x v="8"/>
    <s v="biologische artikelen"/>
    <n v="19.95"/>
  </r>
  <r>
    <x v="2"/>
    <n v="802"/>
    <x v="2"/>
    <n v="472.5"/>
    <n v="1272"/>
    <n v="904"/>
    <d v="2013-10-03T00:00:00"/>
    <n v="2013"/>
    <n v="10"/>
    <d v="2013-10-09T00:00:00"/>
    <n v="2013"/>
    <n v="10"/>
    <d v="2013-10-26T00:00:00"/>
    <n v="2013"/>
    <n v="10"/>
    <n v="18"/>
    <s v="Bocht"/>
    <s v="5798ZK177"/>
    <s v="Laarbeek"/>
    <n v="21"/>
    <n v="410"/>
    <x v="6"/>
    <s v="biologische artikelen"/>
    <n v="22.5"/>
  </r>
  <r>
    <x v="2"/>
    <n v="803"/>
    <x v="4"/>
    <n v="495"/>
    <n v="1273"/>
    <n v="902"/>
    <d v="2013-10-03T00:00:00"/>
    <n v="2013"/>
    <n v="10"/>
    <d v="2013-10-07T00:00:00"/>
    <n v="2013"/>
    <n v="10"/>
    <d v="2013-10-14T00:00:00"/>
    <n v="2013"/>
    <n v="10"/>
    <n v="13"/>
    <s v="Heiden, van der"/>
    <s v="5701HT21"/>
    <s v="Helmond"/>
    <n v="22"/>
    <n v="410"/>
    <x v="6"/>
    <s v="biologische artikelen"/>
    <n v="22.5"/>
  </r>
  <r>
    <x v="2"/>
    <n v="805"/>
    <x v="5"/>
    <n v="150.5"/>
    <n v="1274"/>
    <n v="903"/>
    <d v="2013-10-07T00:00:00"/>
    <n v="2013"/>
    <n v="10"/>
    <d v="2013-10-10T00:00:00"/>
    <n v="2013"/>
    <n v="10"/>
    <d v="2013-11-05T00:00:00"/>
    <n v="2013"/>
    <n v="11"/>
    <n v="17"/>
    <s v="Jansen"/>
    <s v="5701TT17"/>
    <s v="Helmond"/>
    <n v="7"/>
    <n v="401"/>
    <x v="2"/>
    <s v="luxe artikelen van de traitteur"/>
    <n v="21.5"/>
  </r>
  <r>
    <x v="2"/>
    <n v="805"/>
    <x v="5"/>
    <n v="639.20000000000005"/>
    <n v="1274"/>
    <n v="903"/>
    <d v="2013-10-07T00:00:00"/>
    <n v="2013"/>
    <n v="10"/>
    <d v="2013-10-10T00:00:00"/>
    <n v="2013"/>
    <n v="10"/>
    <d v="2013-11-05T00:00:00"/>
    <n v="2013"/>
    <n v="11"/>
    <n v="17"/>
    <s v="Jansen"/>
    <s v="5701TT17"/>
    <s v="Helmond"/>
    <n v="16"/>
    <n v="402"/>
    <x v="7"/>
    <s v="luxe artikelen van de traitteur"/>
    <n v="39.950000000000003"/>
  </r>
  <r>
    <x v="2"/>
    <n v="805"/>
    <x v="5"/>
    <n v="218.5"/>
    <n v="1274"/>
    <n v="903"/>
    <d v="2013-10-07T00:00:00"/>
    <n v="2013"/>
    <n v="10"/>
    <d v="2013-10-10T00:00:00"/>
    <n v="2013"/>
    <n v="10"/>
    <d v="2013-11-05T00:00:00"/>
    <n v="2013"/>
    <n v="11"/>
    <n v="17"/>
    <s v="Jansen"/>
    <s v="5701TT17"/>
    <s v="Helmond"/>
    <n v="19"/>
    <n v="404"/>
    <x v="5"/>
    <s v="zuivelartikelen"/>
    <n v="11.5"/>
  </r>
  <r>
    <x v="2"/>
    <n v="805"/>
    <x v="5"/>
    <n v="246.05"/>
    <n v="1274"/>
    <n v="903"/>
    <d v="2013-10-07T00:00:00"/>
    <n v="2013"/>
    <n v="10"/>
    <d v="2013-10-10T00:00:00"/>
    <n v="2013"/>
    <n v="10"/>
    <d v="2013-11-05T00:00:00"/>
    <n v="2013"/>
    <n v="11"/>
    <n v="17"/>
    <s v="Jansen"/>
    <s v="5701TT17"/>
    <s v="Helmond"/>
    <n v="19"/>
    <n v="407"/>
    <x v="10"/>
    <s v="luxe artikelen van de traitteur"/>
    <n v="12.95"/>
  </r>
  <r>
    <x v="2"/>
    <n v="805"/>
    <x v="5"/>
    <n v="48.75"/>
    <n v="1274"/>
    <n v="903"/>
    <d v="2013-10-07T00:00:00"/>
    <n v="2013"/>
    <n v="10"/>
    <d v="2013-10-10T00:00:00"/>
    <n v="2013"/>
    <n v="10"/>
    <d v="2013-11-05T00:00:00"/>
    <n v="2013"/>
    <n v="11"/>
    <n v="17"/>
    <s v="Jansen"/>
    <s v="5701TT17"/>
    <s v="Helmond"/>
    <n v="3"/>
    <n v="409"/>
    <x v="4"/>
    <s v="zuivelartikelen"/>
    <n v="16.25"/>
  </r>
  <r>
    <x v="2"/>
    <n v="805"/>
    <x v="5"/>
    <n v="319.2"/>
    <n v="1274"/>
    <n v="903"/>
    <d v="2013-10-07T00:00:00"/>
    <n v="2013"/>
    <n v="10"/>
    <d v="2013-10-10T00:00:00"/>
    <n v="2013"/>
    <n v="10"/>
    <d v="2013-11-05T00:00:00"/>
    <n v="2013"/>
    <n v="11"/>
    <n v="17"/>
    <s v="Jansen"/>
    <s v="5701TT17"/>
    <s v="Helmond"/>
    <n v="16"/>
    <n v="411"/>
    <x v="8"/>
    <s v="biologische artikelen"/>
    <n v="19.95"/>
  </r>
  <r>
    <x v="2"/>
    <n v="805"/>
    <x v="5"/>
    <n v="214.8"/>
    <n v="1279"/>
    <n v="903"/>
    <d v="2013-10-18T00:00:00"/>
    <n v="2013"/>
    <n v="10"/>
    <d v="2013-10-21T00:00:00"/>
    <n v="2013"/>
    <n v="10"/>
    <d v="2013-10-30T00:00:00"/>
    <n v="2013"/>
    <n v="10"/>
    <n v="17"/>
    <s v="Jansen"/>
    <s v="5701TT17"/>
    <s v="Helmond"/>
    <n v="24"/>
    <n v="405"/>
    <x v="3"/>
    <s v="zuivelartikelen"/>
    <n v="8.9499999999999993"/>
  </r>
  <r>
    <x v="2"/>
    <n v="804"/>
    <x v="3"/>
    <n v="134.75"/>
    <n v="1282"/>
    <n v="901"/>
    <d v="2013-10-26T00:00:00"/>
    <n v="2013"/>
    <n v="10"/>
    <d v="2013-10-27T00:00:00"/>
    <n v="2013"/>
    <n v="10"/>
    <d v="2013-11-16T00:00:00"/>
    <n v="2013"/>
    <n v="11"/>
    <n v="13"/>
    <s v="Heiden, van der"/>
    <s v="5701HT21"/>
    <s v="Helmond"/>
    <n v="7"/>
    <n v="403"/>
    <x v="9"/>
    <s v="zuivelartikelen"/>
    <n v="19.25"/>
  </r>
  <r>
    <x v="2"/>
    <n v="800"/>
    <x v="0"/>
    <n v="359.55"/>
    <n v="1283"/>
    <n v="905"/>
    <d v="2013-10-31T00:00:00"/>
    <n v="2013"/>
    <n v="10"/>
    <d v="2013-11-04T00:00:00"/>
    <n v="2013"/>
    <n v="11"/>
    <d v="2013-11-27T00:00:00"/>
    <n v="2013"/>
    <n v="11"/>
    <n v="13"/>
    <s v="Heiden, van der"/>
    <s v="5701HT21"/>
    <s v="Helmond"/>
    <n v="9"/>
    <n v="402"/>
    <x v="7"/>
    <s v="luxe artikelen van de traitteur"/>
    <n v="39.950000000000003"/>
  </r>
  <r>
    <x v="2"/>
    <n v="801"/>
    <x v="1"/>
    <n v="370"/>
    <n v="1286"/>
    <n v="906"/>
    <d v="2013-11-05T00:00:00"/>
    <n v="2013"/>
    <n v="11"/>
    <d v="2013-11-11T00:00:00"/>
    <n v="2013"/>
    <n v="11"/>
    <d v="2013-12-04T00:00:00"/>
    <n v="2013"/>
    <n v="12"/>
    <n v="18"/>
    <s v="Bocht"/>
    <s v="5798ZK177"/>
    <s v="Laarbeek"/>
    <n v="10"/>
    <n v="402"/>
    <x v="7"/>
    <s v="luxe artikelen van de traitteur"/>
    <n v="37"/>
  </r>
  <r>
    <x v="2"/>
    <n v="801"/>
    <x v="1"/>
    <n v="77.7"/>
    <n v="1296"/>
    <n v="906"/>
    <d v="2013-11-20T00:00:00"/>
    <n v="2013"/>
    <n v="11"/>
    <d v="2013-11-24T00:00:00"/>
    <n v="2013"/>
    <n v="11"/>
    <d v="2013-12-19T00:00:00"/>
    <n v="2013"/>
    <n v="12"/>
    <n v="17"/>
    <s v="Jansen"/>
    <s v="5701TT17"/>
    <s v="Helmond"/>
    <n v="6"/>
    <n v="407"/>
    <x v="10"/>
    <s v="luxe artikelen van de traitteur"/>
    <n v="12.95"/>
  </r>
  <r>
    <x v="2"/>
    <n v="805"/>
    <x v="5"/>
    <n v="239.4"/>
    <n v="1298"/>
    <n v="903"/>
    <d v="2013-11-29T00:00:00"/>
    <n v="2013"/>
    <n v="11"/>
    <d v="2013-12-01T00:00:00"/>
    <n v="2013"/>
    <n v="12"/>
    <d v="2013-12-31T00:00:00"/>
    <n v="2013"/>
    <n v="12"/>
    <n v="17"/>
    <s v="Jansen"/>
    <s v="5701TT17"/>
    <s v="Helmond"/>
    <n v="12"/>
    <n v="411"/>
    <x v="8"/>
    <s v="biologische artikelen"/>
    <n v="19.95"/>
  </r>
  <r>
    <x v="2"/>
    <n v="803"/>
    <x v="4"/>
    <n v="77.7"/>
    <n v="1300"/>
    <n v="902"/>
    <d v="2013-12-04T00:00:00"/>
    <n v="2013"/>
    <n v="12"/>
    <d v="2013-12-08T00:00:00"/>
    <n v="2013"/>
    <n v="12"/>
    <d v="2013-12-31T00:00:00"/>
    <n v="2013"/>
    <n v="12"/>
    <n v="18"/>
    <s v="Bocht"/>
    <s v="5798ZK177"/>
    <s v="Laarbeek"/>
    <n v="6"/>
    <n v="407"/>
    <x v="10"/>
    <s v="luxe artikelen van de traitteur"/>
    <n v="12.95"/>
  </r>
  <r>
    <x v="2"/>
    <n v="801"/>
    <x v="1"/>
    <n v="387"/>
    <n v="1301"/>
    <n v="906"/>
    <d v="2013-12-07T00:00:00"/>
    <n v="2013"/>
    <n v="12"/>
    <d v="2013-12-13T00:00:00"/>
    <n v="2013"/>
    <n v="12"/>
    <d v="2014-01-10T00:00:00"/>
    <n v="2014"/>
    <n v="1"/>
    <n v="13"/>
    <s v="Heiden, van der"/>
    <s v="5701HT21"/>
    <s v="Helmond"/>
    <n v="18"/>
    <n v="401"/>
    <x v="2"/>
    <s v="luxe artikelen van de traitteur"/>
    <n v="21.5"/>
  </r>
  <r>
    <x v="2"/>
    <n v="802"/>
    <x v="2"/>
    <n v="99.75"/>
    <n v="1305"/>
    <n v="904"/>
    <d v="2013-12-13T00:00:00"/>
    <n v="2013"/>
    <n v="12"/>
    <d v="2013-12-17T00:00:00"/>
    <n v="2013"/>
    <n v="12"/>
    <d v="2013-12-21T00:00:00"/>
    <n v="2013"/>
    <n v="12"/>
    <n v="18"/>
    <s v="Bocht"/>
    <s v="5798ZK177"/>
    <s v="Laarbeek"/>
    <n v="5"/>
    <n v="411"/>
    <x v="8"/>
    <s v="biologische artikelen"/>
    <n v="19.95"/>
  </r>
  <r>
    <x v="2"/>
    <n v="805"/>
    <x v="5"/>
    <n v="107.4"/>
    <n v="1306"/>
    <n v="903"/>
    <d v="2013-12-18T00:00:00"/>
    <n v="2013"/>
    <n v="12"/>
    <d v="2013-12-19T00:00:00"/>
    <n v="2013"/>
    <n v="12"/>
    <d v="2013-12-23T00:00:00"/>
    <n v="2013"/>
    <n v="12"/>
    <n v="13"/>
    <s v="Heiden, van der"/>
    <s v="5701HT21"/>
    <s v="Helmond"/>
    <n v="12"/>
    <n v="405"/>
    <x v="3"/>
    <s v="zuivelartikelen"/>
    <n v="8.9499999999999993"/>
  </r>
  <r>
    <x v="2"/>
    <n v="802"/>
    <x v="2"/>
    <n v="322.5"/>
    <n v="1312"/>
    <n v="904"/>
    <d v="2014-01-01T00:00:00"/>
    <n v="2014"/>
    <n v="1"/>
    <d v="2014-01-04T00:00:00"/>
    <n v="2014"/>
    <n v="1"/>
    <d v="2014-01-18T00:00:00"/>
    <n v="2014"/>
    <n v="1"/>
    <n v="18"/>
    <s v="Bocht"/>
    <s v="5798ZK177"/>
    <s v="Laarbeek"/>
    <n v="15"/>
    <n v="401"/>
    <x v="2"/>
    <s v="luxe artikelen van de traitteur"/>
    <n v="21.5"/>
  </r>
  <r>
    <x v="2"/>
    <n v="802"/>
    <x v="2"/>
    <n v="478.8"/>
    <n v="1313"/>
    <n v="904"/>
    <d v="2014-01-03T00:00:00"/>
    <n v="2014"/>
    <n v="1"/>
    <d v="2014-01-07T00:00:00"/>
    <n v="2014"/>
    <n v="1"/>
    <d v="2014-01-22T00:00:00"/>
    <n v="2014"/>
    <n v="1"/>
    <n v="18"/>
    <s v="Bocht"/>
    <s v="5798ZK177"/>
    <s v="Laarbeek"/>
    <n v="24"/>
    <n v="411"/>
    <x v="8"/>
    <s v="biologische artikelen"/>
    <n v="19.95"/>
  </r>
  <r>
    <x v="2"/>
    <n v="800"/>
    <x v="0"/>
    <n v="161.1"/>
    <n v="1317"/>
    <n v="905"/>
    <d v="2014-01-17T00:00:00"/>
    <n v="2014"/>
    <n v="1"/>
    <d v="2014-01-20T00:00:00"/>
    <n v="2014"/>
    <n v="1"/>
    <d v="2014-02-01T00:00:00"/>
    <n v="2014"/>
    <n v="2"/>
    <n v="13"/>
    <s v="Heiden, van der"/>
    <s v="5701HT21"/>
    <s v="Helmond"/>
    <n v="18"/>
    <n v="405"/>
    <x v="3"/>
    <s v="zuivelartikelen"/>
    <n v="8.9499999999999993"/>
  </r>
  <r>
    <x v="2"/>
    <n v="803"/>
    <x v="4"/>
    <n v="165"/>
    <n v="1321"/>
    <n v="902"/>
    <d v="2014-02-05T00:00:00"/>
    <n v="2014"/>
    <n v="2"/>
    <d v="2014-02-09T00:00:00"/>
    <n v="2014"/>
    <n v="2"/>
    <d v="2014-03-13T00:00:00"/>
    <n v="2014"/>
    <n v="3"/>
    <n v="18"/>
    <s v="Bocht"/>
    <s v="5798ZK177"/>
    <s v="Laarbeek"/>
    <n v="20"/>
    <n v="406"/>
    <x v="1"/>
    <s v="biologische artikelen"/>
    <n v="8.25"/>
  </r>
  <r>
    <x v="2"/>
    <n v="803"/>
    <x v="4"/>
    <n v="214.8"/>
    <n v="1322"/>
    <n v="902"/>
    <d v="2014-02-05T00:00:00"/>
    <n v="2014"/>
    <n v="2"/>
    <d v="2014-02-09T00:00:00"/>
    <n v="2014"/>
    <n v="2"/>
    <d v="2014-03-10T00:00:00"/>
    <n v="2014"/>
    <n v="3"/>
    <n v="18"/>
    <s v="Bocht"/>
    <s v="5798ZK177"/>
    <s v="Laarbeek"/>
    <n v="24"/>
    <n v="405"/>
    <x v="3"/>
    <s v="zuivelartikelen"/>
    <n v="8.9499999999999993"/>
  </r>
  <r>
    <x v="2"/>
    <n v="801"/>
    <x v="1"/>
    <n v="90.65"/>
    <n v="1323"/>
    <n v="906"/>
    <d v="2014-02-06T00:00:00"/>
    <n v="2014"/>
    <n v="2"/>
    <d v="2014-02-11T00:00:00"/>
    <n v="2014"/>
    <n v="2"/>
    <m/>
    <n v="1900"/>
    <n v="1"/>
    <n v="18"/>
    <s v="Bocht"/>
    <s v="5798ZK177"/>
    <s v="Laarbeek"/>
    <n v="7"/>
    <n v="407"/>
    <x v="10"/>
    <s v="luxe artikelen van de traitteur"/>
    <n v="12.95"/>
  </r>
  <r>
    <x v="2"/>
    <n v="804"/>
    <x v="3"/>
    <n v="233.1"/>
    <n v="1330"/>
    <n v="901"/>
    <d v="2014-03-08T00:00:00"/>
    <n v="2014"/>
    <n v="3"/>
    <d v="2014-03-12T00:00:00"/>
    <n v="2014"/>
    <n v="3"/>
    <d v="2014-04-07T00:00:00"/>
    <n v="2014"/>
    <n v="4"/>
    <n v="17"/>
    <s v="Jansen"/>
    <s v="5701TT17"/>
    <s v="Helmond"/>
    <n v="18"/>
    <n v="407"/>
    <x v="10"/>
    <s v="luxe artikelen van de traitteur"/>
    <n v="12.95"/>
  </r>
  <r>
    <x v="2"/>
    <n v="805"/>
    <x v="5"/>
    <n v="129"/>
    <n v="1331"/>
    <n v="903"/>
    <d v="2014-03-13T00:00:00"/>
    <n v="2014"/>
    <n v="3"/>
    <d v="2014-03-19T00:00:00"/>
    <n v="2014"/>
    <n v="3"/>
    <d v="2014-04-14T00:00:00"/>
    <n v="2014"/>
    <n v="4"/>
    <n v="17"/>
    <s v="Jansen"/>
    <s v="5701TT17"/>
    <s v="Helmond"/>
    <n v="6"/>
    <n v="401"/>
    <x v="2"/>
    <s v="luxe artikelen van de traitteur"/>
    <n v="21.5"/>
  </r>
  <r>
    <x v="2"/>
    <n v="800"/>
    <x v="0"/>
    <n v="179"/>
    <n v="1333"/>
    <n v="905"/>
    <d v="2014-03-15T00:00:00"/>
    <n v="2014"/>
    <n v="3"/>
    <d v="2014-03-19T00:00:00"/>
    <n v="2014"/>
    <n v="3"/>
    <d v="2014-04-07T00:00:00"/>
    <n v="2014"/>
    <n v="4"/>
    <n v="13"/>
    <s v="Heiden, van der"/>
    <s v="5701HT21"/>
    <s v="Helmond"/>
    <n v="20"/>
    <n v="405"/>
    <x v="3"/>
    <s v="zuivelartikelen"/>
    <n v="8.9499999999999993"/>
  </r>
  <r>
    <x v="2"/>
    <n v="800"/>
    <x v="0"/>
    <n v="45.75"/>
    <n v="1335"/>
    <n v="905"/>
    <d v="2014-03-16T00:00:00"/>
    <n v="2014"/>
    <n v="3"/>
    <d v="2014-03-22T00:00:00"/>
    <n v="2014"/>
    <n v="3"/>
    <d v="2014-03-30T00:00:00"/>
    <n v="2014"/>
    <n v="3"/>
    <n v="17"/>
    <s v="Jansen"/>
    <s v="5701TT17"/>
    <s v="Helmond"/>
    <n v="3"/>
    <n v="403"/>
    <x v="9"/>
    <s v="zuivelartikelen"/>
    <n v="15.25"/>
  </r>
  <r>
    <x v="2"/>
    <n v="800"/>
    <x v="0"/>
    <n v="49.5"/>
    <n v="1335"/>
    <n v="905"/>
    <d v="2014-03-16T00:00:00"/>
    <n v="2014"/>
    <n v="3"/>
    <d v="2014-03-22T00:00:00"/>
    <n v="2014"/>
    <n v="3"/>
    <d v="2014-03-30T00:00:00"/>
    <n v="2014"/>
    <n v="3"/>
    <n v="17"/>
    <s v="Jansen"/>
    <s v="5701TT17"/>
    <s v="Helmond"/>
    <n v="6"/>
    <n v="406"/>
    <x v="1"/>
    <s v="biologische artikelen"/>
    <n v="8.25"/>
  </r>
  <r>
    <x v="2"/>
    <n v="800"/>
    <x v="0"/>
    <n v="297.85000000000002"/>
    <n v="1335"/>
    <n v="905"/>
    <d v="2014-03-16T00:00:00"/>
    <n v="2014"/>
    <n v="3"/>
    <d v="2014-03-22T00:00:00"/>
    <n v="2014"/>
    <n v="3"/>
    <d v="2014-03-30T00:00:00"/>
    <n v="2014"/>
    <n v="3"/>
    <n v="17"/>
    <s v="Jansen"/>
    <s v="5701TT17"/>
    <s v="Helmond"/>
    <n v="23"/>
    <n v="407"/>
    <x v="10"/>
    <s v="luxe artikelen van de traitteur"/>
    <n v="12.95"/>
  </r>
  <r>
    <x v="2"/>
    <n v="800"/>
    <x v="0"/>
    <n v="227.5"/>
    <n v="1335"/>
    <n v="905"/>
    <d v="2014-03-16T00:00:00"/>
    <n v="2014"/>
    <n v="3"/>
    <d v="2014-03-22T00:00:00"/>
    <n v="2014"/>
    <n v="3"/>
    <d v="2014-03-30T00:00:00"/>
    <n v="2014"/>
    <n v="3"/>
    <n v="17"/>
    <s v="Jansen"/>
    <s v="5701TT17"/>
    <s v="Helmond"/>
    <n v="13"/>
    <n v="408"/>
    <x v="0"/>
    <s v="biologische artikelen"/>
    <n v="17.5"/>
  </r>
  <r>
    <x v="2"/>
    <n v="801"/>
    <x v="1"/>
    <n v="382.5"/>
    <n v="1337"/>
    <n v="906"/>
    <d v="2014-03-25T00:00:00"/>
    <n v="2014"/>
    <n v="3"/>
    <d v="2014-03-29T00:00:00"/>
    <n v="2014"/>
    <n v="3"/>
    <d v="2014-04-04T00:00:00"/>
    <n v="2014"/>
    <n v="4"/>
    <n v="18"/>
    <s v="Bocht"/>
    <s v="5798ZK177"/>
    <s v="Laarbeek"/>
    <n v="17"/>
    <n v="410"/>
    <x v="6"/>
    <s v="biologische artikelen"/>
    <n v="22.5"/>
  </r>
  <r>
    <x v="2"/>
    <n v="805"/>
    <x v="5"/>
    <n v="370"/>
    <n v="1339"/>
    <n v="903"/>
    <d v="2014-04-05T00:00:00"/>
    <n v="2014"/>
    <n v="4"/>
    <d v="2014-04-11T00:00:00"/>
    <n v="2014"/>
    <n v="4"/>
    <d v="2014-04-18T00:00:00"/>
    <n v="2014"/>
    <n v="4"/>
    <n v="18"/>
    <s v="Bocht"/>
    <s v="5798ZK177"/>
    <s v="Laarbeek"/>
    <n v="10"/>
    <n v="402"/>
    <x v="7"/>
    <s v="luxe artikelen van de traitteur"/>
    <n v="37"/>
  </r>
  <r>
    <x v="2"/>
    <n v="805"/>
    <x v="5"/>
    <n v="210"/>
    <n v="1341"/>
    <n v="903"/>
    <d v="2014-04-11T00:00:00"/>
    <n v="2014"/>
    <n v="4"/>
    <d v="2014-04-15T00:00:00"/>
    <n v="2014"/>
    <n v="4"/>
    <d v="2014-05-12T00:00:00"/>
    <n v="2014"/>
    <n v="5"/>
    <n v="13"/>
    <s v="Heiden, van der"/>
    <s v="5701HT21"/>
    <s v="Helmond"/>
    <n v="12"/>
    <n v="408"/>
    <x v="0"/>
    <s v="biologische artikelen"/>
    <n v="17.5"/>
  </r>
  <r>
    <x v="2"/>
    <n v="805"/>
    <x v="5"/>
    <n v="130"/>
    <n v="1341"/>
    <n v="903"/>
    <d v="2014-04-11T00:00:00"/>
    <n v="2014"/>
    <n v="4"/>
    <d v="2014-04-15T00:00:00"/>
    <n v="2014"/>
    <n v="4"/>
    <d v="2014-05-12T00:00:00"/>
    <n v="2014"/>
    <n v="5"/>
    <n v="13"/>
    <s v="Heiden, van der"/>
    <s v="5701HT21"/>
    <s v="Helmond"/>
    <n v="8"/>
    <n v="409"/>
    <x v="4"/>
    <s v="zuivelartikelen"/>
    <n v="16.25"/>
  </r>
  <r>
    <x v="2"/>
    <n v="803"/>
    <x v="4"/>
    <n v="350"/>
    <n v="1342"/>
    <n v="902"/>
    <d v="2014-04-13T00:00:00"/>
    <n v="2014"/>
    <n v="4"/>
    <d v="2014-04-15T00:00:00"/>
    <n v="2014"/>
    <n v="4"/>
    <d v="2014-04-25T00:00:00"/>
    <n v="2014"/>
    <n v="4"/>
    <n v="18"/>
    <s v="Bocht"/>
    <s v="5798ZK177"/>
    <s v="Laarbeek"/>
    <n v="20"/>
    <n v="408"/>
    <x v="0"/>
    <s v="biologische artikelen"/>
    <n v="17.5"/>
  </r>
  <r>
    <x v="2"/>
    <n v="802"/>
    <x v="2"/>
    <n v="280"/>
    <n v="1343"/>
    <n v="904"/>
    <d v="2014-04-17T00:00:00"/>
    <n v="2014"/>
    <n v="4"/>
    <d v="2014-04-21T00:00:00"/>
    <n v="2014"/>
    <n v="4"/>
    <d v="2014-05-05T00:00:00"/>
    <n v="2014"/>
    <n v="5"/>
    <n v="18"/>
    <s v="Bocht"/>
    <s v="5798ZK177"/>
    <s v="Laarbeek"/>
    <n v="16"/>
    <n v="408"/>
    <x v="0"/>
    <s v="biologische artikelen"/>
    <n v="17.5"/>
  </r>
  <r>
    <x v="2"/>
    <n v="804"/>
    <x v="3"/>
    <n v="373.15"/>
    <n v="1356"/>
    <n v="901"/>
    <d v="2014-06-01T00:00:00"/>
    <n v="2014"/>
    <n v="6"/>
    <d v="2014-06-04T00:00:00"/>
    <n v="2014"/>
    <n v="6"/>
    <d v="2014-07-01T00:00:00"/>
    <n v="2014"/>
    <n v="7"/>
    <n v="18"/>
    <s v="Bocht"/>
    <s v="5798ZK177"/>
    <s v="Laarbeek"/>
    <n v="17"/>
    <n v="411"/>
    <x v="8"/>
    <s v="biologische artikelen"/>
    <n v="21.95"/>
  </r>
  <r>
    <x v="2"/>
    <n v="803"/>
    <x v="4"/>
    <n v="131.69999999999999"/>
    <n v="1357"/>
    <n v="902"/>
    <d v="2014-06-07T00:00:00"/>
    <n v="2014"/>
    <n v="6"/>
    <d v="2014-06-09T00:00:00"/>
    <n v="2014"/>
    <n v="6"/>
    <d v="2014-07-02T00:00:00"/>
    <n v="2014"/>
    <n v="7"/>
    <n v="18"/>
    <s v="Bocht"/>
    <s v="5798ZK177"/>
    <s v="Laarbeek"/>
    <n v="6"/>
    <n v="411"/>
    <x v="8"/>
    <s v="biologische artikelen"/>
    <n v="21.95"/>
  </r>
  <r>
    <x v="2"/>
    <n v="800"/>
    <x v="0"/>
    <n v="405"/>
    <n v="1360"/>
    <n v="905"/>
    <d v="2014-06-12T00:00:00"/>
    <n v="2014"/>
    <n v="6"/>
    <d v="2014-06-15T00:00:00"/>
    <n v="2014"/>
    <n v="6"/>
    <d v="2014-06-26T00:00:00"/>
    <n v="2014"/>
    <n v="6"/>
    <n v="13"/>
    <s v="Heiden, van der"/>
    <s v="5701HT21"/>
    <s v="Helmond"/>
    <n v="18"/>
    <n v="410"/>
    <x v="6"/>
    <s v="biologische artikelen"/>
    <n v="22.5"/>
  </r>
  <r>
    <x v="2"/>
    <n v="802"/>
    <x v="2"/>
    <n v="115.5"/>
    <n v="1363"/>
    <n v="904"/>
    <d v="2014-07-01T00:00:00"/>
    <n v="2014"/>
    <n v="7"/>
    <d v="2014-07-05T00:00:00"/>
    <n v="2014"/>
    <n v="7"/>
    <d v="2014-07-22T00:00:00"/>
    <n v="2014"/>
    <n v="7"/>
    <n v="17"/>
    <s v="Jansen"/>
    <s v="5701TT17"/>
    <s v="Helmond"/>
    <n v="14"/>
    <n v="406"/>
    <x v="1"/>
    <s v="biologische artikelen"/>
    <n v="8.25"/>
  </r>
  <r>
    <x v="2"/>
    <n v="805"/>
    <x v="5"/>
    <n v="460.95"/>
    <n v="1364"/>
    <n v="903"/>
    <d v="2014-07-02T00:00:00"/>
    <n v="2014"/>
    <n v="7"/>
    <d v="2014-07-05T00:00:00"/>
    <n v="2014"/>
    <n v="7"/>
    <d v="2014-07-10T00:00:00"/>
    <n v="2014"/>
    <n v="7"/>
    <n v="13"/>
    <s v="Heiden, van der"/>
    <s v="5701HT21"/>
    <s v="Helmond"/>
    <n v="21"/>
    <n v="411"/>
    <x v="8"/>
    <s v="biologische artikelen"/>
    <n v="21.95"/>
  </r>
  <r>
    <x v="2"/>
    <n v="800"/>
    <x v="0"/>
    <n v="129.5"/>
    <n v="1365"/>
    <n v="905"/>
    <d v="2014-07-07T00:00:00"/>
    <n v="2014"/>
    <n v="7"/>
    <d v="2014-07-08T00:00:00"/>
    <n v="2014"/>
    <n v="7"/>
    <d v="2014-07-18T00:00:00"/>
    <n v="2014"/>
    <n v="7"/>
    <n v="17"/>
    <s v="Jansen"/>
    <s v="5701TT17"/>
    <s v="Helmond"/>
    <n v="10"/>
    <n v="407"/>
    <x v="10"/>
    <s v="luxe artikelen van de traitteur"/>
    <n v="12.95"/>
  </r>
  <r>
    <x v="2"/>
    <n v="804"/>
    <x v="3"/>
    <n v="172"/>
    <n v="1367"/>
    <n v="901"/>
    <d v="2014-07-10T00:00:00"/>
    <n v="2014"/>
    <n v="7"/>
    <d v="2014-07-14T00:00:00"/>
    <n v="2014"/>
    <n v="7"/>
    <d v="2014-07-18T00:00:00"/>
    <n v="2014"/>
    <n v="7"/>
    <n v="18"/>
    <s v="Bocht"/>
    <s v="5798ZK177"/>
    <s v="Laarbeek"/>
    <n v="8"/>
    <n v="401"/>
    <x v="2"/>
    <s v="luxe artikelen van de traitteur"/>
    <n v="21.5"/>
  </r>
  <r>
    <x v="2"/>
    <n v="802"/>
    <x v="2"/>
    <n v="518"/>
    <n v="1370"/>
    <n v="904"/>
    <d v="2014-07-13T00:00:00"/>
    <n v="2014"/>
    <n v="7"/>
    <d v="2014-07-20T00:00:00"/>
    <n v="2014"/>
    <n v="7"/>
    <d v="2014-08-14T00:00:00"/>
    <n v="2014"/>
    <n v="8"/>
    <n v="13"/>
    <s v="Heiden, van der"/>
    <s v="5701HT21"/>
    <s v="Helmond"/>
    <n v="14"/>
    <n v="402"/>
    <x v="7"/>
    <s v="luxe artikelen van de traitteur"/>
    <n v="37"/>
  </r>
  <r>
    <x v="2"/>
    <n v="800"/>
    <x v="0"/>
    <n v="495"/>
    <n v="1372"/>
    <n v="905"/>
    <d v="2014-07-17T00:00:00"/>
    <n v="2014"/>
    <n v="7"/>
    <d v="2014-07-20T00:00:00"/>
    <n v="2014"/>
    <n v="7"/>
    <d v="2014-08-01T00:00:00"/>
    <n v="2014"/>
    <n v="8"/>
    <n v="17"/>
    <s v="Jansen"/>
    <s v="5701TT17"/>
    <s v="Helmond"/>
    <n v="22"/>
    <n v="410"/>
    <x v="6"/>
    <s v="biologische artikelen"/>
    <n v="22.5"/>
  </r>
  <r>
    <x v="2"/>
    <n v="803"/>
    <x v="4"/>
    <n v="315"/>
    <n v="1374"/>
    <n v="902"/>
    <d v="2014-07-22T00:00:00"/>
    <n v="2014"/>
    <n v="7"/>
    <d v="2014-07-26T00:00:00"/>
    <n v="2014"/>
    <n v="7"/>
    <d v="2014-08-16T00:00:00"/>
    <n v="2014"/>
    <n v="8"/>
    <n v="13"/>
    <s v="Heiden, van der"/>
    <s v="5701HT21"/>
    <s v="Helmond"/>
    <n v="14"/>
    <n v="410"/>
    <x v="6"/>
    <s v="biologische artikelen"/>
    <n v="22.5"/>
  </r>
  <r>
    <x v="2"/>
    <n v="803"/>
    <x v="4"/>
    <n v="53.7"/>
    <n v="1375"/>
    <n v="902"/>
    <d v="2014-07-24T00:00:00"/>
    <n v="2014"/>
    <n v="7"/>
    <d v="2014-07-30T00:00:00"/>
    <n v="2014"/>
    <n v="7"/>
    <d v="2014-08-06T00:00:00"/>
    <n v="2014"/>
    <n v="8"/>
    <n v="13"/>
    <s v="Heiden, van der"/>
    <s v="5701HT21"/>
    <s v="Helmond"/>
    <n v="6"/>
    <n v="405"/>
    <x v="3"/>
    <s v="zuivelartikelen"/>
    <n v="8.9499999999999993"/>
  </r>
  <r>
    <x v="2"/>
    <n v="801"/>
    <x v="1"/>
    <n v="109.75"/>
    <n v="1381"/>
    <n v="906"/>
    <d v="2014-07-31T00:00:00"/>
    <n v="2014"/>
    <n v="7"/>
    <d v="2014-08-03T00:00:00"/>
    <n v="2014"/>
    <n v="8"/>
    <m/>
    <n v="1900"/>
    <n v="1"/>
    <n v="17"/>
    <s v="Jansen"/>
    <s v="5701TT17"/>
    <s v="Helmond"/>
    <n v="5"/>
    <n v="411"/>
    <x v="8"/>
    <s v="biologische artikelen"/>
    <n v="21.95"/>
  </r>
  <r>
    <x v="2"/>
    <n v="803"/>
    <x v="4"/>
    <n v="207.2"/>
    <n v="1390"/>
    <n v="902"/>
    <d v="2014-08-15T00:00:00"/>
    <n v="2014"/>
    <n v="8"/>
    <d v="2014-08-20T00:00:00"/>
    <n v="2014"/>
    <n v="8"/>
    <d v="2014-08-29T00:00:00"/>
    <n v="2014"/>
    <n v="8"/>
    <n v="18"/>
    <s v="Bocht"/>
    <s v="5798ZK177"/>
    <s v="Laarbeek"/>
    <n v="16"/>
    <n v="407"/>
    <x v="10"/>
    <s v="luxe artikelen van de traitteur"/>
    <n v="12.95"/>
  </r>
  <r>
    <x v="2"/>
    <n v="801"/>
    <x v="1"/>
    <n v="365.5"/>
    <n v="1393"/>
    <n v="906"/>
    <d v="2014-08-19T00:00:00"/>
    <n v="2014"/>
    <n v="8"/>
    <d v="2014-08-23T00:00:00"/>
    <n v="2014"/>
    <n v="8"/>
    <d v="2014-09-16T00:00:00"/>
    <n v="2014"/>
    <n v="9"/>
    <n v="13"/>
    <s v="Heiden, van der"/>
    <s v="5701HT21"/>
    <s v="Helmond"/>
    <n v="17"/>
    <n v="401"/>
    <x v="2"/>
    <s v="luxe artikelen van de traitteur"/>
    <n v="21.5"/>
  </r>
  <r>
    <x v="2"/>
    <n v="800"/>
    <x v="0"/>
    <n v="444"/>
    <n v="1394"/>
    <n v="905"/>
    <d v="2014-08-19T00:00:00"/>
    <n v="2014"/>
    <n v="8"/>
    <d v="2014-08-22T00:00:00"/>
    <n v="2014"/>
    <n v="8"/>
    <d v="2014-09-15T00:00:00"/>
    <n v="2014"/>
    <n v="9"/>
    <n v="17"/>
    <s v="Jansen"/>
    <s v="5701TT17"/>
    <s v="Helmond"/>
    <n v="12"/>
    <n v="402"/>
    <x v="7"/>
    <s v="luxe artikelen van de traitteur"/>
    <n v="37"/>
  </r>
  <r>
    <x v="2"/>
    <n v="804"/>
    <x v="3"/>
    <n v="592"/>
    <n v="1396"/>
    <n v="901"/>
    <d v="2014-08-28T00:00:00"/>
    <n v="2014"/>
    <n v="8"/>
    <d v="2014-09-04T00:00:00"/>
    <n v="2014"/>
    <n v="9"/>
    <d v="2014-09-09T00:00:00"/>
    <n v="2014"/>
    <n v="9"/>
    <n v="13"/>
    <s v="Heiden, van der"/>
    <s v="5701HT21"/>
    <s v="Helmond"/>
    <n v="16"/>
    <n v="402"/>
    <x v="7"/>
    <s v="luxe artikelen van de traitteur"/>
    <n v="37"/>
  </r>
  <r>
    <x v="2"/>
    <n v="804"/>
    <x v="3"/>
    <n v="350.75"/>
    <n v="1396"/>
    <n v="901"/>
    <d v="2014-08-28T00:00:00"/>
    <n v="2014"/>
    <n v="8"/>
    <d v="2014-09-04T00:00:00"/>
    <n v="2014"/>
    <n v="9"/>
    <d v="2014-09-09T00:00:00"/>
    <n v="2014"/>
    <n v="9"/>
    <n v="13"/>
    <s v="Heiden, van der"/>
    <s v="5701HT21"/>
    <s v="Helmond"/>
    <n v="23"/>
    <n v="403"/>
    <x v="9"/>
    <s v="zuivelartikelen"/>
    <n v="15.25"/>
  </r>
  <r>
    <x v="2"/>
    <n v="804"/>
    <x v="3"/>
    <n v="74.25"/>
    <n v="1396"/>
    <n v="901"/>
    <d v="2014-08-28T00:00:00"/>
    <n v="2014"/>
    <n v="8"/>
    <d v="2014-09-04T00:00:00"/>
    <n v="2014"/>
    <n v="9"/>
    <d v="2014-09-09T00:00:00"/>
    <n v="2014"/>
    <n v="9"/>
    <n v="13"/>
    <s v="Heiden, van der"/>
    <s v="5701HT21"/>
    <s v="Helmond"/>
    <n v="9"/>
    <n v="406"/>
    <x v="1"/>
    <s v="biologische artikelen"/>
    <n v="8.25"/>
  </r>
  <r>
    <x v="2"/>
    <n v="804"/>
    <x v="3"/>
    <n v="155.4"/>
    <n v="1396"/>
    <n v="901"/>
    <d v="2014-08-28T00:00:00"/>
    <n v="2014"/>
    <n v="8"/>
    <d v="2014-09-04T00:00:00"/>
    <n v="2014"/>
    <n v="9"/>
    <d v="2014-09-09T00:00:00"/>
    <n v="2014"/>
    <n v="9"/>
    <n v="13"/>
    <s v="Heiden, van der"/>
    <s v="5701HT21"/>
    <s v="Helmond"/>
    <n v="12"/>
    <n v="407"/>
    <x v="10"/>
    <s v="luxe artikelen van de traitteur"/>
    <n v="12.95"/>
  </r>
  <r>
    <x v="2"/>
    <n v="800"/>
    <x v="0"/>
    <n v="49.5"/>
    <n v="1400"/>
    <n v="905"/>
    <d v="2014-08-30T00:00:00"/>
    <n v="2014"/>
    <n v="8"/>
    <d v="2014-09-03T00:00:00"/>
    <n v="2014"/>
    <n v="9"/>
    <d v="2014-09-22T00:00:00"/>
    <n v="2014"/>
    <n v="9"/>
    <n v="18"/>
    <s v="Bocht"/>
    <s v="5798ZK177"/>
    <s v="Laarbeek"/>
    <n v="6"/>
    <n v="406"/>
    <x v="1"/>
    <s v="biologische artikelen"/>
    <n v="8.25"/>
  </r>
  <r>
    <x v="2"/>
    <n v="802"/>
    <x v="2"/>
    <n v="518"/>
    <n v="1403"/>
    <n v="904"/>
    <d v="2014-09-03T00:00:00"/>
    <n v="2014"/>
    <n v="9"/>
    <d v="2014-09-07T00:00:00"/>
    <n v="2014"/>
    <n v="9"/>
    <d v="2014-09-22T00:00:00"/>
    <n v="2014"/>
    <n v="9"/>
    <n v="18"/>
    <s v="Bocht"/>
    <s v="5798ZK177"/>
    <s v="Laarbeek"/>
    <n v="14"/>
    <n v="402"/>
    <x v="7"/>
    <s v="luxe artikelen van de traitteur"/>
    <n v="37"/>
  </r>
  <r>
    <x v="2"/>
    <n v="800"/>
    <x v="0"/>
    <n v="89.5"/>
    <n v="1405"/>
    <n v="905"/>
    <d v="2014-09-04T00:00:00"/>
    <n v="2014"/>
    <n v="9"/>
    <d v="2014-09-11T00:00:00"/>
    <n v="2014"/>
    <n v="9"/>
    <d v="2014-10-08T00:00:00"/>
    <n v="2014"/>
    <n v="10"/>
    <n v="18"/>
    <s v="Bocht"/>
    <s v="5798ZK177"/>
    <s v="Laarbeek"/>
    <n v="10"/>
    <n v="405"/>
    <x v="3"/>
    <s v="zuivelartikelen"/>
    <n v="8.9499999999999993"/>
  </r>
  <r>
    <x v="2"/>
    <n v="800"/>
    <x v="0"/>
    <n v="134.25"/>
    <n v="1407"/>
    <n v="905"/>
    <d v="2014-09-10T00:00:00"/>
    <n v="2014"/>
    <n v="9"/>
    <d v="2014-09-16T00:00:00"/>
    <n v="2014"/>
    <n v="9"/>
    <d v="2014-09-24T00:00:00"/>
    <n v="2014"/>
    <n v="9"/>
    <n v="13"/>
    <s v="Heiden, van der"/>
    <s v="5701HT21"/>
    <s v="Helmond"/>
    <n v="15"/>
    <n v="405"/>
    <x v="3"/>
    <s v="zuivelartikelen"/>
    <n v="8.9499999999999993"/>
  </r>
  <r>
    <x v="2"/>
    <n v="803"/>
    <x v="4"/>
    <n v="197.55"/>
    <n v="1408"/>
    <n v="902"/>
    <d v="2014-09-11T00:00:00"/>
    <n v="2014"/>
    <n v="9"/>
    <d v="2014-09-12T00:00:00"/>
    <n v="2014"/>
    <n v="9"/>
    <d v="2014-09-16T00:00:00"/>
    <n v="2014"/>
    <n v="9"/>
    <n v="17"/>
    <s v="Jansen"/>
    <s v="5701TT17"/>
    <s v="Helmond"/>
    <n v="9"/>
    <n v="411"/>
    <x v="8"/>
    <s v="biologische artikelen"/>
    <n v="21.95"/>
  </r>
  <r>
    <x v="2"/>
    <n v="801"/>
    <x v="1"/>
    <n v="225"/>
    <n v="1411"/>
    <n v="906"/>
    <d v="2014-09-14T00:00:00"/>
    <n v="2014"/>
    <n v="9"/>
    <d v="2014-09-19T00:00:00"/>
    <n v="2014"/>
    <n v="9"/>
    <d v="2014-10-12T00:00:00"/>
    <n v="2014"/>
    <n v="10"/>
    <n v="13"/>
    <s v="Heiden, van der"/>
    <s v="5701HT21"/>
    <s v="Helmond"/>
    <n v="10"/>
    <n v="410"/>
    <x v="6"/>
    <s v="biologische artikelen"/>
    <n v="22.5"/>
  </r>
  <r>
    <x v="2"/>
    <n v="800"/>
    <x v="0"/>
    <n v="100"/>
    <n v="1412"/>
    <n v="905"/>
    <d v="2014-09-19T00:00:00"/>
    <n v="2014"/>
    <n v="9"/>
    <d v="2014-09-25T00:00:00"/>
    <n v="2014"/>
    <n v="9"/>
    <d v="2014-10-18T00:00:00"/>
    <n v="2014"/>
    <n v="10"/>
    <n v="13"/>
    <s v="Heiden, van der"/>
    <s v="5701HT21"/>
    <s v="Helmond"/>
    <n v="8"/>
    <n v="404"/>
    <x v="5"/>
    <s v="zuivelartikelen"/>
    <n v="12.5"/>
  </r>
  <r>
    <x v="2"/>
    <n v="803"/>
    <x v="4"/>
    <n v="140.25"/>
    <n v="1419"/>
    <n v="902"/>
    <d v="2014-10-26T00:00:00"/>
    <n v="2014"/>
    <n v="10"/>
    <d v="2014-10-28T00:00:00"/>
    <n v="2014"/>
    <n v="10"/>
    <d v="2014-11-15T00:00:00"/>
    <n v="2014"/>
    <n v="11"/>
    <n v="13"/>
    <s v="Heiden, van der"/>
    <s v="5701HT21"/>
    <s v="Helmond"/>
    <n v="17"/>
    <n v="406"/>
    <x v="1"/>
    <s v="biologische artikelen"/>
    <n v="8.25"/>
  </r>
  <r>
    <x v="2"/>
    <n v="800"/>
    <x v="0"/>
    <n v="271.95"/>
    <n v="1420"/>
    <n v="905"/>
    <d v="2014-10-27T00:00:00"/>
    <n v="2014"/>
    <n v="10"/>
    <d v="2014-11-03T00:00:00"/>
    <n v="2014"/>
    <n v="11"/>
    <d v="2014-11-30T00:00:00"/>
    <n v="2014"/>
    <n v="11"/>
    <n v="18"/>
    <s v="Bocht"/>
    <s v="5798ZK177"/>
    <s v="Laarbeek"/>
    <n v="21"/>
    <n v="407"/>
    <x v="10"/>
    <s v="luxe artikelen van de traitteur"/>
    <n v="12.95"/>
  </r>
  <r>
    <x v="2"/>
    <n v="803"/>
    <x v="4"/>
    <n v="245"/>
    <n v="1429"/>
    <n v="902"/>
    <d v="2014-12-08T00:00:00"/>
    <n v="2014"/>
    <n v="12"/>
    <d v="2014-12-09T00:00:00"/>
    <n v="2014"/>
    <n v="12"/>
    <d v="2014-12-27T00:00:00"/>
    <n v="2014"/>
    <n v="12"/>
    <n v="18"/>
    <s v="Bocht"/>
    <s v="5798ZK177"/>
    <s v="Laarbeek"/>
    <n v="14"/>
    <n v="408"/>
    <x v="0"/>
    <s v="biologische artikelen"/>
    <n v="17.5"/>
  </r>
  <r>
    <x v="2"/>
    <n v="805"/>
    <x v="5"/>
    <n v="284.89999999999998"/>
    <n v="1431"/>
    <n v="903"/>
    <d v="2014-12-11T00:00:00"/>
    <n v="2014"/>
    <n v="12"/>
    <d v="2014-12-13T00:00:00"/>
    <n v="2014"/>
    <n v="12"/>
    <m/>
    <n v="1900"/>
    <n v="1"/>
    <n v="18"/>
    <s v="Bocht"/>
    <s v="5798ZK177"/>
    <s v="Laarbeek"/>
    <n v="22"/>
    <n v="407"/>
    <x v="10"/>
    <s v="luxe artikelen van de traitteur"/>
    <n v="12.95"/>
  </r>
  <r>
    <x v="2"/>
    <n v="800"/>
    <x v="0"/>
    <n v="129"/>
    <n v="1432"/>
    <n v="905"/>
    <d v="2014-12-15T00:00:00"/>
    <n v="2014"/>
    <n v="12"/>
    <d v="2014-12-20T00:00:00"/>
    <n v="2014"/>
    <n v="12"/>
    <d v="2014-12-25T00:00:00"/>
    <n v="2014"/>
    <n v="12"/>
    <n v="18"/>
    <s v="Bocht"/>
    <s v="5798ZK177"/>
    <s v="Laarbeek"/>
    <n v="6"/>
    <n v="401"/>
    <x v="2"/>
    <s v="luxe artikelen van de traitteur"/>
    <n v="21.5"/>
  </r>
  <r>
    <x v="2"/>
    <n v="800"/>
    <x v="0"/>
    <n v="362.6"/>
    <n v="1432"/>
    <n v="905"/>
    <d v="2014-12-15T00:00:00"/>
    <n v="2014"/>
    <n v="12"/>
    <d v="2014-12-20T00:00:00"/>
    <n v="2014"/>
    <n v="12"/>
    <d v="2014-12-25T00:00:00"/>
    <n v="2014"/>
    <n v="12"/>
    <n v="18"/>
    <s v="Bocht"/>
    <s v="5798ZK177"/>
    <s v="Laarbeek"/>
    <n v="28"/>
    <n v="407"/>
    <x v="10"/>
    <s v="luxe artikelen van de traitteur"/>
    <n v="12.95"/>
  </r>
  <r>
    <x v="2"/>
    <n v="802"/>
    <x v="2"/>
    <n v="178.75"/>
    <n v="1434"/>
    <n v="904"/>
    <d v="2014-12-16T00:00:00"/>
    <n v="2014"/>
    <n v="12"/>
    <d v="2014-12-22T00:00:00"/>
    <n v="2014"/>
    <n v="12"/>
    <d v="2014-12-26T00:00:00"/>
    <n v="2014"/>
    <n v="12"/>
    <n v="13"/>
    <s v="Heiden, van der"/>
    <s v="5701HT21"/>
    <s v="Helmond"/>
    <n v="11"/>
    <n v="409"/>
    <x v="4"/>
    <s v="zuivelartikelen"/>
    <n v="16.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07D765-80B0-4356-BE3E-7D696D8B1B4B}" name="PivotTable31" cacheId="28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1">
  <location ref="A19:B30" firstHeaderRow="1" firstDataRow="1" firstDataCol="1"/>
  <pivotFields count="24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1">
        <item x="7"/>
        <item x="2"/>
        <item x="3"/>
        <item x="0"/>
        <item x="6"/>
        <item x="8"/>
        <item x="1"/>
        <item x="5"/>
        <item x="9"/>
        <item x="4"/>
        <item x="1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2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</rowItems>
  <colItems count="1">
    <i/>
  </colItems>
  <dataFields count="1">
    <dataField name="Sum of regelOmzet" fld="3" baseField="0" baseItem="0"/>
  </dataFields>
  <formats count="15">
    <format dxfId="55">
      <pivotArea type="all" dataOnly="0" outline="0" fieldPosition="0"/>
    </format>
    <format dxfId="54">
      <pivotArea outline="0" collapsedLevelsAreSubtotals="1" fieldPosition="0"/>
    </format>
    <format dxfId="53">
      <pivotArea field="21" type="button" dataOnly="0" labelOnly="1" outline="0" axis="axisRow" fieldPosition="0"/>
    </format>
    <format dxfId="52">
      <pivotArea dataOnly="0" labelOnly="1" outline="0" fieldPosition="0">
        <references count="1">
          <reference field="21" count="0"/>
        </references>
      </pivotArea>
    </format>
    <format dxfId="51">
      <pivotArea dataOnly="0" labelOnly="1" outline="0" axis="axisValues" fieldPosition="0"/>
    </format>
    <format dxfId="45">
      <pivotArea type="all" dataOnly="0" outline="0" fieldPosition="0"/>
    </format>
    <format dxfId="39">
      <pivotArea outline="0" collapsedLevelsAreSubtotals="1" fieldPosition="0"/>
    </format>
    <format dxfId="38">
      <pivotArea field="21" type="button" dataOnly="0" labelOnly="1" outline="0" axis="axisRow" fieldPosition="0"/>
    </format>
    <format dxfId="37">
      <pivotArea dataOnly="0" labelOnly="1" outline="0" fieldPosition="0">
        <references count="1">
          <reference field="21" count="0"/>
        </references>
      </pivotArea>
    </format>
    <format dxfId="36">
      <pivotArea dataOnly="0" labelOnly="1" outline="0" axis="axisValues" fieldPosition="0"/>
    </format>
    <format dxfId="21">
      <pivotArea type="all" dataOnly="0" outline="0" fieldPosition="0"/>
    </format>
    <format dxfId="15">
      <pivotArea outline="0" collapsedLevelsAreSubtotals="1" fieldPosition="0"/>
    </format>
    <format dxfId="14">
      <pivotArea field="21" type="button" dataOnly="0" labelOnly="1" outline="0" axis="axisRow" fieldPosition="0"/>
    </format>
    <format dxfId="13">
      <pivotArea dataOnly="0" labelOnly="1" outline="0" fieldPosition="0">
        <references count="1">
          <reference field="21" count="0"/>
        </references>
      </pivotArea>
    </format>
    <format dxfId="12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A0B493-1DD2-47A7-ADBA-54611B68DFE2}" name="PivotTable15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1">
  <location ref="A1:B7" firstHeaderRow="1" firstDataRow="1" firstDataCol="1"/>
  <pivotFields count="24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6">
        <item x="2"/>
        <item x="1"/>
        <item x="4"/>
        <item x="5"/>
        <item x="0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8"/>
  </rowFields>
  <rowItems count="6">
    <i>
      <x/>
    </i>
    <i>
      <x v="1"/>
    </i>
    <i>
      <x v="2"/>
    </i>
    <i>
      <x v="3"/>
    </i>
    <i>
      <x v="4"/>
    </i>
    <i>
      <x v="5"/>
    </i>
  </rowItems>
  <colItems count="1">
    <i/>
  </colItems>
  <dataFields count="1">
    <dataField name="Sum of aantal" fld="19" baseField="0" baseItem="0"/>
  </dataFields>
  <formats count="15">
    <format dxfId="50">
      <pivotArea type="all" dataOnly="0" outline="0" fieldPosition="0"/>
    </format>
    <format dxfId="49">
      <pivotArea outline="0" collapsedLevelsAreSubtotals="1" fieldPosition="0"/>
    </format>
    <format dxfId="48">
      <pivotArea field="18" type="button" dataOnly="0" labelOnly="1" outline="0" axis="axisRow" fieldPosition="0"/>
    </format>
    <format dxfId="47">
      <pivotArea dataOnly="0" labelOnly="1" outline="0" fieldPosition="0">
        <references count="1">
          <reference field="18" count="0"/>
        </references>
      </pivotArea>
    </format>
    <format dxfId="46">
      <pivotArea dataOnly="0" labelOnly="1" outline="0" axis="axisValues" fieldPosition="0"/>
    </format>
    <format dxfId="34">
      <pivotArea type="all" dataOnly="0" outline="0" fieldPosition="0"/>
    </format>
    <format dxfId="28">
      <pivotArea outline="0" collapsedLevelsAreSubtotals="1" fieldPosition="0"/>
    </format>
    <format dxfId="27">
      <pivotArea field="18" type="button" dataOnly="0" labelOnly="1" outline="0" axis="axisRow" fieldPosition="0"/>
    </format>
    <format dxfId="26">
      <pivotArea dataOnly="0" labelOnly="1" outline="0" fieldPosition="0">
        <references count="1">
          <reference field="18" count="0"/>
        </references>
      </pivotArea>
    </format>
    <format dxfId="25">
      <pivotArea dataOnly="0" labelOnly="1" outline="0" axis="axisValues" fieldPosition="0"/>
    </format>
    <format dxfId="10">
      <pivotArea type="all" dataOnly="0" outline="0" fieldPosition="0"/>
    </format>
    <format dxfId="4">
      <pivotArea outline="0" collapsedLevelsAreSubtotals="1" fieldPosition="0"/>
    </format>
    <format dxfId="3">
      <pivotArea field="18" type="button" dataOnly="0" labelOnly="1" outline="0" axis="axisRow" fieldPosition="0"/>
    </format>
    <format dxfId="2">
      <pivotArea dataOnly="0" labelOnly="1" outline="0" fieldPosition="0">
        <references count="1">
          <reference field="18" count="0"/>
        </references>
      </pivotArea>
    </format>
    <format dxfId="1">
      <pivotArea dataOnly="0" labelOnly="1" outline="0" axis="axisValues" fieldPosition="0"/>
    </format>
  </format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3D76E7B1-115B-4BBA-B77E-032A93DF9F0E}" autoFormatId="16" applyNumberFormats="0" applyBorderFormats="0" applyFontFormats="0" applyPatternFormats="0" applyAlignmentFormats="0" applyWidthHeightFormats="0">
  <queryTableRefresh nextId="31">
    <queryTableFields count="24">
      <queryTableField id="1" name="regioCode" tableColumnId="1"/>
      <queryTableField id="2" name="regiomgr" tableColumnId="2"/>
      <queryTableField id="3" name="mgrnm" tableColumnId="3"/>
      <queryTableField id="4" name="regelOmzet" tableColumnId="4"/>
      <queryTableField id="5" name="bestelnr" tableColumnId="5"/>
      <queryTableField id="30" dataBound="0" tableColumnId="26"/>
      <queryTableField id="8" name="besteldatum" tableColumnId="8"/>
      <queryTableField id="23" dataBound="0" tableColumnId="20"/>
      <queryTableField id="24" dataBound="0" tableColumnId="21"/>
      <queryTableField id="9" name="leverdatum" tableColumnId="9"/>
      <queryTableField id="25" dataBound="0" tableColumnId="22"/>
      <queryTableField id="26" dataBound="0" tableColumnId="23"/>
      <queryTableField id="10" name="betaaldatum" tableColumnId="10"/>
      <queryTableField id="27" dataBound="0" tableColumnId="24"/>
      <queryTableField id="28" dataBound="0" tableColumnId="25"/>
      <queryTableField id="11" name="klantnr" tableColumnId="11"/>
      <queryTableField id="12" name="naam" tableColumnId="12"/>
      <queryTableField id="13" name="postcodehuisnr" tableColumnId="13"/>
      <queryTableField id="14" name="woonplaats" tableColumnId="14"/>
      <queryTableField id="15" name="aantal" tableColumnId="15"/>
      <queryTableField id="16" name="artikelnr" tableColumnId="16"/>
      <queryTableField id="17" name="omschrijving" tableColumnId="17"/>
      <queryTableField id="18" name="catomschrijving" tableColumnId="18"/>
      <queryTableField id="19" name="prijs" tableColumnId="19"/>
    </queryTableFields>
    <queryTableDeletedFields count="2">
      <deletedField name="verknm"/>
      <deletedField name="verkoper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191654C-6F3B-4AF3-8C47-9F528CCBEC3F}" name="JTA" displayName="JTA" ref="A1:X531" tableType="queryTable" totalsRowShown="0">
  <autoFilter ref="A1:X531" xr:uid="{F80B23C8-59CB-4AAD-944E-E16C9CAA9422}"/>
  <tableColumns count="24">
    <tableColumn id="1" xr3:uid="{CADAD328-2218-40DA-AB05-A808004BC131}" uniqueName="1" name="regioCode" queryTableFieldId="1" dataDxfId="71"/>
    <tableColumn id="2" xr3:uid="{7E6AD5BE-C1C6-47DD-94E6-51DCFE620FE4}" uniqueName="2" name="regiomgr" queryTableFieldId="2"/>
    <tableColumn id="3" xr3:uid="{A371E45A-6F0B-4D8D-9E94-5DA665BE89A1}" uniqueName="3" name="mgrnm" queryTableFieldId="3" dataDxfId="70"/>
    <tableColumn id="4" xr3:uid="{68AF73C7-A61E-4C81-9F7E-C64F3CDE1B38}" uniqueName="4" name="regelOmzet" queryTableFieldId="4"/>
    <tableColumn id="5" xr3:uid="{36698463-34CF-480E-8618-9567137CA560}" uniqueName="5" name="bestelnr" queryTableFieldId="5"/>
    <tableColumn id="26" xr3:uid="{A2AF5011-FD40-497F-897B-591FD50EE608}" uniqueName="26" name="Verkoper" queryTableFieldId="30"/>
    <tableColumn id="8" xr3:uid="{10574673-D8ED-47A8-A0CC-A45491CABBE3}" uniqueName="8" name="besteldatum" queryTableFieldId="8" dataDxfId="69"/>
    <tableColumn id="20" xr3:uid="{041DDF24-40ED-4673-B49A-B6F8290ABBAF}" uniqueName="20" name="Jaar_bestel" queryTableFieldId="23" dataDxfId="68">
      <calculatedColumnFormula>YEAR(JTA[[#This Row],[besteldatum]])</calculatedColumnFormula>
    </tableColumn>
    <tableColumn id="21" xr3:uid="{D22ADC8F-5F25-48EF-A612-77750C748E59}" uniqueName="21" name="Maand_bestel" queryTableFieldId="24" dataDxfId="67">
      <calculatedColumnFormula>MONTH(JTA[[#This Row],[besteldatum]])</calculatedColumnFormula>
    </tableColumn>
    <tableColumn id="9" xr3:uid="{740AD614-6DC0-42CA-BBA3-A7CD2949F6A2}" uniqueName="9" name="leverdatum" queryTableFieldId="9" dataDxfId="66"/>
    <tableColumn id="22" xr3:uid="{A460B73D-B4E5-4E54-BF7B-EA096558EAF2}" uniqueName="22" name="Jaar_leverdatum" queryTableFieldId="25" dataDxfId="65">
      <calculatedColumnFormula>YEAR(JTA[[#This Row],[leverdatum]])</calculatedColumnFormula>
    </tableColumn>
    <tableColumn id="23" xr3:uid="{60B6F336-8A0B-4B5A-9984-434762F8787C}" uniqueName="23" name="Maand_leverdaum" queryTableFieldId="26" dataDxfId="64">
      <calculatedColumnFormula>MONTH(JTA[[#This Row],[leverdatum]])</calculatedColumnFormula>
    </tableColumn>
    <tableColumn id="10" xr3:uid="{227FA42A-ABD7-4D67-B9A9-9713F8308397}" uniqueName="10" name="betaaldatum" queryTableFieldId="10" dataDxfId="63"/>
    <tableColumn id="24" xr3:uid="{B8F65ADC-7B2C-48D1-9B56-0B931299BA2F}" uniqueName="24" name="Jaar_Betaaldum" queryTableFieldId="27" dataDxfId="62">
      <calculatedColumnFormula>YEAR(JTA[[#This Row],[betaaldatum]])</calculatedColumnFormula>
    </tableColumn>
    <tableColumn id="25" xr3:uid="{9A1F1F10-A978-4BBA-92C7-DD5EA2906C40}" uniqueName="25" name="Maand_Betaaldatum" queryTableFieldId="28" dataDxfId="61">
      <calculatedColumnFormula>MONTH(JTA[[#This Row],[betaaldatum]])</calculatedColumnFormula>
    </tableColumn>
    <tableColumn id="11" xr3:uid="{318BC593-4FEE-435D-A319-00E8D868705E}" uniqueName="11" name="klantnr" queryTableFieldId="11"/>
    <tableColumn id="12" xr3:uid="{A891617B-9980-4645-8BD7-899C8EA73246}" uniqueName="12" name="naam" queryTableFieldId="12" dataDxfId="60"/>
    <tableColumn id="13" xr3:uid="{4D2754D5-B2F6-42BF-B2B6-C1F826E9AA96}" uniqueName="13" name="postcodehuisnr" queryTableFieldId="13" dataDxfId="59"/>
    <tableColumn id="14" xr3:uid="{C8B5D450-D5D4-4549-AA93-F7EFDC153DAC}" uniqueName="14" name="woonplaats" queryTableFieldId="14" dataDxfId="58"/>
    <tableColumn id="15" xr3:uid="{1B25E70D-DA86-4A6E-B72F-B08B2624D3A9}" uniqueName="15" name="aantal" queryTableFieldId="15"/>
    <tableColumn id="16" xr3:uid="{4827F13C-8F3A-42F6-8036-2C0FC7655FF6}" uniqueName="16" name="artikelnr" queryTableFieldId="16"/>
    <tableColumn id="17" xr3:uid="{40EBB986-0943-4916-B786-DF9E4B5A0716}" uniqueName="17" name="omschrijving" queryTableFieldId="17" dataDxfId="57"/>
    <tableColumn id="18" xr3:uid="{38221FFF-791B-40B5-9AC0-374D09564071}" uniqueName="18" name="catomschrijving" queryTableFieldId="18" dataDxfId="56"/>
    <tableColumn id="19" xr3:uid="{14876C7A-D0F6-479B-AE8B-B279E6C89977}" uniqueName="19" name="prijs" queryTableFieldId="1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5F044-8A99-4B75-B847-277EBFC59B4A}">
  <dimension ref="A1:X531"/>
  <sheetViews>
    <sheetView zoomScale="60" workbookViewId="0">
      <selection activeCell="T120" sqref="T120"/>
    </sheetView>
  </sheetViews>
  <sheetFormatPr defaultRowHeight="14.4" x14ac:dyDescent="0.3"/>
  <cols>
    <col min="1" max="1" width="12.44140625" bestFit="1" customWidth="1"/>
    <col min="2" max="2" width="11.33203125" bestFit="1" customWidth="1"/>
    <col min="3" max="3" width="9.5546875" bestFit="1" customWidth="1"/>
    <col min="4" max="4" width="13.6640625" bestFit="1" customWidth="1"/>
    <col min="5" max="5" width="10.6640625" bestFit="1" customWidth="1"/>
    <col min="6" max="6" width="11.33203125" customWidth="1"/>
    <col min="7" max="7" width="15.88671875" bestFit="1" customWidth="1"/>
    <col min="8" max="9" width="15.88671875" customWidth="1"/>
    <col min="10" max="10" width="15.88671875" bestFit="1" customWidth="1"/>
    <col min="11" max="12" width="15.88671875" customWidth="1"/>
    <col min="13" max="13" width="15.88671875" bestFit="1" customWidth="1"/>
    <col min="14" max="15" width="15.88671875" customWidth="1"/>
    <col min="16" max="16" width="9.5546875" bestFit="1" customWidth="1"/>
    <col min="17" max="17" width="15.109375" bestFit="1" customWidth="1"/>
    <col min="18" max="18" width="17.109375" bestFit="1" customWidth="1"/>
    <col min="19" max="19" width="13.5546875" bestFit="1" customWidth="1"/>
    <col min="20" max="20" width="8.6640625" bestFit="1" customWidth="1"/>
    <col min="21" max="21" width="10.88671875" bestFit="1" customWidth="1"/>
    <col min="22" max="22" width="28.88671875" bestFit="1" customWidth="1"/>
    <col min="23" max="23" width="28" bestFit="1" customWidth="1"/>
    <col min="24" max="24" width="7.109375" bestFit="1" customWidth="1"/>
  </cols>
  <sheetData>
    <row r="1" spans="1:2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70</v>
      </c>
      <c r="G1" t="s">
        <v>5</v>
      </c>
      <c r="H1" t="s">
        <v>64</v>
      </c>
      <c r="I1" t="s">
        <v>65</v>
      </c>
      <c r="J1" t="s">
        <v>6</v>
      </c>
      <c r="K1" t="s">
        <v>66</v>
      </c>
      <c r="L1" t="s">
        <v>67</v>
      </c>
      <c r="M1" t="s">
        <v>7</v>
      </c>
      <c r="N1" t="s">
        <v>68</v>
      </c>
      <c r="O1" t="s">
        <v>69</v>
      </c>
      <c r="P1" t="s">
        <v>8</v>
      </c>
      <c r="Q1" t="s">
        <v>9</v>
      </c>
      <c r="R1" t="s">
        <v>10</v>
      </c>
      <c r="S1" t="s">
        <v>11</v>
      </c>
      <c r="T1" t="s">
        <v>12</v>
      </c>
      <c r="U1" t="s">
        <v>13</v>
      </c>
      <c r="V1" t="s">
        <v>14</v>
      </c>
      <c r="W1" t="s">
        <v>15</v>
      </c>
      <c r="X1" t="s">
        <v>16</v>
      </c>
    </row>
    <row r="2" spans="1:24" x14ac:dyDescent="0.3">
      <c r="A2" t="s">
        <v>17</v>
      </c>
      <c r="B2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800</v>
      </c>
      <c r="C2" t="s">
        <v>18</v>
      </c>
      <c r="D2">
        <v>146.25</v>
      </c>
      <c r="E2">
        <v>1001</v>
      </c>
      <c r="F2">
        <v>905</v>
      </c>
      <c r="G2" s="1">
        <v>40914</v>
      </c>
      <c r="H2">
        <f>YEAR(JTA[[#This Row],[besteldatum]])</f>
        <v>2012</v>
      </c>
      <c r="I2">
        <f>MONTH(JTA[[#This Row],[besteldatum]])</f>
        <v>1</v>
      </c>
      <c r="J2" s="1">
        <v>40917</v>
      </c>
      <c r="K2">
        <f>YEAR(JTA[[#This Row],[leverdatum]])</f>
        <v>2012</v>
      </c>
      <c r="L2">
        <f>MONTH(JTA[[#This Row],[leverdatum]])</f>
        <v>1</v>
      </c>
      <c r="M2" s="1">
        <v>40926</v>
      </c>
      <c r="N2">
        <f>YEAR(JTA[[#This Row],[betaaldatum]])</f>
        <v>2012</v>
      </c>
      <c r="O2">
        <f>MONTH(JTA[[#This Row],[betaaldatum]])</f>
        <v>1</v>
      </c>
      <c r="P2">
        <v>15</v>
      </c>
      <c r="Q2" t="s">
        <v>20</v>
      </c>
      <c r="R2" t="s">
        <v>21</v>
      </c>
      <c r="S2" t="s">
        <v>22</v>
      </c>
      <c r="T2">
        <v>9</v>
      </c>
      <c r="U2">
        <v>408</v>
      </c>
      <c r="V2" t="s">
        <v>23</v>
      </c>
      <c r="W2" t="s">
        <v>24</v>
      </c>
      <c r="X2">
        <v>16.25</v>
      </c>
    </row>
    <row r="3" spans="1:24" x14ac:dyDescent="0.3">
      <c r="A3" t="s">
        <v>17</v>
      </c>
      <c r="B3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801</v>
      </c>
      <c r="C3" t="s">
        <v>19</v>
      </c>
      <c r="D3">
        <v>52.5</v>
      </c>
      <c r="E3">
        <v>1004</v>
      </c>
      <c r="F3">
        <v>906</v>
      </c>
      <c r="G3" s="1">
        <v>40922</v>
      </c>
      <c r="H3">
        <f>YEAR(JTA[[#This Row],[besteldatum]])</f>
        <v>2012</v>
      </c>
      <c r="I3">
        <f>MONTH(JTA[[#This Row],[besteldatum]])</f>
        <v>1</v>
      </c>
      <c r="J3" s="1">
        <v>40928</v>
      </c>
      <c r="K3">
        <f>YEAR(JTA[[#This Row],[leverdatum]])</f>
        <v>2012</v>
      </c>
      <c r="L3">
        <f>MONTH(JTA[[#This Row],[leverdatum]])</f>
        <v>1</v>
      </c>
      <c r="M3" s="1">
        <v>40932</v>
      </c>
      <c r="N3">
        <f>YEAR(JTA[[#This Row],[betaaldatum]])</f>
        <v>2012</v>
      </c>
      <c r="O3">
        <f>MONTH(JTA[[#This Row],[betaaldatum]])</f>
        <v>1</v>
      </c>
      <c r="P3">
        <v>19</v>
      </c>
      <c r="Q3" t="s">
        <v>25</v>
      </c>
      <c r="R3" t="s">
        <v>26</v>
      </c>
      <c r="S3" t="s">
        <v>22</v>
      </c>
      <c r="T3">
        <v>7</v>
      </c>
      <c r="U3">
        <v>406</v>
      </c>
      <c r="V3" t="s">
        <v>27</v>
      </c>
      <c r="W3" t="s">
        <v>24</v>
      </c>
      <c r="X3">
        <v>7.5</v>
      </c>
    </row>
    <row r="4" spans="1:24" x14ac:dyDescent="0.3">
      <c r="A4" t="s">
        <v>17</v>
      </c>
      <c r="B4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801</v>
      </c>
      <c r="C4" t="s">
        <v>19</v>
      </c>
      <c r="D4">
        <v>473</v>
      </c>
      <c r="E4">
        <v>1014</v>
      </c>
      <c r="F4">
        <v>906</v>
      </c>
      <c r="G4" s="1">
        <v>40935</v>
      </c>
      <c r="H4">
        <f>YEAR(JTA[[#This Row],[besteldatum]])</f>
        <v>2012</v>
      </c>
      <c r="I4">
        <f>MONTH(JTA[[#This Row],[besteldatum]])</f>
        <v>1</v>
      </c>
      <c r="J4" s="1">
        <v>40939</v>
      </c>
      <c r="K4">
        <f>YEAR(JTA[[#This Row],[leverdatum]])</f>
        <v>2012</v>
      </c>
      <c r="L4">
        <f>MONTH(JTA[[#This Row],[leverdatum]])</f>
        <v>1</v>
      </c>
      <c r="M4" s="1">
        <v>40950</v>
      </c>
      <c r="N4">
        <f>YEAR(JTA[[#This Row],[betaaldatum]])</f>
        <v>2012</v>
      </c>
      <c r="O4">
        <f>MONTH(JTA[[#This Row],[betaaldatum]])</f>
        <v>2</v>
      </c>
      <c r="P4">
        <v>19</v>
      </c>
      <c r="Q4" t="s">
        <v>25</v>
      </c>
      <c r="R4" t="s">
        <v>26</v>
      </c>
      <c r="S4" t="s">
        <v>22</v>
      </c>
      <c r="T4">
        <v>22</v>
      </c>
      <c r="U4">
        <v>401</v>
      </c>
      <c r="V4" t="s">
        <v>28</v>
      </c>
      <c r="W4" t="s">
        <v>29</v>
      </c>
      <c r="X4">
        <v>21.5</v>
      </c>
    </row>
    <row r="5" spans="1:24" x14ac:dyDescent="0.3">
      <c r="A5" t="s">
        <v>17</v>
      </c>
      <c r="B5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801</v>
      </c>
      <c r="C5" t="s">
        <v>19</v>
      </c>
      <c r="D5">
        <v>80.55</v>
      </c>
      <c r="E5">
        <v>1014</v>
      </c>
      <c r="F5">
        <v>906</v>
      </c>
      <c r="G5" s="1">
        <v>40935</v>
      </c>
      <c r="H5">
        <f>YEAR(JTA[[#This Row],[besteldatum]])</f>
        <v>2012</v>
      </c>
      <c r="I5">
        <f>MONTH(JTA[[#This Row],[besteldatum]])</f>
        <v>1</v>
      </c>
      <c r="J5" s="1">
        <v>40939</v>
      </c>
      <c r="K5">
        <f>YEAR(JTA[[#This Row],[leverdatum]])</f>
        <v>2012</v>
      </c>
      <c r="L5">
        <f>MONTH(JTA[[#This Row],[leverdatum]])</f>
        <v>1</v>
      </c>
      <c r="M5" s="1">
        <v>40950</v>
      </c>
      <c r="N5">
        <f>YEAR(JTA[[#This Row],[betaaldatum]])</f>
        <v>2012</v>
      </c>
      <c r="O5">
        <f>MONTH(JTA[[#This Row],[betaaldatum]])</f>
        <v>2</v>
      </c>
      <c r="P5">
        <v>19</v>
      </c>
      <c r="Q5" t="s">
        <v>25</v>
      </c>
      <c r="R5" t="s">
        <v>26</v>
      </c>
      <c r="S5" t="s">
        <v>22</v>
      </c>
      <c r="T5">
        <v>9</v>
      </c>
      <c r="U5">
        <v>405</v>
      </c>
      <c r="V5" t="s">
        <v>30</v>
      </c>
      <c r="W5" t="s">
        <v>31</v>
      </c>
      <c r="X5">
        <v>8.9499999999999993</v>
      </c>
    </row>
    <row r="6" spans="1:24" x14ac:dyDescent="0.3">
      <c r="A6" t="s">
        <v>17</v>
      </c>
      <c r="B6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801</v>
      </c>
      <c r="C6" t="s">
        <v>19</v>
      </c>
      <c r="D6">
        <v>373.75</v>
      </c>
      <c r="E6">
        <v>1014</v>
      </c>
      <c r="F6">
        <v>906</v>
      </c>
      <c r="G6" s="1">
        <v>40935</v>
      </c>
      <c r="H6">
        <f>YEAR(JTA[[#This Row],[besteldatum]])</f>
        <v>2012</v>
      </c>
      <c r="I6">
        <f>MONTH(JTA[[#This Row],[besteldatum]])</f>
        <v>1</v>
      </c>
      <c r="J6" s="1">
        <v>40939</v>
      </c>
      <c r="K6">
        <f>YEAR(JTA[[#This Row],[leverdatum]])</f>
        <v>2012</v>
      </c>
      <c r="L6">
        <f>MONTH(JTA[[#This Row],[leverdatum]])</f>
        <v>1</v>
      </c>
      <c r="M6" s="1">
        <v>40950</v>
      </c>
      <c r="N6">
        <f>YEAR(JTA[[#This Row],[betaaldatum]])</f>
        <v>2012</v>
      </c>
      <c r="O6">
        <f>MONTH(JTA[[#This Row],[betaaldatum]])</f>
        <v>2</v>
      </c>
      <c r="P6">
        <v>19</v>
      </c>
      <c r="Q6" t="s">
        <v>25</v>
      </c>
      <c r="R6" t="s">
        <v>26</v>
      </c>
      <c r="S6" t="s">
        <v>22</v>
      </c>
      <c r="T6">
        <v>23</v>
      </c>
      <c r="U6">
        <v>409</v>
      </c>
      <c r="V6" t="s">
        <v>32</v>
      </c>
      <c r="W6" t="s">
        <v>31</v>
      </c>
      <c r="X6">
        <v>16.25</v>
      </c>
    </row>
    <row r="7" spans="1:24" x14ac:dyDescent="0.3">
      <c r="A7" t="s">
        <v>17</v>
      </c>
      <c r="B7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800</v>
      </c>
      <c r="C7" t="s">
        <v>18</v>
      </c>
      <c r="D7">
        <v>97.5</v>
      </c>
      <c r="E7">
        <v>1016</v>
      </c>
      <c r="F7">
        <v>905</v>
      </c>
      <c r="G7" s="1">
        <v>40943</v>
      </c>
      <c r="H7">
        <f>YEAR(JTA[[#This Row],[besteldatum]])</f>
        <v>2012</v>
      </c>
      <c r="I7">
        <f>MONTH(JTA[[#This Row],[besteldatum]])</f>
        <v>2</v>
      </c>
      <c r="J7" s="1">
        <v>40945</v>
      </c>
      <c r="K7">
        <f>YEAR(JTA[[#This Row],[leverdatum]])</f>
        <v>2012</v>
      </c>
      <c r="L7">
        <f>MONTH(JTA[[#This Row],[leverdatum]])</f>
        <v>2</v>
      </c>
      <c r="M7" s="1">
        <v>40957</v>
      </c>
      <c r="N7">
        <f>YEAR(JTA[[#This Row],[betaaldatum]])</f>
        <v>2012</v>
      </c>
      <c r="O7">
        <f>MONTH(JTA[[#This Row],[betaaldatum]])</f>
        <v>2</v>
      </c>
      <c r="P7">
        <v>19</v>
      </c>
      <c r="Q7" t="s">
        <v>25</v>
      </c>
      <c r="R7" t="s">
        <v>26</v>
      </c>
      <c r="S7" t="s">
        <v>22</v>
      </c>
      <c r="T7">
        <v>6</v>
      </c>
      <c r="U7">
        <v>409</v>
      </c>
      <c r="V7" t="s">
        <v>32</v>
      </c>
      <c r="W7" t="s">
        <v>31</v>
      </c>
      <c r="X7">
        <v>16.25</v>
      </c>
    </row>
    <row r="8" spans="1:24" x14ac:dyDescent="0.3">
      <c r="A8" t="s">
        <v>17</v>
      </c>
      <c r="B8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802</v>
      </c>
      <c r="C8" t="s">
        <v>33</v>
      </c>
      <c r="D8">
        <v>207</v>
      </c>
      <c r="E8">
        <v>1017</v>
      </c>
      <c r="F8">
        <v>904</v>
      </c>
      <c r="G8" s="1">
        <v>40943</v>
      </c>
      <c r="H8">
        <f>YEAR(JTA[[#This Row],[besteldatum]])</f>
        <v>2012</v>
      </c>
      <c r="I8">
        <f>MONTH(JTA[[#This Row],[besteldatum]])</f>
        <v>2</v>
      </c>
      <c r="J8" s="1">
        <v>40944</v>
      </c>
      <c r="K8">
        <f>YEAR(JTA[[#This Row],[leverdatum]])</f>
        <v>2012</v>
      </c>
      <c r="L8">
        <f>MONTH(JTA[[#This Row],[leverdatum]])</f>
        <v>2</v>
      </c>
      <c r="M8" s="1">
        <v>40954</v>
      </c>
      <c r="N8">
        <f>YEAR(JTA[[#This Row],[betaaldatum]])</f>
        <v>2012</v>
      </c>
      <c r="O8">
        <f>MONTH(JTA[[#This Row],[betaaldatum]])</f>
        <v>2</v>
      </c>
      <c r="P8">
        <v>14</v>
      </c>
      <c r="Q8" t="s">
        <v>34</v>
      </c>
      <c r="R8" t="s">
        <v>35</v>
      </c>
      <c r="S8" t="s">
        <v>36</v>
      </c>
      <c r="T8">
        <v>18</v>
      </c>
      <c r="U8">
        <v>404</v>
      </c>
      <c r="V8" t="s">
        <v>37</v>
      </c>
      <c r="W8" t="s">
        <v>31</v>
      </c>
      <c r="X8">
        <v>11.5</v>
      </c>
    </row>
    <row r="9" spans="1:24" x14ac:dyDescent="0.3">
      <c r="A9" t="s">
        <v>17</v>
      </c>
      <c r="B9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802</v>
      </c>
      <c r="C9" t="s">
        <v>33</v>
      </c>
      <c r="D9">
        <v>125.3</v>
      </c>
      <c r="E9">
        <v>1017</v>
      </c>
      <c r="F9">
        <v>904</v>
      </c>
      <c r="G9" s="1">
        <v>40943</v>
      </c>
      <c r="H9">
        <f>YEAR(JTA[[#This Row],[besteldatum]])</f>
        <v>2012</v>
      </c>
      <c r="I9">
        <f>MONTH(JTA[[#This Row],[besteldatum]])</f>
        <v>2</v>
      </c>
      <c r="J9" s="1">
        <v>40944</v>
      </c>
      <c r="K9">
        <f>YEAR(JTA[[#This Row],[leverdatum]])</f>
        <v>2012</v>
      </c>
      <c r="L9">
        <f>MONTH(JTA[[#This Row],[leverdatum]])</f>
        <v>2</v>
      </c>
      <c r="M9" s="1">
        <v>40954</v>
      </c>
      <c r="N9">
        <f>YEAR(JTA[[#This Row],[betaaldatum]])</f>
        <v>2012</v>
      </c>
      <c r="O9">
        <f>MONTH(JTA[[#This Row],[betaaldatum]])</f>
        <v>2</v>
      </c>
      <c r="P9">
        <v>14</v>
      </c>
      <c r="Q9" t="s">
        <v>34</v>
      </c>
      <c r="R9" t="s">
        <v>35</v>
      </c>
      <c r="S9" t="s">
        <v>36</v>
      </c>
      <c r="T9">
        <v>14</v>
      </c>
      <c r="U9">
        <v>405</v>
      </c>
      <c r="V9" t="s">
        <v>30</v>
      </c>
      <c r="W9" t="s">
        <v>31</v>
      </c>
      <c r="X9">
        <v>8.9499999999999993</v>
      </c>
    </row>
    <row r="10" spans="1:24" x14ac:dyDescent="0.3">
      <c r="A10" t="s">
        <v>17</v>
      </c>
      <c r="B10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800</v>
      </c>
      <c r="C10" t="s">
        <v>18</v>
      </c>
      <c r="D10">
        <v>162.5</v>
      </c>
      <c r="E10">
        <v>1019</v>
      </c>
      <c r="F10">
        <v>905</v>
      </c>
      <c r="G10" s="1">
        <v>40944</v>
      </c>
      <c r="H10">
        <f>YEAR(JTA[[#This Row],[besteldatum]])</f>
        <v>2012</v>
      </c>
      <c r="I10">
        <f>MONTH(JTA[[#This Row],[besteldatum]])</f>
        <v>2</v>
      </c>
      <c r="J10" s="1">
        <v>40947</v>
      </c>
      <c r="K10">
        <f>YEAR(JTA[[#This Row],[leverdatum]])</f>
        <v>2012</v>
      </c>
      <c r="L10">
        <f>MONTH(JTA[[#This Row],[leverdatum]])</f>
        <v>2</v>
      </c>
      <c r="M10" s="1">
        <v>40953</v>
      </c>
      <c r="N10">
        <f>YEAR(JTA[[#This Row],[betaaldatum]])</f>
        <v>2012</v>
      </c>
      <c r="O10">
        <f>MONTH(JTA[[#This Row],[betaaldatum]])</f>
        <v>2</v>
      </c>
      <c r="P10">
        <v>15</v>
      </c>
      <c r="Q10" t="s">
        <v>20</v>
      </c>
      <c r="R10" t="s">
        <v>21</v>
      </c>
      <c r="S10" t="s">
        <v>22</v>
      </c>
      <c r="T10">
        <v>10</v>
      </c>
      <c r="U10">
        <v>409</v>
      </c>
      <c r="V10" t="s">
        <v>32</v>
      </c>
      <c r="W10" t="s">
        <v>31</v>
      </c>
      <c r="X10">
        <v>16.25</v>
      </c>
    </row>
    <row r="11" spans="1:24" x14ac:dyDescent="0.3">
      <c r="A11" t="s">
        <v>17</v>
      </c>
      <c r="B11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804</v>
      </c>
      <c r="C11" t="s">
        <v>38</v>
      </c>
      <c r="D11">
        <v>172</v>
      </c>
      <c r="E11">
        <v>1023</v>
      </c>
      <c r="F11">
        <v>901</v>
      </c>
      <c r="G11" s="1">
        <v>40949</v>
      </c>
      <c r="H11">
        <f>YEAR(JTA[[#This Row],[besteldatum]])</f>
        <v>2012</v>
      </c>
      <c r="I11">
        <f>MONTH(JTA[[#This Row],[besteldatum]])</f>
        <v>2</v>
      </c>
      <c r="J11" s="1">
        <v>40950</v>
      </c>
      <c r="K11">
        <f>YEAR(JTA[[#This Row],[leverdatum]])</f>
        <v>2012</v>
      </c>
      <c r="L11">
        <f>MONTH(JTA[[#This Row],[leverdatum]])</f>
        <v>2</v>
      </c>
      <c r="M11" s="1">
        <v>40958</v>
      </c>
      <c r="N11">
        <f>YEAR(JTA[[#This Row],[betaaldatum]])</f>
        <v>2012</v>
      </c>
      <c r="O11">
        <f>MONTH(JTA[[#This Row],[betaaldatum]])</f>
        <v>2</v>
      </c>
      <c r="P11">
        <v>19</v>
      </c>
      <c r="Q11" t="s">
        <v>25</v>
      </c>
      <c r="R11" t="s">
        <v>26</v>
      </c>
      <c r="S11" t="s">
        <v>22</v>
      </c>
      <c r="T11">
        <v>8</v>
      </c>
      <c r="U11">
        <v>401</v>
      </c>
      <c r="V11" t="s">
        <v>28</v>
      </c>
      <c r="W11" t="s">
        <v>29</v>
      </c>
      <c r="X11">
        <v>21.5</v>
      </c>
    </row>
    <row r="12" spans="1:24" x14ac:dyDescent="0.3">
      <c r="A12" t="s">
        <v>17</v>
      </c>
      <c r="B12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801</v>
      </c>
      <c r="C12" t="s">
        <v>19</v>
      </c>
      <c r="D12">
        <v>341.25</v>
      </c>
      <c r="E12">
        <v>1027</v>
      </c>
      <c r="F12">
        <v>906</v>
      </c>
      <c r="G12" s="1">
        <v>40954</v>
      </c>
      <c r="H12">
        <f>YEAR(JTA[[#This Row],[besteldatum]])</f>
        <v>2012</v>
      </c>
      <c r="I12">
        <f>MONTH(JTA[[#This Row],[besteldatum]])</f>
        <v>2</v>
      </c>
      <c r="J12" s="1">
        <v>40956</v>
      </c>
      <c r="K12">
        <f>YEAR(JTA[[#This Row],[leverdatum]])</f>
        <v>2012</v>
      </c>
      <c r="L12">
        <f>MONTH(JTA[[#This Row],[leverdatum]])</f>
        <v>2</v>
      </c>
      <c r="M12" s="1">
        <v>40965</v>
      </c>
      <c r="N12">
        <f>YEAR(JTA[[#This Row],[betaaldatum]])</f>
        <v>2012</v>
      </c>
      <c r="O12">
        <f>MONTH(JTA[[#This Row],[betaaldatum]])</f>
        <v>2</v>
      </c>
      <c r="P12">
        <v>14</v>
      </c>
      <c r="Q12" t="s">
        <v>34</v>
      </c>
      <c r="R12" t="s">
        <v>35</v>
      </c>
      <c r="S12" t="s">
        <v>36</v>
      </c>
      <c r="T12">
        <v>21</v>
      </c>
      <c r="U12">
        <v>409</v>
      </c>
      <c r="V12" t="s">
        <v>32</v>
      </c>
      <c r="W12" t="s">
        <v>31</v>
      </c>
      <c r="X12">
        <v>16.25</v>
      </c>
    </row>
    <row r="13" spans="1:24" x14ac:dyDescent="0.3">
      <c r="A13" t="s">
        <v>17</v>
      </c>
      <c r="B13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800</v>
      </c>
      <c r="C13" t="s">
        <v>18</v>
      </c>
      <c r="D13">
        <v>236.5</v>
      </c>
      <c r="E13">
        <v>1031</v>
      </c>
      <c r="F13">
        <v>905</v>
      </c>
      <c r="G13" s="1">
        <v>40966</v>
      </c>
      <c r="H13">
        <f>YEAR(JTA[[#This Row],[besteldatum]])</f>
        <v>2012</v>
      </c>
      <c r="I13">
        <f>MONTH(JTA[[#This Row],[besteldatum]])</f>
        <v>2</v>
      </c>
      <c r="J13" s="1">
        <v>40969</v>
      </c>
      <c r="K13">
        <f>YEAR(JTA[[#This Row],[leverdatum]])</f>
        <v>2012</v>
      </c>
      <c r="L13">
        <f>MONTH(JTA[[#This Row],[leverdatum]])</f>
        <v>3</v>
      </c>
      <c r="M13" s="1">
        <v>40993</v>
      </c>
      <c r="N13">
        <f>YEAR(JTA[[#This Row],[betaaldatum]])</f>
        <v>2012</v>
      </c>
      <c r="O13">
        <f>MONTH(JTA[[#This Row],[betaaldatum]])</f>
        <v>3</v>
      </c>
      <c r="P13">
        <v>15</v>
      </c>
      <c r="Q13" t="s">
        <v>20</v>
      </c>
      <c r="R13" t="s">
        <v>21</v>
      </c>
      <c r="S13" t="s">
        <v>22</v>
      </c>
      <c r="T13">
        <v>11</v>
      </c>
      <c r="U13">
        <v>401</v>
      </c>
      <c r="V13" t="s">
        <v>28</v>
      </c>
      <c r="W13" t="s">
        <v>29</v>
      </c>
      <c r="X13">
        <v>21.5</v>
      </c>
    </row>
    <row r="14" spans="1:24" x14ac:dyDescent="0.3">
      <c r="A14" t="s">
        <v>17</v>
      </c>
      <c r="B14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800</v>
      </c>
      <c r="C14" t="s">
        <v>18</v>
      </c>
      <c r="D14">
        <v>207</v>
      </c>
      <c r="E14">
        <v>1031</v>
      </c>
      <c r="F14">
        <v>905</v>
      </c>
      <c r="G14" s="1">
        <v>40966</v>
      </c>
      <c r="H14">
        <f>YEAR(JTA[[#This Row],[besteldatum]])</f>
        <v>2012</v>
      </c>
      <c r="I14">
        <f>MONTH(JTA[[#This Row],[besteldatum]])</f>
        <v>2</v>
      </c>
      <c r="J14" s="1">
        <v>40969</v>
      </c>
      <c r="K14">
        <f>YEAR(JTA[[#This Row],[leverdatum]])</f>
        <v>2012</v>
      </c>
      <c r="L14">
        <f>MONTH(JTA[[#This Row],[leverdatum]])</f>
        <v>3</v>
      </c>
      <c r="M14" s="1">
        <v>40993</v>
      </c>
      <c r="N14">
        <f>YEAR(JTA[[#This Row],[betaaldatum]])</f>
        <v>2012</v>
      </c>
      <c r="O14">
        <f>MONTH(JTA[[#This Row],[betaaldatum]])</f>
        <v>3</v>
      </c>
      <c r="P14">
        <v>15</v>
      </c>
      <c r="Q14" t="s">
        <v>20</v>
      </c>
      <c r="R14" t="s">
        <v>21</v>
      </c>
      <c r="S14" t="s">
        <v>22</v>
      </c>
      <c r="T14">
        <v>18</v>
      </c>
      <c r="U14">
        <v>404</v>
      </c>
      <c r="V14" t="s">
        <v>37</v>
      </c>
      <c r="W14" t="s">
        <v>31</v>
      </c>
      <c r="X14">
        <v>11.5</v>
      </c>
    </row>
    <row r="15" spans="1:24" x14ac:dyDescent="0.3">
      <c r="A15" t="s">
        <v>17</v>
      </c>
      <c r="B15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800</v>
      </c>
      <c r="C15" t="s">
        <v>18</v>
      </c>
      <c r="D15">
        <v>341.25</v>
      </c>
      <c r="E15">
        <v>1031</v>
      </c>
      <c r="F15">
        <v>905</v>
      </c>
      <c r="G15" s="1">
        <v>40966</v>
      </c>
      <c r="H15">
        <f>YEAR(JTA[[#This Row],[besteldatum]])</f>
        <v>2012</v>
      </c>
      <c r="I15">
        <f>MONTH(JTA[[#This Row],[besteldatum]])</f>
        <v>2</v>
      </c>
      <c r="J15" s="1">
        <v>40969</v>
      </c>
      <c r="K15">
        <f>YEAR(JTA[[#This Row],[leverdatum]])</f>
        <v>2012</v>
      </c>
      <c r="L15">
        <f>MONTH(JTA[[#This Row],[leverdatum]])</f>
        <v>3</v>
      </c>
      <c r="M15" s="1">
        <v>40993</v>
      </c>
      <c r="N15">
        <f>YEAR(JTA[[#This Row],[betaaldatum]])</f>
        <v>2012</v>
      </c>
      <c r="O15">
        <f>MONTH(JTA[[#This Row],[betaaldatum]])</f>
        <v>3</v>
      </c>
      <c r="P15">
        <v>15</v>
      </c>
      <c r="Q15" t="s">
        <v>20</v>
      </c>
      <c r="R15" t="s">
        <v>21</v>
      </c>
      <c r="S15" t="s">
        <v>22</v>
      </c>
      <c r="T15">
        <v>21</v>
      </c>
      <c r="U15">
        <v>409</v>
      </c>
      <c r="V15" t="s">
        <v>32</v>
      </c>
      <c r="W15" t="s">
        <v>31</v>
      </c>
      <c r="X15">
        <v>16.25</v>
      </c>
    </row>
    <row r="16" spans="1:24" x14ac:dyDescent="0.3">
      <c r="A16" t="s">
        <v>17</v>
      </c>
      <c r="B16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802</v>
      </c>
      <c r="C16" t="s">
        <v>33</v>
      </c>
      <c r="D16">
        <v>294</v>
      </c>
      <c r="E16">
        <v>1035</v>
      </c>
      <c r="F16">
        <v>904</v>
      </c>
      <c r="G16" s="1">
        <v>40974</v>
      </c>
      <c r="H16">
        <f>YEAR(JTA[[#This Row],[besteldatum]])</f>
        <v>2012</v>
      </c>
      <c r="I16">
        <f>MONTH(JTA[[#This Row],[besteldatum]])</f>
        <v>3</v>
      </c>
      <c r="J16" s="1">
        <v>40981</v>
      </c>
      <c r="K16">
        <f>YEAR(JTA[[#This Row],[leverdatum]])</f>
        <v>2012</v>
      </c>
      <c r="L16">
        <f>MONTH(JTA[[#This Row],[leverdatum]])</f>
        <v>3</v>
      </c>
      <c r="M16" s="1">
        <v>40989</v>
      </c>
      <c r="N16">
        <f>YEAR(JTA[[#This Row],[betaaldatum]])</f>
        <v>2012</v>
      </c>
      <c r="O16">
        <f>MONTH(JTA[[#This Row],[betaaldatum]])</f>
        <v>3</v>
      </c>
      <c r="P16">
        <v>15</v>
      </c>
      <c r="Q16" t="s">
        <v>20</v>
      </c>
      <c r="R16" t="s">
        <v>21</v>
      </c>
      <c r="S16" t="s">
        <v>22</v>
      </c>
      <c r="T16">
        <v>14</v>
      </c>
      <c r="U16">
        <v>410</v>
      </c>
      <c r="V16" t="s">
        <v>39</v>
      </c>
      <c r="W16" t="s">
        <v>24</v>
      </c>
      <c r="X16">
        <v>21</v>
      </c>
    </row>
    <row r="17" spans="1:24" x14ac:dyDescent="0.3">
      <c r="A17" t="s">
        <v>17</v>
      </c>
      <c r="B17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802</v>
      </c>
      <c r="C17" t="s">
        <v>33</v>
      </c>
      <c r="D17">
        <v>623.20000000000005</v>
      </c>
      <c r="E17">
        <v>1036</v>
      </c>
      <c r="F17">
        <v>904</v>
      </c>
      <c r="G17" s="1">
        <v>40977</v>
      </c>
      <c r="H17">
        <f>YEAR(JTA[[#This Row],[besteldatum]])</f>
        <v>2012</v>
      </c>
      <c r="I17">
        <f>MONTH(JTA[[#This Row],[besteldatum]])</f>
        <v>3</v>
      </c>
      <c r="J17" s="1">
        <v>40979</v>
      </c>
      <c r="K17">
        <f>YEAR(JTA[[#This Row],[leverdatum]])</f>
        <v>2012</v>
      </c>
      <c r="L17">
        <f>MONTH(JTA[[#This Row],[leverdatum]])</f>
        <v>3</v>
      </c>
      <c r="M17" s="1">
        <v>40991</v>
      </c>
      <c r="N17">
        <f>YEAR(JTA[[#This Row],[betaaldatum]])</f>
        <v>2012</v>
      </c>
      <c r="O17">
        <f>MONTH(JTA[[#This Row],[betaaldatum]])</f>
        <v>3</v>
      </c>
      <c r="P17">
        <v>14</v>
      </c>
      <c r="Q17" t="s">
        <v>34</v>
      </c>
      <c r="R17" t="s">
        <v>35</v>
      </c>
      <c r="S17" t="s">
        <v>36</v>
      </c>
      <c r="T17">
        <v>16</v>
      </c>
      <c r="U17">
        <v>402</v>
      </c>
      <c r="V17" t="s">
        <v>40</v>
      </c>
      <c r="W17" t="s">
        <v>29</v>
      </c>
      <c r="X17">
        <v>38.950000000000003</v>
      </c>
    </row>
    <row r="18" spans="1:24" x14ac:dyDescent="0.3">
      <c r="A18" t="s">
        <v>17</v>
      </c>
      <c r="B18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803</v>
      </c>
      <c r="C18" t="s">
        <v>41</v>
      </c>
      <c r="D18">
        <v>189</v>
      </c>
      <c r="E18">
        <v>1037</v>
      </c>
      <c r="F18">
        <v>902</v>
      </c>
      <c r="G18" s="1">
        <v>40977</v>
      </c>
      <c r="H18">
        <f>YEAR(JTA[[#This Row],[besteldatum]])</f>
        <v>2012</v>
      </c>
      <c r="I18">
        <f>MONTH(JTA[[#This Row],[besteldatum]])</f>
        <v>3</v>
      </c>
      <c r="J18" s="1">
        <v>40984</v>
      </c>
      <c r="K18">
        <f>YEAR(JTA[[#This Row],[leverdatum]])</f>
        <v>2012</v>
      </c>
      <c r="L18">
        <f>MONTH(JTA[[#This Row],[leverdatum]])</f>
        <v>3</v>
      </c>
      <c r="M18" s="1">
        <v>40999</v>
      </c>
      <c r="N18">
        <f>YEAR(JTA[[#This Row],[betaaldatum]])</f>
        <v>2012</v>
      </c>
      <c r="O18">
        <f>MONTH(JTA[[#This Row],[betaaldatum]])</f>
        <v>3</v>
      </c>
      <c r="P18">
        <v>15</v>
      </c>
      <c r="Q18" t="s">
        <v>20</v>
      </c>
      <c r="R18" t="s">
        <v>21</v>
      </c>
      <c r="S18" t="s">
        <v>22</v>
      </c>
      <c r="T18">
        <v>9</v>
      </c>
      <c r="U18">
        <v>410</v>
      </c>
      <c r="V18" t="s">
        <v>39</v>
      </c>
      <c r="W18" t="s">
        <v>24</v>
      </c>
      <c r="X18">
        <v>21</v>
      </c>
    </row>
    <row r="19" spans="1:24" x14ac:dyDescent="0.3">
      <c r="A19" t="s">
        <v>17</v>
      </c>
      <c r="B19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804</v>
      </c>
      <c r="C19" t="s">
        <v>38</v>
      </c>
      <c r="D19">
        <v>178.75</v>
      </c>
      <c r="E19">
        <v>1045</v>
      </c>
      <c r="F19">
        <v>901</v>
      </c>
      <c r="G19" s="1">
        <v>40988</v>
      </c>
      <c r="H19">
        <f>YEAR(JTA[[#This Row],[besteldatum]])</f>
        <v>2012</v>
      </c>
      <c r="I19">
        <f>MONTH(JTA[[#This Row],[besteldatum]])</f>
        <v>3</v>
      </c>
      <c r="J19" s="1">
        <v>40993</v>
      </c>
      <c r="K19">
        <f>YEAR(JTA[[#This Row],[leverdatum]])</f>
        <v>2012</v>
      </c>
      <c r="L19">
        <f>MONTH(JTA[[#This Row],[leverdatum]])</f>
        <v>3</v>
      </c>
      <c r="M19" s="1">
        <v>40997</v>
      </c>
      <c r="N19">
        <f>YEAR(JTA[[#This Row],[betaaldatum]])</f>
        <v>2012</v>
      </c>
      <c r="O19">
        <f>MONTH(JTA[[#This Row],[betaaldatum]])</f>
        <v>3</v>
      </c>
      <c r="P19">
        <v>14</v>
      </c>
      <c r="Q19" t="s">
        <v>34</v>
      </c>
      <c r="R19" t="s">
        <v>35</v>
      </c>
      <c r="S19" t="s">
        <v>36</v>
      </c>
      <c r="T19">
        <v>11</v>
      </c>
      <c r="U19">
        <v>408</v>
      </c>
      <c r="V19" t="s">
        <v>23</v>
      </c>
      <c r="W19" t="s">
        <v>24</v>
      </c>
      <c r="X19">
        <v>16.25</v>
      </c>
    </row>
    <row r="20" spans="1:24" x14ac:dyDescent="0.3">
      <c r="A20" t="s">
        <v>17</v>
      </c>
      <c r="B20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804</v>
      </c>
      <c r="C20" t="s">
        <v>38</v>
      </c>
      <c r="D20">
        <v>623.20000000000005</v>
      </c>
      <c r="E20">
        <v>1050</v>
      </c>
      <c r="F20">
        <v>901</v>
      </c>
      <c r="G20" s="1">
        <v>40998</v>
      </c>
      <c r="H20">
        <f>YEAR(JTA[[#This Row],[besteldatum]])</f>
        <v>2012</v>
      </c>
      <c r="I20">
        <f>MONTH(JTA[[#This Row],[besteldatum]])</f>
        <v>3</v>
      </c>
      <c r="J20" s="1">
        <v>41003</v>
      </c>
      <c r="K20">
        <f>YEAR(JTA[[#This Row],[leverdatum]])</f>
        <v>2012</v>
      </c>
      <c r="L20">
        <f>MONTH(JTA[[#This Row],[leverdatum]])</f>
        <v>4</v>
      </c>
      <c r="M20" s="1">
        <v>41017</v>
      </c>
      <c r="N20">
        <f>YEAR(JTA[[#This Row],[betaaldatum]])</f>
        <v>2012</v>
      </c>
      <c r="O20">
        <f>MONTH(JTA[[#This Row],[betaaldatum]])</f>
        <v>4</v>
      </c>
      <c r="P20">
        <v>15</v>
      </c>
      <c r="Q20" t="s">
        <v>20</v>
      </c>
      <c r="R20" t="s">
        <v>21</v>
      </c>
      <c r="S20" t="s">
        <v>22</v>
      </c>
      <c r="T20">
        <v>16</v>
      </c>
      <c r="U20">
        <v>402</v>
      </c>
      <c r="V20" t="s">
        <v>40</v>
      </c>
      <c r="W20" t="s">
        <v>29</v>
      </c>
      <c r="X20">
        <v>38.950000000000003</v>
      </c>
    </row>
    <row r="21" spans="1:24" x14ac:dyDescent="0.3">
      <c r="A21" t="s">
        <v>17</v>
      </c>
      <c r="B21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801</v>
      </c>
      <c r="C21" t="s">
        <v>19</v>
      </c>
      <c r="D21">
        <v>112.5</v>
      </c>
      <c r="E21">
        <v>1053</v>
      </c>
      <c r="F21">
        <v>906</v>
      </c>
      <c r="G21" s="1">
        <v>41005</v>
      </c>
      <c r="H21">
        <f>YEAR(JTA[[#This Row],[besteldatum]])</f>
        <v>2012</v>
      </c>
      <c r="I21">
        <f>MONTH(JTA[[#This Row],[besteldatum]])</f>
        <v>4</v>
      </c>
      <c r="J21" s="1">
        <v>41009</v>
      </c>
      <c r="K21">
        <f>YEAR(JTA[[#This Row],[leverdatum]])</f>
        <v>2012</v>
      </c>
      <c r="L21">
        <f>MONTH(JTA[[#This Row],[leverdatum]])</f>
        <v>4</v>
      </c>
      <c r="M21" s="1">
        <v>41014</v>
      </c>
      <c r="N21">
        <f>YEAR(JTA[[#This Row],[betaaldatum]])</f>
        <v>2012</v>
      </c>
      <c r="O21">
        <f>MONTH(JTA[[#This Row],[betaaldatum]])</f>
        <v>4</v>
      </c>
      <c r="P21">
        <v>19</v>
      </c>
      <c r="Q21" t="s">
        <v>25</v>
      </c>
      <c r="R21" t="s">
        <v>26</v>
      </c>
      <c r="S21" t="s">
        <v>22</v>
      </c>
      <c r="T21">
        <v>15</v>
      </c>
      <c r="U21">
        <v>406</v>
      </c>
      <c r="V21" t="s">
        <v>27</v>
      </c>
      <c r="W21" t="s">
        <v>24</v>
      </c>
      <c r="X21">
        <v>7.5</v>
      </c>
    </row>
    <row r="22" spans="1:24" x14ac:dyDescent="0.3">
      <c r="A22" t="s">
        <v>17</v>
      </c>
      <c r="B22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803</v>
      </c>
      <c r="C22" t="s">
        <v>41</v>
      </c>
      <c r="D22">
        <v>155.80000000000001</v>
      </c>
      <c r="E22">
        <v>1054</v>
      </c>
      <c r="F22">
        <v>902</v>
      </c>
      <c r="G22" s="1">
        <v>41008</v>
      </c>
      <c r="H22">
        <f>YEAR(JTA[[#This Row],[besteldatum]])</f>
        <v>2012</v>
      </c>
      <c r="I22">
        <f>MONTH(JTA[[#This Row],[besteldatum]])</f>
        <v>4</v>
      </c>
      <c r="J22" s="1">
        <v>41013</v>
      </c>
      <c r="K22">
        <f>YEAR(JTA[[#This Row],[leverdatum]])</f>
        <v>2012</v>
      </c>
      <c r="L22">
        <f>MONTH(JTA[[#This Row],[leverdatum]])</f>
        <v>4</v>
      </c>
      <c r="M22" s="1">
        <v>41032</v>
      </c>
      <c r="N22">
        <f>YEAR(JTA[[#This Row],[betaaldatum]])</f>
        <v>2012</v>
      </c>
      <c r="O22">
        <f>MONTH(JTA[[#This Row],[betaaldatum]])</f>
        <v>5</v>
      </c>
      <c r="P22">
        <v>19</v>
      </c>
      <c r="Q22" t="s">
        <v>25</v>
      </c>
      <c r="R22" t="s">
        <v>26</v>
      </c>
      <c r="S22" t="s">
        <v>22</v>
      </c>
      <c r="T22">
        <v>4</v>
      </c>
      <c r="U22">
        <v>402</v>
      </c>
      <c r="V22" t="s">
        <v>40</v>
      </c>
      <c r="W22" t="s">
        <v>29</v>
      </c>
      <c r="X22">
        <v>38.950000000000003</v>
      </c>
    </row>
    <row r="23" spans="1:24" x14ac:dyDescent="0.3">
      <c r="A23" t="s">
        <v>17</v>
      </c>
      <c r="B23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803</v>
      </c>
      <c r="C23" t="s">
        <v>41</v>
      </c>
      <c r="D23">
        <v>134.25</v>
      </c>
      <c r="E23">
        <v>1060</v>
      </c>
      <c r="F23">
        <v>902</v>
      </c>
      <c r="G23" s="1">
        <v>41020</v>
      </c>
      <c r="H23">
        <f>YEAR(JTA[[#This Row],[besteldatum]])</f>
        <v>2012</v>
      </c>
      <c r="I23">
        <f>MONTH(JTA[[#This Row],[besteldatum]])</f>
        <v>4</v>
      </c>
      <c r="J23" s="1">
        <v>41026</v>
      </c>
      <c r="K23">
        <f>YEAR(JTA[[#This Row],[leverdatum]])</f>
        <v>2012</v>
      </c>
      <c r="L23">
        <f>MONTH(JTA[[#This Row],[leverdatum]])</f>
        <v>4</v>
      </c>
      <c r="M23" s="1">
        <v>41053</v>
      </c>
      <c r="N23">
        <f>YEAR(JTA[[#This Row],[betaaldatum]])</f>
        <v>2012</v>
      </c>
      <c r="O23">
        <f>MONTH(JTA[[#This Row],[betaaldatum]])</f>
        <v>5</v>
      </c>
      <c r="P23">
        <v>15</v>
      </c>
      <c r="Q23" t="s">
        <v>20</v>
      </c>
      <c r="R23" t="s">
        <v>21</v>
      </c>
      <c r="S23" t="s">
        <v>22</v>
      </c>
      <c r="T23">
        <v>15</v>
      </c>
      <c r="U23">
        <v>405</v>
      </c>
      <c r="V23" t="s">
        <v>30</v>
      </c>
      <c r="W23" t="s">
        <v>31</v>
      </c>
      <c r="X23">
        <v>8.9499999999999993</v>
      </c>
    </row>
    <row r="24" spans="1:24" x14ac:dyDescent="0.3">
      <c r="A24" t="s">
        <v>17</v>
      </c>
      <c r="B24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801</v>
      </c>
      <c r="C24" t="s">
        <v>19</v>
      </c>
      <c r="D24">
        <v>127.5</v>
      </c>
      <c r="E24">
        <v>1064</v>
      </c>
      <c r="F24">
        <v>906</v>
      </c>
      <c r="G24" s="1">
        <v>41039</v>
      </c>
      <c r="H24">
        <f>YEAR(JTA[[#This Row],[besteldatum]])</f>
        <v>2012</v>
      </c>
      <c r="I24">
        <f>MONTH(JTA[[#This Row],[besteldatum]])</f>
        <v>5</v>
      </c>
      <c r="J24" s="1">
        <v>41045</v>
      </c>
      <c r="K24">
        <f>YEAR(JTA[[#This Row],[leverdatum]])</f>
        <v>2012</v>
      </c>
      <c r="L24">
        <f>MONTH(JTA[[#This Row],[leverdatum]])</f>
        <v>5</v>
      </c>
      <c r="M24" s="1">
        <v>41052</v>
      </c>
      <c r="N24">
        <f>YEAR(JTA[[#This Row],[betaaldatum]])</f>
        <v>2012</v>
      </c>
      <c r="O24">
        <f>MONTH(JTA[[#This Row],[betaaldatum]])</f>
        <v>5</v>
      </c>
      <c r="P24">
        <v>14</v>
      </c>
      <c r="Q24" t="s">
        <v>34</v>
      </c>
      <c r="R24" t="s">
        <v>35</v>
      </c>
      <c r="S24" t="s">
        <v>36</v>
      </c>
      <c r="T24">
        <v>17</v>
      </c>
      <c r="U24">
        <v>406</v>
      </c>
      <c r="V24" t="s">
        <v>27</v>
      </c>
      <c r="W24" t="s">
        <v>24</v>
      </c>
      <c r="X24">
        <v>7.5</v>
      </c>
    </row>
    <row r="25" spans="1:24" x14ac:dyDescent="0.3">
      <c r="A25" t="s">
        <v>17</v>
      </c>
      <c r="B25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801</v>
      </c>
      <c r="C25" t="s">
        <v>19</v>
      </c>
      <c r="D25">
        <v>520</v>
      </c>
      <c r="E25">
        <v>1064</v>
      </c>
      <c r="F25">
        <v>906</v>
      </c>
      <c r="G25" s="1">
        <v>41039</v>
      </c>
      <c r="H25">
        <f>YEAR(JTA[[#This Row],[besteldatum]])</f>
        <v>2012</v>
      </c>
      <c r="I25">
        <f>MONTH(JTA[[#This Row],[besteldatum]])</f>
        <v>5</v>
      </c>
      <c r="J25" s="1">
        <v>41045</v>
      </c>
      <c r="K25">
        <f>YEAR(JTA[[#This Row],[leverdatum]])</f>
        <v>2012</v>
      </c>
      <c r="L25">
        <f>MONTH(JTA[[#This Row],[leverdatum]])</f>
        <v>5</v>
      </c>
      <c r="M25" s="1">
        <v>41052</v>
      </c>
      <c r="N25">
        <f>YEAR(JTA[[#This Row],[betaaldatum]])</f>
        <v>2012</v>
      </c>
      <c r="O25">
        <f>MONTH(JTA[[#This Row],[betaaldatum]])</f>
        <v>5</v>
      </c>
      <c r="P25">
        <v>14</v>
      </c>
      <c r="Q25" t="s">
        <v>34</v>
      </c>
      <c r="R25" t="s">
        <v>35</v>
      </c>
      <c r="S25" t="s">
        <v>36</v>
      </c>
      <c r="T25">
        <v>32</v>
      </c>
      <c r="U25">
        <v>408</v>
      </c>
      <c r="V25" t="s">
        <v>23</v>
      </c>
      <c r="W25" t="s">
        <v>24</v>
      </c>
      <c r="X25">
        <v>16.25</v>
      </c>
    </row>
    <row r="26" spans="1:24" x14ac:dyDescent="0.3">
      <c r="A26" t="s">
        <v>17</v>
      </c>
      <c r="B26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801</v>
      </c>
      <c r="C26" t="s">
        <v>19</v>
      </c>
      <c r="D26">
        <v>211.25</v>
      </c>
      <c r="E26">
        <v>1064</v>
      </c>
      <c r="F26">
        <v>906</v>
      </c>
      <c r="G26" s="1">
        <v>41039</v>
      </c>
      <c r="H26">
        <f>YEAR(JTA[[#This Row],[besteldatum]])</f>
        <v>2012</v>
      </c>
      <c r="I26">
        <f>MONTH(JTA[[#This Row],[besteldatum]])</f>
        <v>5</v>
      </c>
      <c r="J26" s="1">
        <v>41045</v>
      </c>
      <c r="K26">
        <f>YEAR(JTA[[#This Row],[leverdatum]])</f>
        <v>2012</v>
      </c>
      <c r="L26">
        <f>MONTH(JTA[[#This Row],[leverdatum]])</f>
        <v>5</v>
      </c>
      <c r="M26" s="1">
        <v>41052</v>
      </c>
      <c r="N26">
        <f>YEAR(JTA[[#This Row],[betaaldatum]])</f>
        <v>2012</v>
      </c>
      <c r="O26">
        <f>MONTH(JTA[[#This Row],[betaaldatum]])</f>
        <v>5</v>
      </c>
      <c r="P26">
        <v>14</v>
      </c>
      <c r="Q26" t="s">
        <v>34</v>
      </c>
      <c r="R26" t="s">
        <v>35</v>
      </c>
      <c r="S26" t="s">
        <v>36</v>
      </c>
      <c r="T26">
        <v>13</v>
      </c>
      <c r="U26">
        <v>409</v>
      </c>
      <c r="V26" t="s">
        <v>32</v>
      </c>
      <c r="W26" t="s">
        <v>31</v>
      </c>
      <c r="X26">
        <v>16.25</v>
      </c>
    </row>
    <row r="27" spans="1:24" x14ac:dyDescent="0.3">
      <c r="A27" t="s">
        <v>17</v>
      </c>
      <c r="B27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804</v>
      </c>
      <c r="C27" t="s">
        <v>38</v>
      </c>
      <c r="D27">
        <v>195</v>
      </c>
      <c r="E27">
        <v>1076</v>
      </c>
      <c r="F27">
        <v>901</v>
      </c>
      <c r="G27" s="1">
        <v>41073</v>
      </c>
      <c r="H27">
        <f>YEAR(JTA[[#This Row],[besteldatum]])</f>
        <v>2012</v>
      </c>
      <c r="I27">
        <f>MONTH(JTA[[#This Row],[besteldatum]])</f>
        <v>6</v>
      </c>
      <c r="J27" s="1">
        <v>41080</v>
      </c>
      <c r="K27">
        <f>YEAR(JTA[[#This Row],[leverdatum]])</f>
        <v>2012</v>
      </c>
      <c r="L27">
        <f>MONTH(JTA[[#This Row],[leverdatum]])</f>
        <v>6</v>
      </c>
      <c r="M27" s="1">
        <v>41101</v>
      </c>
      <c r="N27">
        <f>YEAR(JTA[[#This Row],[betaaldatum]])</f>
        <v>2012</v>
      </c>
      <c r="O27">
        <f>MONTH(JTA[[#This Row],[betaaldatum]])</f>
        <v>7</v>
      </c>
      <c r="P27">
        <v>14</v>
      </c>
      <c r="Q27" t="s">
        <v>34</v>
      </c>
      <c r="R27" t="s">
        <v>35</v>
      </c>
      <c r="S27" t="s">
        <v>36</v>
      </c>
      <c r="T27">
        <v>12</v>
      </c>
      <c r="U27">
        <v>408</v>
      </c>
      <c r="V27" t="s">
        <v>23</v>
      </c>
      <c r="W27" t="s">
        <v>24</v>
      </c>
      <c r="X27">
        <v>16.25</v>
      </c>
    </row>
    <row r="28" spans="1:24" x14ac:dyDescent="0.3">
      <c r="A28" t="s">
        <v>17</v>
      </c>
      <c r="B28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805</v>
      </c>
      <c r="C28" t="s">
        <v>42</v>
      </c>
      <c r="D28">
        <v>299.25</v>
      </c>
      <c r="E28">
        <v>1077</v>
      </c>
      <c r="F28">
        <v>903</v>
      </c>
      <c r="G28" s="1">
        <v>41073</v>
      </c>
      <c r="H28">
        <f>YEAR(JTA[[#This Row],[besteldatum]])</f>
        <v>2012</v>
      </c>
      <c r="I28">
        <f>MONTH(JTA[[#This Row],[besteldatum]])</f>
        <v>6</v>
      </c>
      <c r="J28" s="1">
        <v>41075</v>
      </c>
      <c r="K28">
        <f>YEAR(JTA[[#This Row],[leverdatum]])</f>
        <v>2012</v>
      </c>
      <c r="L28">
        <f>MONTH(JTA[[#This Row],[leverdatum]])</f>
        <v>6</v>
      </c>
      <c r="M28" s="1">
        <v>41085</v>
      </c>
      <c r="N28">
        <f>YEAR(JTA[[#This Row],[betaaldatum]])</f>
        <v>2012</v>
      </c>
      <c r="O28">
        <f>MONTH(JTA[[#This Row],[betaaldatum]])</f>
        <v>6</v>
      </c>
      <c r="P28">
        <v>15</v>
      </c>
      <c r="Q28" t="s">
        <v>20</v>
      </c>
      <c r="R28" t="s">
        <v>21</v>
      </c>
      <c r="S28" t="s">
        <v>22</v>
      </c>
      <c r="T28">
        <v>15</v>
      </c>
      <c r="U28">
        <v>411</v>
      </c>
      <c r="V28" t="s">
        <v>43</v>
      </c>
      <c r="W28" t="s">
        <v>24</v>
      </c>
      <c r="X28">
        <v>19.95</v>
      </c>
    </row>
    <row r="29" spans="1:24" x14ac:dyDescent="0.3">
      <c r="A29" t="s">
        <v>17</v>
      </c>
      <c r="B29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803</v>
      </c>
      <c r="C29" t="s">
        <v>41</v>
      </c>
      <c r="D29">
        <v>82.5</v>
      </c>
      <c r="E29">
        <v>1079</v>
      </c>
      <c r="F29">
        <v>902</v>
      </c>
      <c r="G29" s="1">
        <v>41077</v>
      </c>
      <c r="H29">
        <f>YEAR(JTA[[#This Row],[besteldatum]])</f>
        <v>2012</v>
      </c>
      <c r="I29">
        <f>MONTH(JTA[[#This Row],[besteldatum]])</f>
        <v>6</v>
      </c>
      <c r="J29" s="1">
        <v>41083</v>
      </c>
      <c r="K29">
        <f>YEAR(JTA[[#This Row],[leverdatum]])</f>
        <v>2012</v>
      </c>
      <c r="L29">
        <f>MONTH(JTA[[#This Row],[leverdatum]])</f>
        <v>6</v>
      </c>
      <c r="M29" s="1">
        <v>41103</v>
      </c>
      <c r="N29">
        <f>YEAR(JTA[[#This Row],[betaaldatum]])</f>
        <v>2012</v>
      </c>
      <c r="O29">
        <f>MONTH(JTA[[#This Row],[betaaldatum]])</f>
        <v>7</v>
      </c>
      <c r="P29">
        <v>19</v>
      </c>
      <c r="Q29" t="s">
        <v>25</v>
      </c>
      <c r="R29" t="s">
        <v>26</v>
      </c>
      <c r="S29" t="s">
        <v>22</v>
      </c>
      <c r="T29">
        <v>11</v>
      </c>
      <c r="U29">
        <v>406</v>
      </c>
      <c r="V29" t="s">
        <v>27</v>
      </c>
      <c r="W29" t="s">
        <v>24</v>
      </c>
      <c r="X29">
        <v>7.5</v>
      </c>
    </row>
    <row r="30" spans="1:24" x14ac:dyDescent="0.3">
      <c r="A30" t="s">
        <v>17</v>
      </c>
      <c r="B30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804</v>
      </c>
      <c r="C30" t="s">
        <v>38</v>
      </c>
      <c r="D30">
        <v>196.9</v>
      </c>
      <c r="E30">
        <v>1080</v>
      </c>
      <c r="F30">
        <v>901</v>
      </c>
      <c r="G30" s="1">
        <v>41082</v>
      </c>
      <c r="H30">
        <f>YEAR(JTA[[#This Row],[besteldatum]])</f>
        <v>2012</v>
      </c>
      <c r="I30">
        <f>MONTH(JTA[[#This Row],[besteldatum]])</f>
        <v>6</v>
      </c>
      <c r="J30" s="1">
        <v>41087</v>
      </c>
      <c r="K30">
        <f>YEAR(JTA[[#This Row],[leverdatum]])</f>
        <v>2012</v>
      </c>
      <c r="L30">
        <f>MONTH(JTA[[#This Row],[leverdatum]])</f>
        <v>6</v>
      </c>
      <c r="M30" s="1">
        <v>41095</v>
      </c>
      <c r="N30">
        <f>YEAR(JTA[[#This Row],[betaaldatum]])</f>
        <v>2012</v>
      </c>
      <c r="O30">
        <f>MONTH(JTA[[#This Row],[betaaldatum]])</f>
        <v>7</v>
      </c>
      <c r="P30">
        <v>14</v>
      </c>
      <c r="Q30" t="s">
        <v>34</v>
      </c>
      <c r="R30" t="s">
        <v>35</v>
      </c>
      <c r="S30" t="s">
        <v>36</v>
      </c>
      <c r="T30">
        <v>22</v>
      </c>
      <c r="U30">
        <v>405</v>
      </c>
      <c r="V30" t="s">
        <v>30</v>
      </c>
      <c r="W30" t="s">
        <v>31</v>
      </c>
      <c r="X30">
        <v>8.9499999999999993</v>
      </c>
    </row>
    <row r="31" spans="1:24" x14ac:dyDescent="0.3">
      <c r="A31" t="s">
        <v>17</v>
      </c>
      <c r="B31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805</v>
      </c>
      <c r="C31" t="s">
        <v>42</v>
      </c>
      <c r="D31">
        <v>44.75</v>
      </c>
      <c r="E31">
        <v>1081</v>
      </c>
      <c r="F31">
        <v>903</v>
      </c>
      <c r="G31" s="1">
        <v>41082</v>
      </c>
      <c r="H31">
        <f>YEAR(JTA[[#This Row],[besteldatum]])</f>
        <v>2012</v>
      </c>
      <c r="I31">
        <f>MONTH(JTA[[#This Row],[besteldatum]])</f>
        <v>6</v>
      </c>
      <c r="J31" s="1">
        <v>41087</v>
      </c>
      <c r="K31">
        <f>YEAR(JTA[[#This Row],[leverdatum]])</f>
        <v>2012</v>
      </c>
      <c r="L31">
        <f>MONTH(JTA[[#This Row],[leverdatum]])</f>
        <v>6</v>
      </c>
      <c r="M31" s="1">
        <v>41111</v>
      </c>
      <c r="N31">
        <f>YEAR(JTA[[#This Row],[betaaldatum]])</f>
        <v>2012</v>
      </c>
      <c r="O31">
        <f>MONTH(JTA[[#This Row],[betaaldatum]])</f>
        <v>7</v>
      </c>
      <c r="P31">
        <v>14</v>
      </c>
      <c r="Q31" t="s">
        <v>34</v>
      </c>
      <c r="R31" t="s">
        <v>35</v>
      </c>
      <c r="S31" t="s">
        <v>36</v>
      </c>
      <c r="T31">
        <v>5</v>
      </c>
      <c r="U31">
        <v>405</v>
      </c>
      <c r="V31" t="s">
        <v>30</v>
      </c>
      <c r="W31" t="s">
        <v>31</v>
      </c>
      <c r="X31">
        <v>8.9499999999999993</v>
      </c>
    </row>
    <row r="32" spans="1:24" x14ac:dyDescent="0.3">
      <c r="A32" t="s">
        <v>17</v>
      </c>
      <c r="B32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802</v>
      </c>
      <c r="C32" t="s">
        <v>33</v>
      </c>
      <c r="D32">
        <v>142.5</v>
      </c>
      <c r="E32">
        <v>1085</v>
      </c>
      <c r="F32">
        <v>904</v>
      </c>
      <c r="G32" s="1">
        <v>41087</v>
      </c>
      <c r="H32">
        <f>YEAR(JTA[[#This Row],[besteldatum]])</f>
        <v>2012</v>
      </c>
      <c r="I32">
        <f>MONTH(JTA[[#This Row],[besteldatum]])</f>
        <v>6</v>
      </c>
      <c r="J32" s="1">
        <v>41092</v>
      </c>
      <c r="K32">
        <f>YEAR(JTA[[#This Row],[leverdatum]])</f>
        <v>2012</v>
      </c>
      <c r="L32">
        <f>MONTH(JTA[[#This Row],[leverdatum]])</f>
        <v>7</v>
      </c>
      <c r="M32" s="1">
        <v>41096</v>
      </c>
      <c r="N32">
        <f>YEAR(JTA[[#This Row],[betaaldatum]])</f>
        <v>2012</v>
      </c>
      <c r="O32">
        <f>MONTH(JTA[[#This Row],[betaaldatum]])</f>
        <v>7</v>
      </c>
      <c r="P32">
        <v>15</v>
      </c>
      <c r="Q32" t="s">
        <v>20</v>
      </c>
      <c r="R32" t="s">
        <v>21</v>
      </c>
      <c r="S32" t="s">
        <v>22</v>
      </c>
      <c r="T32">
        <v>19</v>
      </c>
      <c r="U32">
        <v>406</v>
      </c>
      <c r="V32" t="s">
        <v>27</v>
      </c>
      <c r="W32" t="s">
        <v>24</v>
      </c>
      <c r="X32">
        <v>7.5</v>
      </c>
    </row>
    <row r="33" spans="1:24" x14ac:dyDescent="0.3">
      <c r="A33" t="s">
        <v>17</v>
      </c>
      <c r="B33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805</v>
      </c>
      <c r="C33" t="s">
        <v>42</v>
      </c>
      <c r="D33">
        <v>195</v>
      </c>
      <c r="E33">
        <v>1088</v>
      </c>
      <c r="F33">
        <v>903</v>
      </c>
      <c r="G33" s="1">
        <v>41096</v>
      </c>
      <c r="H33">
        <f>YEAR(JTA[[#This Row],[besteldatum]])</f>
        <v>2012</v>
      </c>
      <c r="I33">
        <f>MONTH(JTA[[#This Row],[besteldatum]])</f>
        <v>7</v>
      </c>
      <c r="J33" s="1">
        <v>41099</v>
      </c>
      <c r="K33">
        <f>YEAR(JTA[[#This Row],[leverdatum]])</f>
        <v>2012</v>
      </c>
      <c r="L33">
        <f>MONTH(JTA[[#This Row],[leverdatum]])</f>
        <v>7</v>
      </c>
      <c r="M33" s="1">
        <v>41105</v>
      </c>
      <c r="N33">
        <f>YEAR(JTA[[#This Row],[betaaldatum]])</f>
        <v>2012</v>
      </c>
      <c r="O33">
        <f>MONTH(JTA[[#This Row],[betaaldatum]])</f>
        <v>7</v>
      </c>
      <c r="P33">
        <v>14</v>
      </c>
      <c r="Q33" t="s">
        <v>34</v>
      </c>
      <c r="R33" t="s">
        <v>35</v>
      </c>
      <c r="S33" t="s">
        <v>36</v>
      </c>
      <c r="T33">
        <v>12</v>
      </c>
      <c r="U33">
        <v>403</v>
      </c>
      <c r="V33" t="s">
        <v>44</v>
      </c>
      <c r="W33" t="s">
        <v>31</v>
      </c>
      <c r="X33">
        <v>16.25</v>
      </c>
    </row>
    <row r="34" spans="1:24" x14ac:dyDescent="0.3">
      <c r="A34" t="s">
        <v>17</v>
      </c>
      <c r="B34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802</v>
      </c>
      <c r="C34" t="s">
        <v>33</v>
      </c>
      <c r="D34">
        <v>139.65</v>
      </c>
      <c r="E34">
        <v>1091</v>
      </c>
      <c r="F34">
        <v>904</v>
      </c>
      <c r="G34" s="1">
        <v>41104</v>
      </c>
      <c r="H34">
        <f>YEAR(JTA[[#This Row],[besteldatum]])</f>
        <v>2012</v>
      </c>
      <c r="I34">
        <f>MONTH(JTA[[#This Row],[besteldatum]])</f>
        <v>7</v>
      </c>
      <c r="J34" s="1">
        <v>41107</v>
      </c>
      <c r="K34">
        <f>YEAR(JTA[[#This Row],[leverdatum]])</f>
        <v>2012</v>
      </c>
      <c r="L34">
        <f>MONTH(JTA[[#This Row],[leverdatum]])</f>
        <v>7</v>
      </c>
      <c r="M34" s="1">
        <v>41133</v>
      </c>
      <c r="N34">
        <f>YEAR(JTA[[#This Row],[betaaldatum]])</f>
        <v>2012</v>
      </c>
      <c r="O34">
        <f>MONTH(JTA[[#This Row],[betaaldatum]])</f>
        <v>8</v>
      </c>
      <c r="P34">
        <v>14</v>
      </c>
      <c r="Q34" t="s">
        <v>34</v>
      </c>
      <c r="R34" t="s">
        <v>35</v>
      </c>
      <c r="S34" t="s">
        <v>36</v>
      </c>
      <c r="T34">
        <v>7</v>
      </c>
      <c r="U34">
        <v>411</v>
      </c>
      <c r="V34" t="s">
        <v>43</v>
      </c>
      <c r="W34" t="s">
        <v>24</v>
      </c>
      <c r="X34">
        <v>19.95</v>
      </c>
    </row>
    <row r="35" spans="1:24" x14ac:dyDescent="0.3">
      <c r="A35" t="s">
        <v>17</v>
      </c>
      <c r="B35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801</v>
      </c>
      <c r="C35" t="s">
        <v>19</v>
      </c>
      <c r="D35">
        <v>584.25</v>
      </c>
      <c r="E35">
        <v>1093</v>
      </c>
      <c r="F35">
        <v>906</v>
      </c>
      <c r="G35" s="1">
        <v>41113</v>
      </c>
      <c r="H35">
        <f>YEAR(JTA[[#This Row],[besteldatum]])</f>
        <v>2012</v>
      </c>
      <c r="I35">
        <f>MONTH(JTA[[#This Row],[besteldatum]])</f>
        <v>7</v>
      </c>
      <c r="J35" s="1">
        <v>41120</v>
      </c>
      <c r="K35">
        <f>YEAR(JTA[[#This Row],[leverdatum]])</f>
        <v>2012</v>
      </c>
      <c r="L35">
        <f>MONTH(JTA[[#This Row],[leverdatum]])</f>
        <v>7</v>
      </c>
      <c r="M35" s="1">
        <v>41144</v>
      </c>
      <c r="N35">
        <f>YEAR(JTA[[#This Row],[betaaldatum]])</f>
        <v>2012</v>
      </c>
      <c r="O35">
        <f>MONTH(JTA[[#This Row],[betaaldatum]])</f>
        <v>8</v>
      </c>
      <c r="P35">
        <v>19</v>
      </c>
      <c r="Q35" t="s">
        <v>25</v>
      </c>
      <c r="R35" t="s">
        <v>26</v>
      </c>
      <c r="S35" t="s">
        <v>22</v>
      </c>
      <c r="T35">
        <v>15</v>
      </c>
      <c r="U35">
        <v>402</v>
      </c>
      <c r="V35" t="s">
        <v>40</v>
      </c>
      <c r="W35" t="s">
        <v>29</v>
      </c>
      <c r="X35">
        <v>38.950000000000003</v>
      </c>
    </row>
    <row r="36" spans="1:24" x14ac:dyDescent="0.3">
      <c r="A36" t="s">
        <v>17</v>
      </c>
      <c r="B36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804</v>
      </c>
      <c r="C36" t="s">
        <v>38</v>
      </c>
      <c r="D36">
        <v>341.25</v>
      </c>
      <c r="E36">
        <v>1103</v>
      </c>
      <c r="F36">
        <v>901</v>
      </c>
      <c r="G36" s="1">
        <v>41138</v>
      </c>
      <c r="H36">
        <f>YEAR(JTA[[#This Row],[besteldatum]])</f>
        <v>2012</v>
      </c>
      <c r="I36">
        <f>MONTH(JTA[[#This Row],[besteldatum]])</f>
        <v>8</v>
      </c>
      <c r="J36" s="1">
        <v>41140</v>
      </c>
      <c r="K36">
        <f>YEAR(JTA[[#This Row],[leverdatum]])</f>
        <v>2012</v>
      </c>
      <c r="L36">
        <f>MONTH(JTA[[#This Row],[leverdatum]])</f>
        <v>8</v>
      </c>
      <c r="M36" s="1">
        <v>41165</v>
      </c>
      <c r="N36">
        <f>YEAR(JTA[[#This Row],[betaaldatum]])</f>
        <v>2012</v>
      </c>
      <c r="O36">
        <f>MONTH(JTA[[#This Row],[betaaldatum]])</f>
        <v>9</v>
      </c>
      <c r="P36">
        <v>19</v>
      </c>
      <c r="Q36" t="s">
        <v>25</v>
      </c>
      <c r="R36" t="s">
        <v>26</v>
      </c>
      <c r="S36" t="s">
        <v>22</v>
      </c>
      <c r="T36">
        <v>21</v>
      </c>
      <c r="U36">
        <v>408</v>
      </c>
      <c r="V36" t="s">
        <v>23</v>
      </c>
      <c r="W36" t="s">
        <v>24</v>
      </c>
      <c r="X36">
        <v>16.25</v>
      </c>
    </row>
    <row r="37" spans="1:24" x14ac:dyDescent="0.3">
      <c r="A37" t="s">
        <v>17</v>
      </c>
      <c r="B37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804</v>
      </c>
      <c r="C37" t="s">
        <v>38</v>
      </c>
      <c r="D37">
        <v>189</v>
      </c>
      <c r="E37">
        <v>1103</v>
      </c>
      <c r="F37">
        <v>901</v>
      </c>
      <c r="G37" s="1">
        <v>41138</v>
      </c>
      <c r="H37">
        <f>YEAR(JTA[[#This Row],[besteldatum]])</f>
        <v>2012</v>
      </c>
      <c r="I37">
        <f>MONTH(JTA[[#This Row],[besteldatum]])</f>
        <v>8</v>
      </c>
      <c r="J37" s="1">
        <v>41140</v>
      </c>
      <c r="K37">
        <f>YEAR(JTA[[#This Row],[leverdatum]])</f>
        <v>2012</v>
      </c>
      <c r="L37">
        <f>MONTH(JTA[[#This Row],[leverdatum]])</f>
        <v>8</v>
      </c>
      <c r="M37" s="1">
        <v>41165</v>
      </c>
      <c r="N37">
        <f>YEAR(JTA[[#This Row],[betaaldatum]])</f>
        <v>2012</v>
      </c>
      <c r="O37">
        <f>MONTH(JTA[[#This Row],[betaaldatum]])</f>
        <v>9</v>
      </c>
      <c r="P37">
        <v>19</v>
      </c>
      <c r="Q37" t="s">
        <v>25</v>
      </c>
      <c r="R37" t="s">
        <v>26</v>
      </c>
      <c r="S37" t="s">
        <v>22</v>
      </c>
      <c r="T37">
        <v>9</v>
      </c>
      <c r="U37">
        <v>410</v>
      </c>
      <c r="V37" t="s">
        <v>39</v>
      </c>
      <c r="W37" t="s">
        <v>24</v>
      </c>
      <c r="X37">
        <v>21</v>
      </c>
    </row>
    <row r="38" spans="1:24" x14ac:dyDescent="0.3">
      <c r="A38" t="s">
        <v>17</v>
      </c>
      <c r="B38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803</v>
      </c>
      <c r="C38" t="s">
        <v>41</v>
      </c>
      <c r="D38">
        <v>142.44999999999999</v>
      </c>
      <c r="E38">
        <v>1106</v>
      </c>
      <c r="F38">
        <v>902</v>
      </c>
      <c r="G38" s="1">
        <v>41147</v>
      </c>
      <c r="H38">
        <f>YEAR(JTA[[#This Row],[besteldatum]])</f>
        <v>2012</v>
      </c>
      <c r="I38">
        <f>MONTH(JTA[[#This Row],[besteldatum]])</f>
        <v>8</v>
      </c>
      <c r="J38" s="1">
        <v>41151</v>
      </c>
      <c r="K38">
        <f>YEAR(JTA[[#This Row],[leverdatum]])</f>
        <v>2012</v>
      </c>
      <c r="L38">
        <f>MONTH(JTA[[#This Row],[leverdatum]])</f>
        <v>8</v>
      </c>
      <c r="M38" s="1">
        <v>41171</v>
      </c>
      <c r="N38">
        <f>YEAR(JTA[[#This Row],[betaaldatum]])</f>
        <v>2012</v>
      </c>
      <c r="O38">
        <f>MONTH(JTA[[#This Row],[betaaldatum]])</f>
        <v>9</v>
      </c>
      <c r="P38">
        <v>15</v>
      </c>
      <c r="Q38" t="s">
        <v>20</v>
      </c>
      <c r="R38" t="s">
        <v>21</v>
      </c>
      <c r="S38" t="s">
        <v>22</v>
      </c>
      <c r="T38">
        <v>11</v>
      </c>
      <c r="U38">
        <v>407</v>
      </c>
      <c r="V38" t="s">
        <v>45</v>
      </c>
      <c r="W38" t="s">
        <v>29</v>
      </c>
      <c r="X38">
        <v>12.95</v>
      </c>
    </row>
    <row r="39" spans="1:24" x14ac:dyDescent="0.3">
      <c r="A39" t="s">
        <v>17</v>
      </c>
      <c r="B39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802</v>
      </c>
      <c r="C39" t="s">
        <v>33</v>
      </c>
      <c r="D39">
        <v>220.15</v>
      </c>
      <c r="E39">
        <v>1108</v>
      </c>
      <c r="F39">
        <v>904</v>
      </c>
      <c r="G39" s="1">
        <v>41176</v>
      </c>
      <c r="H39">
        <f>YEAR(JTA[[#This Row],[besteldatum]])</f>
        <v>2012</v>
      </c>
      <c r="I39">
        <f>MONTH(JTA[[#This Row],[besteldatum]])</f>
        <v>9</v>
      </c>
      <c r="J39" s="1">
        <v>41183</v>
      </c>
      <c r="K39">
        <f>YEAR(JTA[[#This Row],[leverdatum]])</f>
        <v>2012</v>
      </c>
      <c r="L39">
        <f>MONTH(JTA[[#This Row],[leverdatum]])</f>
        <v>10</v>
      </c>
      <c r="M39" s="1">
        <v>41189</v>
      </c>
      <c r="N39">
        <f>YEAR(JTA[[#This Row],[betaaldatum]])</f>
        <v>2012</v>
      </c>
      <c r="O39">
        <f>MONTH(JTA[[#This Row],[betaaldatum]])</f>
        <v>10</v>
      </c>
      <c r="P39">
        <v>19</v>
      </c>
      <c r="Q39" t="s">
        <v>25</v>
      </c>
      <c r="R39" t="s">
        <v>26</v>
      </c>
      <c r="S39" t="s">
        <v>22</v>
      </c>
      <c r="T39">
        <v>17</v>
      </c>
      <c r="U39">
        <v>407</v>
      </c>
      <c r="V39" t="s">
        <v>45</v>
      </c>
      <c r="W39" t="s">
        <v>29</v>
      </c>
      <c r="X39">
        <v>12.95</v>
      </c>
    </row>
    <row r="40" spans="1:24" x14ac:dyDescent="0.3">
      <c r="A40" t="s">
        <v>17</v>
      </c>
      <c r="B40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803</v>
      </c>
      <c r="C40" t="s">
        <v>41</v>
      </c>
      <c r="D40">
        <v>273</v>
      </c>
      <c r="E40">
        <v>1110</v>
      </c>
      <c r="F40">
        <v>902</v>
      </c>
      <c r="G40" s="1">
        <v>41178</v>
      </c>
      <c r="H40">
        <f>YEAR(JTA[[#This Row],[besteldatum]])</f>
        <v>2012</v>
      </c>
      <c r="I40">
        <f>MONTH(JTA[[#This Row],[besteldatum]])</f>
        <v>9</v>
      </c>
      <c r="J40" s="1">
        <v>41184</v>
      </c>
      <c r="K40">
        <f>YEAR(JTA[[#This Row],[leverdatum]])</f>
        <v>2012</v>
      </c>
      <c r="L40">
        <f>MONTH(JTA[[#This Row],[leverdatum]])</f>
        <v>10</v>
      </c>
      <c r="M40" s="1">
        <v>41205</v>
      </c>
      <c r="N40">
        <f>YEAR(JTA[[#This Row],[betaaldatum]])</f>
        <v>2012</v>
      </c>
      <c r="O40">
        <f>MONTH(JTA[[#This Row],[betaaldatum]])</f>
        <v>10</v>
      </c>
      <c r="P40">
        <v>15</v>
      </c>
      <c r="Q40" t="s">
        <v>20</v>
      </c>
      <c r="R40" t="s">
        <v>21</v>
      </c>
      <c r="S40" t="s">
        <v>22</v>
      </c>
      <c r="T40">
        <v>13</v>
      </c>
      <c r="U40">
        <v>410</v>
      </c>
      <c r="V40" t="s">
        <v>39</v>
      </c>
      <c r="W40" t="s">
        <v>24</v>
      </c>
      <c r="X40">
        <v>21</v>
      </c>
    </row>
    <row r="41" spans="1:24" x14ac:dyDescent="0.3">
      <c r="A41" t="s">
        <v>17</v>
      </c>
      <c r="B41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800</v>
      </c>
      <c r="C41" t="s">
        <v>18</v>
      </c>
      <c r="D41">
        <v>211.25</v>
      </c>
      <c r="E41">
        <v>1113</v>
      </c>
      <c r="F41">
        <v>905</v>
      </c>
      <c r="G41" s="1">
        <v>41186</v>
      </c>
      <c r="H41">
        <f>YEAR(JTA[[#This Row],[besteldatum]])</f>
        <v>2012</v>
      </c>
      <c r="I41">
        <f>MONTH(JTA[[#This Row],[besteldatum]])</f>
        <v>10</v>
      </c>
      <c r="J41" s="1">
        <v>41193</v>
      </c>
      <c r="K41">
        <f>YEAR(JTA[[#This Row],[leverdatum]])</f>
        <v>2012</v>
      </c>
      <c r="L41">
        <f>MONTH(JTA[[#This Row],[leverdatum]])</f>
        <v>10</v>
      </c>
      <c r="M41" s="1">
        <v>41204</v>
      </c>
      <c r="N41">
        <f>YEAR(JTA[[#This Row],[betaaldatum]])</f>
        <v>2012</v>
      </c>
      <c r="O41">
        <f>MONTH(JTA[[#This Row],[betaaldatum]])</f>
        <v>10</v>
      </c>
      <c r="P41">
        <v>19</v>
      </c>
      <c r="Q41" t="s">
        <v>25</v>
      </c>
      <c r="R41" t="s">
        <v>26</v>
      </c>
      <c r="S41" t="s">
        <v>22</v>
      </c>
      <c r="T41">
        <v>13</v>
      </c>
      <c r="U41">
        <v>403</v>
      </c>
      <c r="V41" t="s">
        <v>44</v>
      </c>
      <c r="W41" t="s">
        <v>31</v>
      </c>
      <c r="X41">
        <v>16.25</v>
      </c>
    </row>
    <row r="42" spans="1:24" x14ac:dyDescent="0.3">
      <c r="A42" t="s">
        <v>17</v>
      </c>
      <c r="B42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805</v>
      </c>
      <c r="C42" t="s">
        <v>42</v>
      </c>
      <c r="D42">
        <v>172.5</v>
      </c>
      <c r="E42">
        <v>1126</v>
      </c>
      <c r="F42">
        <v>903</v>
      </c>
      <c r="G42" s="1">
        <v>41205</v>
      </c>
      <c r="H42">
        <f>YEAR(JTA[[#This Row],[besteldatum]])</f>
        <v>2012</v>
      </c>
      <c r="I42">
        <f>MONTH(JTA[[#This Row],[besteldatum]])</f>
        <v>10</v>
      </c>
      <c r="J42" s="1">
        <v>41212</v>
      </c>
      <c r="K42">
        <f>YEAR(JTA[[#This Row],[leverdatum]])</f>
        <v>2012</v>
      </c>
      <c r="L42">
        <f>MONTH(JTA[[#This Row],[leverdatum]])</f>
        <v>10</v>
      </c>
      <c r="M42" s="1">
        <v>41221</v>
      </c>
      <c r="N42">
        <f>YEAR(JTA[[#This Row],[betaaldatum]])</f>
        <v>2012</v>
      </c>
      <c r="O42">
        <f>MONTH(JTA[[#This Row],[betaaldatum]])</f>
        <v>11</v>
      </c>
      <c r="P42">
        <v>14</v>
      </c>
      <c r="Q42" t="s">
        <v>34</v>
      </c>
      <c r="R42" t="s">
        <v>35</v>
      </c>
      <c r="S42" t="s">
        <v>36</v>
      </c>
      <c r="T42">
        <v>23</v>
      </c>
      <c r="U42">
        <v>406</v>
      </c>
      <c r="V42" t="s">
        <v>27</v>
      </c>
      <c r="W42" t="s">
        <v>24</v>
      </c>
      <c r="X42">
        <v>7.5</v>
      </c>
    </row>
    <row r="43" spans="1:24" x14ac:dyDescent="0.3">
      <c r="A43" t="s">
        <v>17</v>
      </c>
      <c r="B43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801</v>
      </c>
      <c r="C43" t="s">
        <v>19</v>
      </c>
      <c r="D43">
        <v>172.5</v>
      </c>
      <c r="E43">
        <v>1133</v>
      </c>
      <c r="F43">
        <v>906</v>
      </c>
      <c r="G43" s="1">
        <v>41221</v>
      </c>
      <c r="H43">
        <f>YEAR(JTA[[#This Row],[besteldatum]])</f>
        <v>2012</v>
      </c>
      <c r="I43">
        <f>MONTH(JTA[[#This Row],[besteldatum]])</f>
        <v>11</v>
      </c>
      <c r="J43" s="1">
        <v>41227</v>
      </c>
      <c r="K43">
        <f>YEAR(JTA[[#This Row],[leverdatum]])</f>
        <v>2012</v>
      </c>
      <c r="L43">
        <f>MONTH(JTA[[#This Row],[leverdatum]])</f>
        <v>11</v>
      </c>
      <c r="M43" s="1">
        <v>41245</v>
      </c>
      <c r="N43">
        <f>YEAR(JTA[[#This Row],[betaaldatum]])</f>
        <v>2012</v>
      </c>
      <c r="O43">
        <f>MONTH(JTA[[#This Row],[betaaldatum]])</f>
        <v>12</v>
      </c>
      <c r="P43">
        <v>19</v>
      </c>
      <c r="Q43" t="s">
        <v>25</v>
      </c>
      <c r="R43" t="s">
        <v>26</v>
      </c>
      <c r="S43" t="s">
        <v>22</v>
      </c>
      <c r="T43">
        <v>15</v>
      </c>
      <c r="U43">
        <v>404</v>
      </c>
      <c r="V43" t="s">
        <v>37</v>
      </c>
      <c r="W43" t="s">
        <v>31</v>
      </c>
      <c r="X43">
        <v>11.5</v>
      </c>
    </row>
    <row r="44" spans="1:24" x14ac:dyDescent="0.3">
      <c r="A44" t="s">
        <v>17</v>
      </c>
      <c r="B44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805</v>
      </c>
      <c r="C44" t="s">
        <v>42</v>
      </c>
      <c r="D44">
        <v>462</v>
      </c>
      <c r="E44">
        <v>1139</v>
      </c>
      <c r="F44">
        <v>903</v>
      </c>
      <c r="G44" s="1">
        <v>41230</v>
      </c>
      <c r="H44">
        <f>YEAR(JTA[[#This Row],[besteldatum]])</f>
        <v>2012</v>
      </c>
      <c r="I44">
        <f>MONTH(JTA[[#This Row],[besteldatum]])</f>
        <v>11</v>
      </c>
      <c r="J44" s="1">
        <v>41237</v>
      </c>
      <c r="K44">
        <f>YEAR(JTA[[#This Row],[leverdatum]])</f>
        <v>2012</v>
      </c>
      <c r="L44">
        <f>MONTH(JTA[[#This Row],[leverdatum]])</f>
        <v>11</v>
      </c>
      <c r="M44" s="1">
        <v>41260</v>
      </c>
      <c r="N44">
        <f>YEAR(JTA[[#This Row],[betaaldatum]])</f>
        <v>2012</v>
      </c>
      <c r="O44">
        <f>MONTH(JTA[[#This Row],[betaaldatum]])</f>
        <v>12</v>
      </c>
      <c r="P44">
        <v>19</v>
      </c>
      <c r="Q44" t="s">
        <v>25</v>
      </c>
      <c r="R44" t="s">
        <v>26</v>
      </c>
      <c r="S44" t="s">
        <v>22</v>
      </c>
      <c r="T44">
        <v>22</v>
      </c>
      <c r="U44">
        <v>410</v>
      </c>
      <c r="V44" t="s">
        <v>39</v>
      </c>
      <c r="W44" t="s">
        <v>24</v>
      </c>
      <c r="X44">
        <v>21</v>
      </c>
    </row>
    <row r="45" spans="1:24" x14ac:dyDescent="0.3">
      <c r="A45" t="s">
        <v>17</v>
      </c>
      <c r="B45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804</v>
      </c>
      <c r="C45" t="s">
        <v>38</v>
      </c>
      <c r="D45">
        <v>341.25</v>
      </c>
      <c r="E45">
        <v>1141</v>
      </c>
      <c r="F45">
        <v>901</v>
      </c>
      <c r="G45" s="1">
        <v>41232</v>
      </c>
      <c r="H45">
        <f>YEAR(JTA[[#This Row],[besteldatum]])</f>
        <v>2012</v>
      </c>
      <c r="I45">
        <f>MONTH(JTA[[#This Row],[besteldatum]])</f>
        <v>11</v>
      </c>
      <c r="J45" s="1">
        <v>41236</v>
      </c>
      <c r="K45">
        <f>YEAR(JTA[[#This Row],[leverdatum]])</f>
        <v>2012</v>
      </c>
      <c r="L45">
        <f>MONTH(JTA[[#This Row],[leverdatum]])</f>
        <v>11</v>
      </c>
      <c r="M45" s="1">
        <v>41262</v>
      </c>
      <c r="N45">
        <f>YEAR(JTA[[#This Row],[betaaldatum]])</f>
        <v>2012</v>
      </c>
      <c r="O45">
        <f>MONTH(JTA[[#This Row],[betaaldatum]])</f>
        <v>12</v>
      </c>
      <c r="P45">
        <v>14</v>
      </c>
      <c r="Q45" t="s">
        <v>34</v>
      </c>
      <c r="R45" t="s">
        <v>35</v>
      </c>
      <c r="S45" t="s">
        <v>36</v>
      </c>
      <c r="T45">
        <v>21</v>
      </c>
      <c r="U45">
        <v>403</v>
      </c>
      <c r="V45" t="s">
        <v>44</v>
      </c>
      <c r="W45" t="s">
        <v>31</v>
      </c>
      <c r="X45">
        <v>16.25</v>
      </c>
    </row>
    <row r="46" spans="1:24" x14ac:dyDescent="0.3">
      <c r="A46" t="s">
        <v>17</v>
      </c>
      <c r="B46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801</v>
      </c>
      <c r="C46" t="s">
        <v>19</v>
      </c>
      <c r="D46">
        <v>155.4</v>
      </c>
      <c r="E46">
        <v>1143</v>
      </c>
      <c r="F46">
        <v>906</v>
      </c>
      <c r="G46" s="1">
        <v>41237</v>
      </c>
      <c r="H46">
        <f>YEAR(JTA[[#This Row],[besteldatum]])</f>
        <v>2012</v>
      </c>
      <c r="I46">
        <f>MONTH(JTA[[#This Row],[besteldatum]])</f>
        <v>11</v>
      </c>
      <c r="J46" s="1">
        <v>41244</v>
      </c>
      <c r="K46">
        <f>YEAR(JTA[[#This Row],[leverdatum]])</f>
        <v>2012</v>
      </c>
      <c r="L46">
        <f>MONTH(JTA[[#This Row],[leverdatum]])</f>
        <v>12</v>
      </c>
      <c r="M46" s="1">
        <v>41270</v>
      </c>
      <c r="N46">
        <f>YEAR(JTA[[#This Row],[betaaldatum]])</f>
        <v>2012</v>
      </c>
      <c r="O46">
        <f>MONTH(JTA[[#This Row],[betaaldatum]])</f>
        <v>12</v>
      </c>
      <c r="P46">
        <v>15</v>
      </c>
      <c r="Q46" t="s">
        <v>20</v>
      </c>
      <c r="R46" t="s">
        <v>21</v>
      </c>
      <c r="S46" t="s">
        <v>22</v>
      </c>
      <c r="T46">
        <v>12</v>
      </c>
      <c r="U46">
        <v>407</v>
      </c>
      <c r="V46" t="s">
        <v>45</v>
      </c>
      <c r="W46" t="s">
        <v>29</v>
      </c>
      <c r="X46">
        <v>12.95</v>
      </c>
    </row>
    <row r="47" spans="1:24" x14ac:dyDescent="0.3">
      <c r="A47" t="s">
        <v>17</v>
      </c>
      <c r="B47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803</v>
      </c>
      <c r="C47" t="s">
        <v>41</v>
      </c>
      <c r="D47">
        <v>75</v>
      </c>
      <c r="E47">
        <v>1144</v>
      </c>
      <c r="F47">
        <v>902</v>
      </c>
      <c r="G47" s="1">
        <v>41240</v>
      </c>
      <c r="H47">
        <f>YEAR(JTA[[#This Row],[besteldatum]])</f>
        <v>2012</v>
      </c>
      <c r="I47">
        <f>MONTH(JTA[[#This Row],[besteldatum]])</f>
        <v>11</v>
      </c>
      <c r="J47" s="1">
        <v>41242</v>
      </c>
      <c r="K47">
        <f>YEAR(JTA[[#This Row],[leverdatum]])</f>
        <v>2012</v>
      </c>
      <c r="L47">
        <f>MONTH(JTA[[#This Row],[leverdatum]])</f>
        <v>11</v>
      </c>
      <c r="M47" s="1">
        <v>41251</v>
      </c>
      <c r="N47">
        <f>YEAR(JTA[[#This Row],[betaaldatum]])</f>
        <v>2012</v>
      </c>
      <c r="O47">
        <f>MONTH(JTA[[#This Row],[betaaldatum]])</f>
        <v>12</v>
      </c>
      <c r="P47">
        <v>15</v>
      </c>
      <c r="Q47" t="s">
        <v>20</v>
      </c>
      <c r="R47" t="s">
        <v>21</v>
      </c>
      <c r="S47" t="s">
        <v>22</v>
      </c>
      <c r="T47">
        <v>10</v>
      </c>
      <c r="U47">
        <v>406</v>
      </c>
      <c r="V47" t="s">
        <v>27</v>
      </c>
      <c r="W47" t="s">
        <v>24</v>
      </c>
      <c r="X47">
        <v>7.5</v>
      </c>
    </row>
    <row r="48" spans="1:24" x14ac:dyDescent="0.3">
      <c r="A48" t="s">
        <v>17</v>
      </c>
      <c r="B48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803</v>
      </c>
      <c r="C48" t="s">
        <v>41</v>
      </c>
      <c r="D48">
        <v>116.35</v>
      </c>
      <c r="E48">
        <v>1145</v>
      </c>
      <c r="F48">
        <v>902</v>
      </c>
      <c r="G48" s="1">
        <v>41241</v>
      </c>
      <c r="H48">
        <f>YEAR(JTA[[#This Row],[besteldatum]])</f>
        <v>2012</v>
      </c>
      <c r="I48">
        <f>MONTH(JTA[[#This Row],[besteldatum]])</f>
        <v>11</v>
      </c>
      <c r="J48" s="1">
        <v>41243</v>
      </c>
      <c r="K48">
        <f>YEAR(JTA[[#This Row],[leverdatum]])</f>
        <v>2012</v>
      </c>
      <c r="L48">
        <f>MONTH(JTA[[#This Row],[leverdatum]])</f>
        <v>11</v>
      </c>
      <c r="M48" s="1">
        <v>41251</v>
      </c>
      <c r="N48">
        <f>YEAR(JTA[[#This Row],[betaaldatum]])</f>
        <v>2012</v>
      </c>
      <c r="O48">
        <f>MONTH(JTA[[#This Row],[betaaldatum]])</f>
        <v>12</v>
      </c>
      <c r="P48">
        <v>14</v>
      </c>
      <c r="Q48" t="s">
        <v>34</v>
      </c>
      <c r="R48" t="s">
        <v>35</v>
      </c>
      <c r="S48" t="s">
        <v>36</v>
      </c>
      <c r="T48">
        <v>13</v>
      </c>
      <c r="U48">
        <v>405</v>
      </c>
      <c r="V48" t="s">
        <v>30</v>
      </c>
      <c r="W48" t="s">
        <v>31</v>
      </c>
      <c r="X48">
        <v>8.9499999999999993</v>
      </c>
    </row>
    <row r="49" spans="1:24" x14ac:dyDescent="0.3">
      <c r="A49" t="s">
        <v>17</v>
      </c>
      <c r="B49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802</v>
      </c>
      <c r="C49" t="s">
        <v>33</v>
      </c>
      <c r="D49">
        <v>311.60000000000002</v>
      </c>
      <c r="E49">
        <v>1146</v>
      </c>
      <c r="F49">
        <v>904</v>
      </c>
      <c r="G49" s="1">
        <v>41243</v>
      </c>
      <c r="H49">
        <f>YEAR(JTA[[#This Row],[besteldatum]])</f>
        <v>2012</v>
      </c>
      <c r="I49">
        <f>MONTH(JTA[[#This Row],[besteldatum]])</f>
        <v>11</v>
      </c>
      <c r="J49" s="1">
        <v>41247</v>
      </c>
      <c r="K49">
        <f>YEAR(JTA[[#This Row],[leverdatum]])</f>
        <v>2012</v>
      </c>
      <c r="L49">
        <f>MONTH(JTA[[#This Row],[leverdatum]])</f>
        <v>12</v>
      </c>
      <c r="M49" s="1">
        <v>41266</v>
      </c>
      <c r="N49">
        <f>YEAR(JTA[[#This Row],[betaaldatum]])</f>
        <v>2012</v>
      </c>
      <c r="O49">
        <f>MONTH(JTA[[#This Row],[betaaldatum]])</f>
        <v>12</v>
      </c>
      <c r="P49">
        <v>14</v>
      </c>
      <c r="Q49" t="s">
        <v>34</v>
      </c>
      <c r="R49" t="s">
        <v>35</v>
      </c>
      <c r="S49" t="s">
        <v>36</v>
      </c>
      <c r="T49">
        <v>8</v>
      </c>
      <c r="U49">
        <v>402</v>
      </c>
      <c r="V49" t="s">
        <v>40</v>
      </c>
      <c r="W49" t="s">
        <v>29</v>
      </c>
      <c r="X49">
        <v>38.950000000000003</v>
      </c>
    </row>
    <row r="50" spans="1:24" x14ac:dyDescent="0.3">
      <c r="A50" t="s">
        <v>17</v>
      </c>
      <c r="B50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802</v>
      </c>
      <c r="C50" t="s">
        <v>33</v>
      </c>
      <c r="D50">
        <v>227.5</v>
      </c>
      <c r="E50">
        <v>1146</v>
      </c>
      <c r="F50">
        <v>904</v>
      </c>
      <c r="G50" s="1">
        <v>41243</v>
      </c>
      <c r="H50">
        <f>YEAR(JTA[[#This Row],[besteldatum]])</f>
        <v>2012</v>
      </c>
      <c r="I50">
        <f>MONTH(JTA[[#This Row],[besteldatum]])</f>
        <v>11</v>
      </c>
      <c r="J50" s="1">
        <v>41247</v>
      </c>
      <c r="K50">
        <f>YEAR(JTA[[#This Row],[leverdatum]])</f>
        <v>2012</v>
      </c>
      <c r="L50">
        <f>MONTH(JTA[[#This Row],[leverdatum]])</f>
        <v>12</v>
      </c>
      <c r="M50" s="1">
        <v>41266</v>
      </c>
      <c r="N50">
        <f>YEAR(JTA[[#This Row],[betaaldatum]])</f>
        <v>2012</v>
      </c>
      <c r="O50">
        <f>MONTH(JTA[[#This Row],[betaaldatum]])</f>
        <v>12</v>
      </c>
      <c r="P50">
        <v>14</v>
      </c>
      <c r="Q50" t="s">
        <v>34</v>
      </c>
      <c r="R50" t="s">
        <v>35</v>
      </c>
      <c r="S50" t="s">
        <v>36</v>
      </c>
      <c r="T50">
        <v>14</v>
      </c>
      <c r="U50">
        <v>403</v>
      </c>
      <c r="V50" t="s">
        <v>44</v>
      </c>
      <c r="W50" t="s">
        <v>31</v>
      </c>
      <c r="X50">
        <v>16.25</v>
      </c>
    </row>
    <row r="51" spans="1:24" x14ac:dyDescent="0.3">
      <c r="A51" t="s">
        <v>17</v>
      </c>
      <c r="B51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802</v>
      </c>
      <c r="C51" t="s">
        <v>33</v>
      </c>
      <c r="D51">
        <v>112.5</v>
      </c>
      <c r="E51">
        <v>1146</v>
      </c>
      <c r="F51">
        <v>904</v>
      </c>
      <c r="G51" s="1">
        <v>41243</v>
      </c>
      <c r="H51">
        <f>YEAR(JTA[[#This Row],[besteldatum]])</f>
        <v>2012</v>
      </c>
      <c r="I51">
        <f>MONTH(JTA[[#This Row],[besteldatum]])</f>
        <v>11</v>
      </c>
      <c r="J51" s="1">
        <v>41247</v>
      </c>
      <c r="K51">
        <f>YEAR(JTA[[#This Row],[leverdatum]])</f>
        <v>2012</v>
      </c>
      <c r="L51">
        <f>MONTH(JTA[[#This Row],[leverdatum]])</f>
        <v>12</v>
      </c>
      <c r="M51" s="1">
        <v>41266</v>
      </c>
      <c r="N51">
        <f>YEAR(JTA[[#This Row],[betaaldatum]])</f>
        <v>2012</v>
      </c>
      <c r="O51">
        <f>MONTH(JTA[[#This Row],[betaaldatum]])</f>
        <v>12</v>
      </c>
      <c r="P51">
        <v>14</v>
      </c>
      <c r="Q51" t="s">
        <v>34</v>
      </c>
      <c r="R51" t="s">
        <v>35</v>
      </c>
      <c r="S51" t="s">
        <v>36</v>
      </c>
      <c r="T51">
        <v>15</v>
      </c>
      <c r="U51">
        <v>406</v>
      </c>
      <c r="V51" t="s">
        <v>27</v>
      </c>
      <c r="W51" t="s">
        <v>24</v>
      </c>
      <c r="X51">
        <v>7.5</v>
      </c>
    </row>
    <row r="52" spans="1:24" x14ac:dyDescent="0.3">
      <c r="A52" t="s">
        <v>17</v>
      </c>
      <c r="B52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804</v>
      </c>
      <c r="C52" t="s">
        <v>38</v>
      </c>
      <c r="D52">
        <v>17.899999999999999</v>
      </c>
      <c r="E52">
        <v>1148</v>
      </c>
      <c r="F52">
        <v>901</v>
      </c>
      <c r="G52" s="1">
        <v>41247</v>
      </c>
      <c r="H52">
        <f>YEAR(JTA[[#This Row],[besteldatum]])</f>
        <v>2012</v>
      </c>
      <c r="I52">
        <f>MONTH(JTA[[#This Row],[besteldatum]])</f>
        <v>12</v>
      </c>
      <c r="J52" s="1">
        <v>41249</v>
      </c>
      <c r="K52">
        <f>YEAR(JTA[[#This Row],[leverdatum]])</f>
        <v>2012</v>
      </c>
      <c r="L52">
        <f>MONTH(JTA[[#This Row],[leverdatum]])</f>
        <v>12</v>
      </c>
      <c r="M52" s="1">
        <v>41268</v>
      </c>
      <c r="N52">
        <f>YEAR(JTA[[#This Row],[betaaldatum]])</f>
        <v>2012</v>
      </c>
      <c r="O52">
        <f>MONTH(JTA[[#This Row],[betaaldatum]])</f>
        <v>12</v>
      </c>
      <c r="P52">
        <v>19</v>
      </c>
      <c r="Q52" t="s">
        <v>25</v>
      </c>
      <c r="R52" t="s">
        <v>26</v>
      </c>
      <c r="S52" t="s">
        <v>22</v>
      </c>
      <c r="T52">
        <v>2</v>
      </c>
      <c r="U52">
        <v>405</v>
      </c>
      <c r="V52" t="s">
        <v>30</v>
      </c>
      <c r="W52" t="s">
        <v>31</v>
      </c>
      <c r="X52">
        <v>8.9499999999999993</v>
      </c>
    </row>
    <row r="53" spans="1:24" x14ac:dyDescent="0.3">
      <c r="A53" t="s">
        <v>17</v>
      </c>
      <c r="B53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801</v>
      </c>
      <c r="C53" t="s">
        <v>19</v>
      </c>
      <c r="D53">
        <v>97.5</v>
      </c>
      <c r="E53">
        <v>1150</v>
      </c>
      <c r="F53">
        <v>906</v>
      </c>
      <c r="G53" s="1">
        <v>41251</v>
      </c>
      <c r="H53">
        <f>YEAR(JTA[[#This Row],[besteldatum]])</f>
        <v>2012</v>
      </c>
      <c r="I53">
        <f>MONTH(JTA[[#This Row],[besteldatum]])</f>
        <v>12</v>
      </c>
      <c r="J53" s="1">
        <v>41253</v>
      </c>
      <c r="K53">
        <f>YEAR(JTA[[#This Row],[leverdatum]])</f>
        <v>2012</v>
      </c>
      <c r="L53">
        <f>MONTH(JTA[[#This Row],[leverdatum]])</f>
        <v>12</v>
      </c>
      <c r="M53" s="1">
        <v>41274</v>
      </c>
      <c r="N53">
        <f>YEAR(JTA[[#This Row],[betaaldatum]])</f>
        <v>2012</v>
      </c>
      <c r="O53">
        <f>MONTH(JTA[[#This Row],[betaaldatum]])</f>
        <v>12</v>
      </c>
      <c r="P53">
        <v>14</v>
      </c>
      <c r="Q53" t="s">
        <v>34</v>
      </c>
      <c r="R53" t="s">
        <v>35</v>
      </c>
      <c r="S53" t="s">
        <v>36</v>
      </c>
      <c r="T53">
        <v>6</v>
      </c>
      <c r="U53">
        <v>403</v>
      </c>
      <c r="V53" t="s">
        <v>44</v>
      </c>
      <c r="W53" t="s">
        <v>31</v>
      </c>
      <c r="X53">
        <v>16.25</v>
      </c>
    </row>
    <row r="54" spans="1:24" x14ac:dyDescent="0.3">
      <c r="A54" t="s">
        <v>17</v>
      </c>
      <c r="B54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800</v>
      </c>
      <c r="C54" t="s">
        <v>18</v>
      </c>
      <c r="D54">
        <v>467.4</v>
      </c>
      <c r="E54">
        <v>1151</v>
      </c>
      <c r="F54">
        <v>905</v>
      </c>
      <c r="G54" s="1">
        <v>41252</v>
      </c>
      <c r="H54">
        <f>YEAR(JTA[[#This Row],[besteldatum]])</f>
        <v>2012</v>
      </c>
      <c r="I54">
        <f>MONTH(JTA[[#This Row],[besteldatum]])</f>
        <v>12</v>
      </c>
      <c r="J54" s="1">
        <v>41259</v>
      </c>
      <c r="K54">
        <f>YEAR(JTA[[#This Row],[leverdatum]])</f>
        <v>2012</v>
      </c>
      <c r="L54">
        <f>MONTH(JTA[[#This Row],[leverdatum]])</f>
        <v>12</v>
      </c>
      <c r="M54" s="1">
        <v>41269</v>
      </c>
      <c r="N54">
        <f>YEAR(JTA[[#This Row],[betaaldatum]])</f>
        <v>2012</v>
      </c>
      <c r="O54">
        <f>MONTH(JTA[[#This Row],[betaaldatum]])</f>
        <v>12</v>
      </c>
      <c r="P54">
        <v>19</v>
      </c>
      <c r="Q54" t="s">
        <v>25</v>
      </c>
      <c r="R54" t="s">
        <v>26</v>
      </c>
      <c r="S54" t="s">
        <v>22</v>
      </c>
      <c r="T54">
        <v>12</v>
      </c>
      <c r="U54">
        <v>402</v>
      </c>
      <c r="V54" t="s">
        <v>40</v>
      </c>
      <c r="W54" t="s">
        <v>29</v>
      </c>
      <c r="X54">
        <v>38.950000000000003</v>
      </c>
    </row>
    <row r="55" spans="1:24" x14ac:dyDescent="0.3">
      <c r="A55" t="s">
        <v>17</v>
      </c>
      <c r="B55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801</v>
      </c>
      <c r="C55" t="s">
        <v>19</v>
      </c>
      <c r="D55">
        <v>52.5</v>
      </c>
      <c r="E55">
        <v>1155</v>
      </c>
      <c r="F55">
        <v>906</v>
      </c>
      <c r="G55" s="1">
        <v>41260</v>
      </c>
      <c r="H55">
        <f>YEAR(JTA[[#This Row],[besteldatum]])</f>
        <v>2012</v>
      </c>
      <c r="I55">
        <f>MONTH(JTA[[#This Row],[besteldatum]])</f>
        <v>12</v>
      </c>
      <c r="J55" s="1">
        <v>41264</v>
      </c>
      <c r="K55">
        <f>YEAR(JTA[[#This Row],[leverdatum]])</f>
        <v>2012</v>
      </c>
      <c r="L55">
        <f>MONTH(JTA[[#This Row],[leverdatum]])</f>
        <v>12</v>
      </c>
      <c r="M55" s="1">
        <v>41284</v>
      </c>
      <c r="N55">
        <f>YEAR(JTA[[#This Row],[betaaldatum]])</f>
        <v>2013</v>
      </c>
      <c r="O55">
        <f>MONTH(JTA[[#This Row],[betaaldatum]])</f>
        <v>1</v>
      </c>
      <c r="P55">
        <v>14</v>
      </c>
      <c r="Q55" t="s">
        <v>34</v>
      </c>
      <c r="R55" t="s">
        <v>35</v>
      </c>
      <c r="S55" t="s">
        <v>36</v>
      </c>
      <c r="T55">
        <v>7</v>
      </c>
      <c r="U55">
        <v>406</v>
      </c>
      <c r="V55" t="s">
        <v>27</v>
      </c>
      <c r="W55" t="s">
        <v>24</v>
      </c>
      <c r="X55">
        <v>7.5</v>
      </c>
    </row>
    <row r="56" spans="1:24" x14ac:dyDescent="0.3">
      <c r="A56" t="s">
        <v>17</v>
      </c>
      <c r="B56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804</v>
      </c>
      <c r="C56" t="s">
        <v>38</v>
      </c>
      <c r="D56">
        <v>506.35</v>
      </c>
      <c r="E56">
        <v>1157</v>
      </c>
      <c r="F56">
        <v>901</v>
      </c>
      <c r="G56" s="1">
        <v>41261</v>
      </c>
      <c r="H56">
        <f>YEAR(JTA[[#This Row],[besteldatum]])</f>
        <v>2012</v>
      </c>
      <c r="I56">
        <f>MONTH(JTA[[#This Row],[besteldatum]])</f>
        <v>12</v>
      </c>
      <c r="J56" s="1">
        <v>41268</v>
      </c>
      <c r="K56">
        <f>YEAR(JTA[[#This Row],[leverdatum]])</f>
        <v>2012</v>
      </c>
      <c r="L56">
        <f>MONTH(JTA[[#This Row],[leverdatum]])</f>
        <v>12</v>
      </c>
      <c r="M56" s="1">
        <v>41292</v>
      </c>
      <c r="N56">
        <f>YEAR(JTA[[#This Row],[betaaldatum]])</f>
        <v>2013</v>
      </c>
      <c r="O56">
        <f>MONTH(JTA[[#This Row],[betaaldatum]])</f>
        <v>1</v>
      </c>
      <c r="P56">
        <v>15</v>
      </c>
      <c r="Q56" t="s">
        <v>20</v>
      </c>
      <c r="R56" t="s">
        <v>21</v>
      </c>
      <c r="S56" t="s">
        <v>22</v>
      </c>
      <c r="T56">
        <v>13</v>
      </c>
      <c r="U56">
        <v>402</v>
      </c>
      <c r="V56" t="s">
        <v>40</v>
      </c>
      <c r="W56" t="s">
        <v>29</v>
      </c>
      <c r="X56">
        <v>38.950000000000003</v>
      </c>
    </row>
    <row r="57" spans="1:24" x14ac:dyDescent="0.3">
      <c r="A57" t="s">
        <v>17</v>
      </c>
      <c r="B57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805</v>
      </c>
      <c r="C57" t="s">
        <v>42</v>
      </c>
      <c r="D57">
        <v>139.65</v>
      </c>
      <c r="E57">
        <v>1158</v>
      </c>
      <c r="F57">
        <v>903</v>
      </c>
      <c r="G57" s="1">
        <v>41262</v>
      </c>
      <c r="H57">
        <f>YEAR(JTA[[#This Row],[besteldatum]])</f>
        <v>2012</v>
      </c>
      <c r="I57">
        <f>MONTH(JTA[[#This Row],[besteldatum]])</f>
        <v>12</v>
      </c>
      <c r="J57" s="1">
        <v>41268</v>
      </c>
      <c r="K57">
        <f>YEAR(JTA[[#This Row],[leverdatum]])</f>
        <v>2012</v>
      </c>
      <c r="L57">
        <f>MONTH(JTA[[#This Row],[leverdatum]])</f>
        <v>12</v>
      </c>
      <c r="M57" s="1">
        <v>41286</v>
      </c>
      <c r="N57">
        <f>YEAR(JTA[[#This Row],[betaaldatum]])</f>
        <v>2013</v>
      </c>
      <c r="O57">
        <f>MONTH(JTA[[#This Row],[betaaldatum]])</f>
        <v>1</v>
      </c>
      <c r="P57">
        <v>15</v>
      </c>
      <c r="Q57" t="s">
        <v>20</v>
      </c>
      <c r="R57" t="s">
        <v>21</v>
      </c>
      <c r="S57" t="s">
        <v>22</v>
      </c>
      <c r="T57">
        <v>7</v>
      </c>
      <c r="U57">
        <v>411</v>
      </c>
      <c r="V57" t="s">
        <v>43</v>
      </c>
      <c r="W57" t="s">
        <v>24</v>
      </c>
      <c r="X57">
        <v>19.95</v>
      </c>
    </row>
    <row r="58" spans="1:24" x14ac:dyDescent="0.3">
      <c r="A58" t="s">
        <v>17</v>
      </c>
      <c r="B58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802</v>
      </c>
      <c r="C58" t="s">
        <v>33</v>
      </c>
      <c r="D58">
        <v>105</v>
      </c>
      <c r="E58">
        <v>1160</v>
      </c>
      <c r="F58">
        <v>904</v>
      </c>
      <c r="G58" s="1">
        <v>41266</v>
      </c>
      <c r="H58">
        <f>YEAR(JTA[[#This Row],[besteldatum]])</f>
        <v>2012</v>
      </c>
      <c r="I58">
        <f>MONTH(JTA[[#This Row],[besteldatum]])</f>
        <v>12</v>
      </c>
      <c r="J58" s="1">
        <v>41270</v>
      </c>
      <c r="K58">
        <f>YEAR(JTA[[#This Row],[leverdatum]])</f>
        <v>2012</v>
      </c>
      <c r="L58">
        <f>MONTH(JTA[[#This Row],[leverdatum]])</f>
        <v>12</v>
      </c>
      <c r="M58" s="1">
        <v>41277</v>
      </c>
      <c r="N58">
        <f>YEAR(JTA[[#This Row],[betaaldatum]])</f>
        <v>2013</v>
      </c>
      <c r="O58">
        <f>MONTH(JTA[[#This Row],[betaaldatum]])</f>
        <v>1</v>
      </c>
      <c r="P58">
        <v>14</v>
      </c>
      <c r="Q58" t="s">
        <v>34</v>
      </c>
      <c r="R58" t="s">
        <v>35</v>
      </c>
      <c r="S58" t="s">
        <v>36</v>
      </c>
      <c r="T58">
        <v>5</v>
      </c>
      <c r="U58">
        <v>410</v>
      </c>
      <c r="V58" t="s">
        <v>39</v>
      </c>
      <c r="W58" t="s">
        <v>24</v>
      </c>
      <c r="X58">
        <v>21</v>
      </c>
    </row>
    <row r="59" spans="1:24" x14ac:dyDescent="0.3">
      <c r="A59" t="s">
        <v>17</v>
      </c>
      <c r="B59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805</v>
      </c>
      <c r="C59" t="s">
        <v>42</v>
      </c>
      <c r="D59">
        <v>207</v>
      </c>
      <c r="E59">
        <v>1161</v>
      </c>
      <c r="F59">
        <v>903</v>
      </c>
      <c r="G59" s="1">
        <v>41268</v>
      </c>
      <c r="H59">
        <f>YEAR(JTA[[#This Row],[besteldatum]])</f>
        <v>2012</v>
      </c>
      <c r="I59">
        <f>MONTH(JTA[[#This Row],[besteldatum]])</f>
        <v>12</v>
      </c>
      <c r="J59" s="1">
        <v>41274</v>
      </c>
      <c r="K59">
        <f>YEAR(JTA[[#This Row],[leverdatum]])</f>
        <v>2012</v>
      </c>
      <c r="L59">
        <f>MONTH(JTA[[#This Row],[leverdatum]])</f>
        <v>12</v>
      </c>
      <c r="M59" s="1">
        <v>41292</v>
      </c>
      <c r="N59">
        <f>YEAR(JTA[[#This Row],[betaaldatum]])</f>
        <v>2013</v>
      </c>
      <c r="O59">
        <f>MONTH(JTA[[#This Row],[betaaldatum]])</f>
        <v>1</v>
      </c>
      <c r="P59">
        <v>19</v>
      </c>
      <c r="Q59" t="s">
        <v>25</v>
      </c>
      <c r="R59" t="s">
        <v>26</v>
      </c>
      <c r="S59" t="s">
        <v>22</v>
      </c>
      <c r="T59">
        <v>18</v>
      </c>
      <c r="U59">
        <v>404</v>
      </c>
      <c r="V59" t="s">
        <v>37</v>
      </c>
      <c r="W59" t="s">
        <v>31</v>
      </c>
      <c r="X59">
        <v>11.5</v>
      </c>
    </row>
    <row r="60" spans="1:24" x14ac:dyDescent="0.3">
      <c r="A60" t="s">
        <v>17</v>
      </c>
      <c r="B60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804</v>
      </c>
      <c r="C60" t="s">
        <v>38</v>
      </c>
      <c r="D60">
        <v>322.5</v>
      </c>
      <c r="E60">
        <v>1166</v>
      </c>
      <c r="F60">
        <v>901</v>
      </c>
      <c r="G60" s="1">
        <v>41280</v>
      </c>
      <c r="H60">
        <f>YEAR(JTA[[#This Row],[besteldatum]])</f>
        <v>2013</v>
      </c>
      <c r="I60">
        <f>MONTH(JTA[[#This Row],[besteldatum]])</f>
        <v>1</v>
      </c>
      <c r="J60" s="1">
        <v>41282</v>
      </c>
      <c r="K60">
        <f>YEAR(JTA[[#This Row],[leverdatum]])</f>
        <v>2013</v>
      </c>
      <c r="L60">
        <f>MONTH(JTA[[#This Row],[leverdatum]])</f>
        <v>1</v>
      </c>
      <c r="M60" s="1">
        <v>41299</v>
      </c>
      <c r="N60">
        <f>YEAR(JTA[[#This Row],[betaaldatum]])</f>
        <v>2013</v>
      </c>
      <c r="O60">
        <f>MONTH(JTA[[#This Row],[betaaldatum]])</f>
        <v>1</v>
      </c>
      <c r="P60">
        <v>19</v>
      </c>
      <c r="Q60" t="s">
        <v>25</v>
      </c>
      <c r="R60" t="s">
        <v>26</v>
      </c>
      <c r="S60" t="s">
        <v>22</v>
      </c>
      <c r="T60">
        <v>15</v>
      </c>
      <c r="U60">
        <v>401</v>
      </c>
      <c r="V60" t="s">
        <v>28</v>
      </c>
      <c r="W60" t="s">
        <v>29</v>
      </c>
      <c r="X60">
        <v>21.5</v>
      </c>
    </row>
    <row r="61" spans="1:24" x14ac:dyDescent="0.3">
      <c r="A61" t="s">
        <v>17</v>
      </c>
      <c r="B61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803</v>
      </c>
      <c r="C61" t="s">
        <v>41</v>
      </c>
      <c r="D61">
        <v>39.9</v>
      </c>
      <c r="E61">
        <v>1169</v>
      </c>
      <c r="F61">
        <v>902</v>
      </c>
      <c r="G61" s="1">
        <v>41291</v>
      </c>
      <c r="H61">
        <f>YEAR(JTA[[#This Row],[besteldatum]])</f>
        <v>2013</v>
      </c>
      <c r="I61">
        <f>MONTH(JTA[[#This Row],[besteldatum]])</f>
        <v>1</v>
      </c>
      <c r="J61" s="1">
        <v>41296</v>
      </c>
      <c r="K61">
        <f>YEAR(JTA[[#This Row],[leverdatum]])</f>
        <v>2013</v>
      </c>
      <c r="L61">
        <f>MONTH(JTA[[#This Row],[leverdatum]])</f>
        <v>1</v>
      </c>
      <c r="M61" s="1">
        <v>41313</v>
      </c>
      <c r="N61">
        <f>YEAR(JTA[[#This Row],[betaaldatum]])</f>
        <v>2013</v>
      </c>
      <c r="O61">
        <f>MONTH(JTA[[#This Row],[betaaldatum]])</f>
        <v>2</v>
      </c>
      <c r="P61">
        <v>14</v>
      </c>
      <c r="Q61" t="s">
        <v>34</v>
      </c>
      <c r="R61" t="s">
        <v>35</v>
      </c>
      <c r="S61" t="s">
        <v>36</v>
      </c>
      <c r="T61">
        <v>2</v>
      </c>
      <c r="U61">
        <v>411</v>
      </c>
      <c r="V61" t="s">
        <v>43</v>
      </c>
      <c r="W61" t="s">
        <v>24</v>
      </c>
      <c r="X61">
        <v>19.95</v>
      </c>
    </row>
    <row r="62" spans="1:24" x14ac:dyDescent="0.3">
      <c r="A62" t="s">
        <v>17</v>
      </c>
      <c r="B62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803</v>
      </c>
      <c r="C62" t="s">
        <v>41</v>
      </c>
      <c r="D62">
        <v>195.5</v>
      </c>
      <c r="E62">
        <v>1170</v>
      </c>
      <c r="F62">
        <v>902</v>
      </c>
      <c r="G62" s="1">
        <v>41294</v>
      </c>
      <c r="H62">
        <f>YEAR(JTA[[#This Row],[besteldatum]])</f>
        <v>2013</v>
      </c>
      <c r="I62">
        <f>MONTH(JTA[[#This Row],[besteldatum]])</f>
        <v>1</v>
      </c>
      <c r="J62" s="1">
        <v>41296</v>
      </c>
      <c r="K62">
        <f>YEAR(JTA[[#This Row],[leverdatum]])</f>
        <v>2013</v>
      </c>
      <c r="L62">
        <f>MONTH(JTA[[#This Row],[leverdatum]])</f>
        <v>1</v>
      </c>
      <c r="M62" s="1">
        <v>41312</v>
      </c>
      <c r="N62">
        <f>YEAR(JTA[[#This Row],[betaaldatum]])</f>
        <v>2013</v>
      </c>
      <c r="O62">
        <f>MONTH(JTA[[#This Row],[betaaldatum]])</f>
        <v>2</v>
      </c>
      <c r="P62">
        <v>19</v>
      </c>
      <c r="Q62" t="s">
        <v>25</v>
      </c>
      <c r="R62" t="s">
        <v>26</v>
      </c>
      <c r="S62" t="s">
        <v>22</v>
      </c>
      <c r="T62">
        <v>17</v>
      </c>
      <c r="U62">
        <v>404</v>
      </c>
      <c r="V62" t="s">
        <v>37</v>
      </c>
      <c r="W62" t="s">
        <v>31</v>
      </c>
      <c r="X62">
        <v>11.5</v>
      </c>
    </row>
    <row r="63" spans="1:24" x14ac:dyDescent="0.3">
      <c r="A63" t="s">
        <v>17</v>
      </c>
      <c r="B63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802</v>
      </c>
      <c r="C63" t="s">
        <v>33</v>
      </c>
      <c r="D63">
        <v>207</v>
      </c>
      <c r="E63">
        <v>1171</v>
      </c>
      <c r="F63">
        <v>904</v>
      </c>
      <c r="G63" s="1">
        <v>41294</v>
      </c>
      <c r="H63">
        <f>YEAR(JTA[[#This Row],[besteldatum]])</f>
        <v>2013</v>
      </c>
      <c r="I63">
        <f>MONTH(JTA[[#This Row],[besteldatum]])</f>
        <v>1</v>
      </c>
      <c r="J63" s="1">
        <v>41298</v>
      </c>
      <c r="K63">
        <f>YEAR(JTA[[#This Row],[leverdatum]])</f>
        <v>2013</v>
      </c>
      <c r="L63">
        <f>MONTH(JTA[[#This Row],[leverdatum]])</f>
        <v>1</v>
      </c>
      <c r="M63" s="1">
        <v>41326</v>
      </c>
      <c r="N63">
        <f>YEAR(JTA[[#This Row],[betaaldatum]])</f>
        <v>2013</v>
      </c>
      <c r="O63">
        <f>MONTH(JTA[[#This Row],[betaaldatum]])</f>
        <v>2</v>
      </c>
      <c r="P63">
        <v>15</v>
      </c>
      <c r="Q63" t="s">
        <v>20</v>
      </c>
      <c r="R63" t="s">
        <v>21</v>
      </c>
      <c r="S63" t="s">
        <v>22</v>
      </c>
      <c r="T63">
        <v>18</v>
      </c>
      <c r="U63">
        <v>404</v>
      </c>
      <c r="V63" t="s">
        <v>37</v>
      </c>
      <c r="W63" t="s">
        <v>31</v>
      </c>
      <c r="X63">
        <v>11.5</v>
      </c>
    </row>
    <row r="64" spans="1:24" x14ac:dyDescent="0.3">
      <c r="A64" t="s">
        <v>17</v>
      </c>
      <c r="B64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801</v>
      </c>
      <c r="C64" t="s">
        <v>19</v>
      </c>
      <c r="D64">
        <v>82.5</v>
      </c>
      <c r="E64">
        <v>1173</v>
      </c>
      <c r="F64">
        <v>906</v>
      </c>
      <c r="G64" s="1">
        <v>41295</v>
      </c>
      <c r="H64">
        <f>YEAR(JTA[[#This Row],[besteldatum]])</f>
        <v>2013</v>
      </c>
      <c r="I64">
        <f>MONTH(JTA[[#This Row],[besteldatum]])</f>
        <v>1</v>
      </c>
      <c r="J64" s="1">
        <v>41297</v>
      </c>
      <c r="K64">
        <f>YEAR(JTA[[#This Row],[leverdatum]])</f>
        <v>2013</v>
      </c>
      <c r="L64">
        <f>MONTH(JTA[[#This Row],[leverdatum]])</f>
        <v>1</v>
      </c>
      <c r="M64" s="1">
        <v>41304</v>
      </c>
      <c r="N64">
        <f>YEAR(JTA[[#This Row],[betaaldatum]])</f>
        <v>2013</v>
      </c>
      <c r="O64">
        <f>MONTH(JTA[[#This Row],[betaaldatum]])</f>
        <v>1</v>
      </c>
      <c r="P64">
        <v>14</v>
      </c>
      <c r="Q64" t="s">
        <v>34</v>
      </c>
      <c r="R64" t="s">
        <v>35</v>
      </c>
      <c r="S64" t="s">
        <v>36</v>
      </c>
      <c r="T64">
        <v>11</v>
      </c>
      <c r="U64">
        <v>406</v>
      </c>
      <c r="V64" t="s">
        <v>27</v>
      </c>
      <c r="W64" t="s">
        <v>24</v>
      </c>
      <c r="X64">
        <v>7.5</v>
      </c>
    </row>
    <row r="65" spans="1:24" x14ac:dyDescent="0.3">
      <c r="A65" t="s">
        <v>17</v>
      </c>
      <c r="B65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804</v>
      </c>
      <c r="C65" t="s">
        <v>38</v>
      </c>
      <c r="D65">
        <v>135</v>
      </c>
      <c r="E65">
        <v>1175</v>
      </c>
      <c r="F65">
        <v>901</v>
      </c>
      <c r="G65" s="1">
        <v>41302</v>
      </c>
      <c r="H65">
        <f>YEAR(JTA[[#This Row],[besteldatum]])</f>
        <v>2013</v>
      </c>
      <c r="I65">
        <f>MONTH(JTA[[#This Row],[besteldatum]])</f>
        <v>1</v>
      </c>
      <c r="J65" s="1">
        <v>41307</v>
      </c>
      <c r="K65">
        <f>YEAR(JTA[[#This Row],[leverdatum]])</f>
        <v>2013</v>
      </c>
      <c r="L65">
        <f>MONTH(JTA[[#This Row],[leverdatum]])</f>
        <v>2</v>
      </c>
      <c r="M65" s="1">
        <v>41316</v>
      </c>
      <c r="N65">
        <f>YEAR(JTA[[#This Row],[betaaldatum]])</f>
        <v>2013</v>
      </c>
      <c r="O65">
        <f>MONTH(JTA[[#This Row],[betaaldatum]])</f>
        <v>2</v>
      </c>
      <c r="P65">
        <v>14</v>
      </c>
      <c r="Q65" t="s">
        <v>34</v>
      </c>
      <c r="R65" t="s">
        <v>35</v>
      </c>
      <c r="S65" t="s">
        <v>36</v>
      </c>
      <c r="T65">
        <v>18</v>
      </c>
      <c r="U65">
        <v>406</v>
      </c>
      <c r="V65" t="s">
        <v>27</v>
      </c>
      <c r="W65" t="s">
        <v>24</v>
      </c>
      <c r="X65">
        <v>7.5</v>
      </c>
    </row>
    <row r="66" spans="1:24" x14ac:dyDescent="0.3">
      <c r="A66" t="s">
        <v>17</v>
      </c>
      <c r="B66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801</v>
      </c>
      <c r="C66" t="s">
        <v>19</v>
      </c>
      <c r="D66">
        <v>179</v>
      </c>
      <c r="E66">
        <v>1176</v>
      </c>
      <c r="F66">
        <v>906</v>
      </c>
      <c r="G66" s="1">
        <v>41302</v>
      </c>
      <c r="H66">
        <f>YEAR(JTA[[#This Row],[besteldatum]])</f>
        <v>2013</v>
      </c>
      <c r="I66">
        <f>MONTH(JTA[[#This Row],[besteldatum]])</f>
        <v>1</v>
      </c>
      <c r="J66" s="1">
        <v>41306</v>
      </c>
      <c r="K66">
        <f>YEAR(JTA[[#This Row],[leverdatum]])</f>
        <v>2013</v>
      </c>
      <c r="L66">
        <f>MONTH(JTA[[#This Row],[leverdatum]])</f>
        <v>2</v>
      </c>
      <c r="M66" s="1">
        <v>41336</v>
      </c>
      <c r="N66">
        <f>YEAR(JTA[[#This Row],[betaaldatum]])</f>
        <v>2013</v>
      </c>
      <c r="O66">
        <f>MONTH(JTA[[#This Row],[betaaldatum]])</f>
        <v>3</v>
      </c>
      <c r="P66">
        <v>15</v>
      </c>
      <c r="Q66" t="s">
        <v>20</v>
      </c>
      <c r="R66" t="s">
        <v>21</v>
      </c>
      <c r="S66" t="s">
        <v>22</v>
      </c>
      <c r="T66">
        <v>20</v>
      </c>
      <c r="U66">
        <v>405</v>
      </c>
      <c r="V66" t="s">
        <v>30</v>
      </c>
      <c r="W66" t="s">
        <v>31</v>
      </c>
      <c r="X66">
        <v>8.9499999999999993</v>
      </c>
    </row>
    <row r="67" spans="1:24" x14ac:dyDescent="0.3">
      <c r="A67" t="s">
        <v>17</v>
      </c>
      <c r="B67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801</v>
      </c>
      <c r="C67" t="s">
        <v>19</v>
      </c>
      <c r="D67">
        <v>271.2</v>
      </c>
      <c r="E67">
        <v>1180</v>
      </c>
      <c r="F67">
        <v>906</v>
      </c>
      <c r="G67" s="1">
        <v>41314</v>
      </c>
      <c r="H67">
        <f>YEAR(JTA[[#This Row],[besteldatum]])</f>
        <v>2013</v>
      </c>
      <c r="I67">
        <f>MONTH(JTA[[#This Row],[besteldatum]])</f>
        <v>2</v>
      </c>
      <c r="J67" s="1">
        <v>41317</v>
      </c>
      <c r="K67">
        <f>YEAR(JTA[[#This Row],[leverdatum]])</f>
        <v>2013</v>
      </c>
      <c r="L67">
        <f>MONTH(JTA[[#This Row],[leverdatum]])</f>
        <v>2</v>
      </c>
      <c r="M67" s="1">
        <v>41322</v>
      </c>
      <c r="N67">
        <f>YEAR(JTA[[#This Row],[betaaldatum]])</f>
        <v>2013</v>
      </c>
      <c r="O67">
        <f>MONTH(JTA[[#This Row],[betaaldatum]])</f>
        <v>2</v>
      </c>
      <c r="P67">
        <v>14</v>
      </c>
      <c r="Q67" t="s">
        <v>34</v>
      </c>
      <c r="R67" t="s">
        <v>35</v>
      </c>
      <c r="S67" t="s">
        <v>36</v>
      </c>
      <c r="T67">
        <v>16</v>
      </c>
      <c r="U67">
        <v>408</v>
      </c>
      <c r="V67" t="s">
        <v>23</v>
      </c>
      <c r="W67" t="s">
        <v>24</v>
      </c>
      <c r="X67">
        <v>16.95</v>
      </c>
    </row>
    <row r="68" spans="1:24" x14ac:dyDescent="0.3">
      <c r="A68" t="s">
        <v>17</v>
      </c>
      <c r="B68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804</v>
      </c>
      <c r="C68" t="s">
        <v>38</v>
      </c>
      <c r="D68">
        <v>84.75</v>
      </c>
      <c r="E68">
        <v>1182</v>
      </c>
      <c r="F68">
        <v>901</v>
      </c>
      <c r="G68" s="1">
        <v>41328</v>
      </c>
      <c r="H68">
        <f>YEAR(JTA[[#This Row],[besteldatum]])</f>
        <v>2013</v>
      </c>
      <c r="I68">
        <f>MONTH(JTA[[#This Row],[besteldatum]])</f>
        <v>2</v>
      </c>
      <c r="J68" s="1">
        <v>41334</v>
      </c>
      <c r="K68">
        <f>YEAR(JTA[[#This Row],[leverdatum]])</f>
        <v>2013</v>
      </c>
      <c r="L68">
        <f>MONTH(JTA[[#This Row],[leverdatum]])</f>
        <v>3</v>
      </c>
      <c r="M68" s="1">
        <v>41338</v>
      </c>
      <c r="N68">
        <f>YEAR(JTA[[#This Row],[betaaldatum]])</f>
        <v>2013</v>
      </c>
      <c r="O68">
        <f>MONTH(JTA[[#This Row],[betaaldatum]])</f>
        <v>3</v>
      </c>
      <c r="P68">
        <v>14</v>
      </c>
      <c r="Q68" t="s">
        <v>34</v>
      </c>
      <c r="R68" t="s">
        <v>35</v>
      </c>
      <c r="S68" t="s">
        <v>36</v>
      </c>
      <c r="T68">
        <v>5</v>
      </c>
      <c r="U68">
        <v>408</v>
      </c>
      <c r="V68" t="s">
        <v>23</v>
      </c>
      <c r="W68" t="s">
        <v>24</v>
      </c>
      <c r="X68">
        <v>16.95</v>
      </c>
    </row>
    <row r="69" spans="1:24" x14ac:dyDescent="0.3">
      <c r="A69" t="s">
        <v>17</v>
      </c>
      <c r="B69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804</v>
      </c>
      <c r="C69" t="s">
        <v>38</v>
      </c>
      <c r="D69">
        <v>25.9</v>
      </c>
      <c r="E69">
        <v>1183</v>
      </c>
      <c r="F69">
        <v>901</v>
      </c>
      <c r="G69" s="1">
        <v>41329</v>
      </c>
      <c r="H69">
        <f>YEAR(JTA[[#This Row],[besteldatum]])</f>
        <v>2013</v>
      </c>
      <c r="I69">
        <f>MONTH(JTA[[#This Row],[besteldatum]])</f>
        <v>2</v>
      </c>
      <c r="J69" s="1">
        <v>41330</v>
      </c>
      <c r="K69">
        <f>YEAR(JTA[[#This Row],[leverdatum]])</f>
        <v>2013</v>
      </c>
      <c r="L69">
        <f>MONTH(JTA[[#This Row],[leverdatum]])</f>
        <v>2</v>
      </c>
      <c r="M69" s="1">
        <v>41353</v>
      </c>
      <c r="N69">
        <f>YEAR(JTA[[#This Row],[betaaldatum]])</f>
        <v>2013</v>
      </c>
      <c r="O69">
        <f>MONTH(JTA[[#This Row],[betaaldatum]])</f>
        <v>3</v>
      </c>
      <c r="P69">
        <v>14</v>
      </c>
      <c r="Q69" t="s">
        <v>34</v>
      </c>
      <c r="R69" t="s">
        <v>35</v>
      </c>
      <c r="S69" t="s">
        <v>36</v>
      </c>
      <c r="T69">
        <v>2</v>
      </c>
      <c r="U69">
        <v>407</v>
      </c>
      <c r="V69" t="s">
        <v>45</v>
      </c>
      <c r="W69" t="s">
        <v>29</v>
      </c>
      <c r="X69">
        <v>12.95</v>
      </c>
    </row>
    <row r="70" spans="1:24" x14ac:dyDescent="0.3">
      <c r="A70" t="s">
        <v>17</v>
      </c>
      <c r="B70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804</v>
      </c>
      <c r="C70" t="s">
        <v>38</v>
      </c>
      <c r="D70">
        <v>101.7</v>
      </c>
      <c r="E70">
        <v>1190</v>
      </c>
      <c r="F70">
        <v>901</v>
      </c>
      <c r="G70" s="1">
        <v>41361</v>
      </c>
      <c r="H70">
        <f>YEAR(JTA[[#This Row],[besteldatum]])</f>
        <v>2013</v>
      </c>
      <c r="I70">
        <f>MONTH(JTA[[#This Row],[besteldatum]])</f>
        <v>3</v>
      </c>
      <c r="J70" s="1">
        <v>41364</v>
      </c>
      <c r="K70">
        <f>YEAR(JTA[[#This Row],[leverdatum]])</f>
        <v>2013</v>
      </c>
      <c r="L70">
        <f>MONTH(JTA[[#This Row],[leverdatum]])</f>
        <v>3</v>
      </c>
      <c r="M70" s="1">
        <v>41377</v>
      </c>
      <c r="N70">
        <f>YEAR(JTA[[#This Row],[betaaldatum]])</f>
        <v>2013</v>
      </c>
      <c r="O70">
        <f>MONTH(JTA[[#This Row],[betaaldatum]])</f>
        <v>4</v>
      </c>
      <c r="P70">
        <v>15</v>
      </c>
      <c r="Q70" t="s">
        <v>20</v>
      </c>
      <c r="R70" t="s">
        <v>21</v>
      </c>
      <c r="S70" t="s">
        <v>22</v>
      </c>
      <c r="T70">
        <v>6</v>
      </c>
      <c r="U70">
        <v>408</v>
      </c>
      <c r="V70" t="s">
        <v>23</v>
      </c>
      <c r="W70" t="s">
        <v>24</v>
      </c>
      <c r="X70">
        <v>16.95</v>
      </c>
    </row>
    <row r="71" spans="1:24" x14ac:dyDescent="0.3">
      <c r="A71" t="s">
        <v>17</v>
      </c>
      <c r="B71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802</v>
      </c>
      <c r="C71" t="s">
        <v>33</v>
      </c>
      <c r="D71">
        <v>494.5</v>
      </c>
      <c r="E71">
        <v>1193</v>
      </c>
      <c r="F71">
        <v>904</v>
      </c>
      <c r="G71" s="1">
        <v>41364</v>
      </c>
      <c r="H71">
        <f>YEAR(JTA[[#This Row],[besteldatum]])</f>
        <v>2013</v>
      </c>
      <c r="I71">
        <f>MONTH(JTA[[#This Row],[besteldatum]])</f>
        <v>3</v>
      </c>
      <c r="J71" s="1">
        <v>41365</v>
      </c>
      <c r="K71">
        <f>YEAR(JTA[[#This Row],[leverdatum]])</f>
        <v>2013</v>
      </c>
      <c r="L71">
        <f>MONTH(JTA[[#This Row],[leverdatum]])</f>
        <v>4</v>
      </c>
      <c r="M71" s="1">
        <v>41395</v>
      </c>
      <c r="N71">
        <f>YEAR(JTA[[#This Row],[betaaldatum]])</f>
        <v>2013</v>
      </c>
      <c r="O71">
        <f>MONTH(JTA[[#This Row],[betaaldatum]])</f>
        <v>5</v>
      </c>
      <c r="P71">
        <v>15</v>
      </c>
      <c r="Q71" t="s">
        <v>20</v>
      </c>
      <c r="R71" t="s">
        <v>21</v>
      </c>
      <c r="S71" t="s">
        <v>22</v>
      </c>
      <c r="T71">
        <v>23</v>
      </c>
      <c r="U71">
        <v>401</v>
      </c>
      <c r="V71" t="s">
        <v>28</v>
      </c>
      <c r="W71" t="s">
        <v>29</v>
      </c>
      <c r="X71">
        <v>21.5</v>
      </c>
    </row>
    <row r="72" spans="1:24" x14ac:dyDescent="0.3">
      <c r="A72" t="s">
        <v>17</v>
      </c>
      <c r="B72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804</v>
      </c>
      <c r="C72" t="s">
        <v>38</v>
      </c>
      <c r="D72">
        <v>172</v>
      </c>
      <c r="E72">
        <v>1198</v>
      </c>
      <c r="F72">
        <v>901</v>
      </c>
      <c r="G72" s="1">
        <v>41382</v>
      </c>
      <c r="H72">
        <f>YEAR(JTA[[#This Row],[besteldatum]])</f>
        <v>2013</v>
      </c>
      <c r="I72">
        <f>MONTH(JTA[[#This Row],[besteldatum]])</f>
        <v>4</v>
      </c>
      <c r="J72" s="1">
        <v>41388</v>
      </c>
      <c r="K72">
        <f>YEAR(JTA[[#This Row],[leverdatum]])</f>
        <v>2013</v>
      </c>
      <c r="L72">
        <f>MONTH(JTA[[#This Row],[leverdatum]])</f>
        <v>4</v>
      </c>
      <c r="M72" s="1">
        <v>41401</v>
      </c>
      <c r="N72">
        <f>YEAR(JTA[[#This Row],[betaaldatum]])</f>
        <v>2013</v>
      </c>
      <c r="O72">
        <f>MONTH(JTA[[#This Row],[betaaldatum]])</f>
        <v>5</v>
      </c>
      <c r="P72">
        <v>14</v>
      </c>
      <c r="Q72" t="s">
        <v>34</v>
      </c>
      <c r="R72" t="s">
        <v>35</v>
      </c>
      <c r="S72" t="s">
        <v>36</v>
      </c>
      <c r="T72">
        <v>8</v>
      </c>
      <c r="U72">
        <v>401</v>
      </c>
      <c r="V72" t="s">
        <v>28</v>
      </c>
      <c r="W72" t="s">
        <v>29</v>
      </c>
      <c r="X72">
        <v>21.5</v>
      </c>
    </row>
    <row r="73" spans="1:24" x14ac:dyDescent="0.3">
      <c r="A73" t="s">
        <v>17</v>
      </c>
      <c r="B73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804</v>
      </c>
      <c r="C73" t="s">
        <v>38</v>
      </c>
      <c r="D73">
        <v>149.5</v>
      </c>
      <c r="E73">
        <v>1198</v>
      </c>
      <c r="F73">
        <v>901</v>
      </c>
      <c r="G73" s="1">
        <v>41382</v>
      </c>
      <c r="H73">
        <f>YEAR(JTA[[#This Row],[besteldatum]])</f>
        <v>2013</v>
      </c>
      <c r="I73">
        <f>MONTH(JTA[[#This Row],[besteldatum]])</f>
        <v>4</v>
      </c>
      <c r="J73" s="1">
        <v>41388</v>
      </c>
      <c r="K73">
        <f>YEAR(JTA[[#This Row],[leverdatum]])</f>
        <v>2013</v>
      </c>
      <c r="L73">
        <f>MONTH(JTA[[#This Row],[leverdatum]])</f>
        <v>4</v>
      </c>
      <c r="M73" s="1">
        <v>41401</v>
      </c>
      <c r="N73">
        <f>YEAR(JTA[[#This Row],[betaaldatum]])</f>
        <v>2013</v>
      </c>
      <c r="O73">
        <f>MONTH(JTA[[#This Row],[betaaldatum]])</f>
        <v>5</v>
      </c>
      <c r="P73">
        <v>14</v>
      </c>
      <c r="Q73" t="s">
        <v>34</v>
      </c>
      <c r="R73" t="s">
        <v>35</v>
      </c>
      <c r="S73" t="s">
        <v>36</v>
      </c>
      <c r="T73">
        <v>13</v>
      </c>
      <c r="U73">
        <v>404</v>
      </c>
      <c r="V73" t="s">
        <v>37</v>
      </c>
      <c r="W73" t="s">
        <v>31</v>
      </c>
      <c r="X73">
        <v>11.5</v>
      </c>
    </row>
    <row r="74" spans="1:24" x14ac:dyDescent="0.3">
      <c r="A74" t="s">
        <v>17</v>
      </c>
      <c r="B74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804</v>
      </c>
      <c r="C74" t="s">
        <v>38</v>
      </c>
      <c r="D74">
        <v>107.25</v>
      </c>
      <c r="E74">
        <v>1198</v>
      </c>
      <c r="F74">
        <v>901</v>
      </c>
      <c r="G74" s="1">
        <v>41382</v>
      </c>
      <c r="H74">
        <f>YEAR(JTA[[#This Row],[besteldatum]])</f>
        <v>2013</v>
      </c>
      <c r="I74">
        <f>MONTH(JTA[[#This Row],[besteldatum]])</f>
        <v>4</v>
      </c>
      <c r="J74" s="1">
        <v>41388</v>
      </c>
      <c r="K74">
        <f>YEAR(JTA[[#This Row],[leverdatum]])</f>
        <v>2013</v>
      </c>
      <c r="L74">
        <f>MONTH(JTA[[#This Row],[leverdatum]])</f>
        <v>4</v>
      </c>
      <c r="M74" s="1">
        <v>41401</v>
      </c>
      <c r="N74">
        <f>YEAR(JTA[[#This Row],[betaaldatum]])</f>
        <v>2013</v>
      </c>
      <c r="O74">
        <f>MONTH(JTA[[#This Row],[betaaldatum]])</f>
        <v>5</v>
      </c>
      <c r="P74">
        <v>14</v>
      </c>
      <c r="Q74" t="s">
        <v>34</v>
      </c>
      <c r="R74" t="s">
        <v>35</v>
      </c>
      <c r="S74" t="s">
        <v>36</v>
      </c>
      <c r="T74">
        <v>13</v>
      </c>
      <c r="U74">
        <v>406</v>
      </c>
      <c r="V74" t="s">
        <v>27</v>
      </c>
      <c r="W74" t="s">
        <v>24</v>
      </c>
      <c r="X74">
        <v>8.25</v>
      </c>
    </row>
    <row r="75" spans="1:24" x14ac:dyDescent="0.3">
      <c r="A75" t="s">
        <v>17</v>
      </c>
      <c r="B75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804</v>
      </c>
      <c r="C75" t="s">
        <v>38</v>
      </c>
      <c r="D75">
        <v>168.35</v>
      </c>
      <c r="E75">
        <v>1198</v>
      </c>
      <c r="F75">
        <v>901</v>
      </c>
      <c r="G75" s="1">
        <v>41382</v>
      </c>
      <c r="H75">
        <f>YEAR(JTA[[#This Row],[besteldatum]])</f>
        <v>2013</v>
      </c>
      <c r="I75">
        <f>MONTH(JTA[[#This Row],[besteldatum]])</f>
        <v>4</v>
      </c>
      <c r="J75" s="1">
        <v>41388</v>
      </c>
      <c r="K75">
        <f>YEAR(JTA[[#This Row],[leverdatum]])</f>
        <v>2013</v>
      </c>
      <c r="L75">
        <f>MONTH(JTA[[#This Row],[leverdatum]])</f>
        <v>4</v>
      </c>
      <c r="M75" s="1">
        <v>41401</v>
      </c>
      <c r="N75">
        <f>YEAR(JTA[[#This Row],[betaaldatum]])</f>
        <v>2013</v>
      </c>
      <c r="O75">
        <f>MONTH(JTA[[#This Row],[betaaldatum]])</f>
        <v>5</v>
      </c>
      <c r="P75">
        <v>14</v>
      </c>
      <c r="Q75" t="s">
        <v>34</v>
      </c>
      <c r="R75" t="s">
        <v>35</v>
      </c>
      <c r="S75" t="s">
        <v>36</v>
      </c>
      <c r="T75">
        <v>13</v>
      </c>
      <c r="U75">
        <v>407</v>
      </c>
      <c r="V75" t="s">
        <v>45</v>
      </c>
      <c r="W75" t="s">
        <v>29</v>
      </c>
      <c r="X75">
        <v>12.95</v>
      </c>
    </row>
    <row r="76" spans="1:24" x14ac:dyDescent="0.3">
      <c r="A76" t="s">
        <v>17</v>
      </c>
      <c r="B76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804</v>
      </c>
      <c r="C76" t="s">
        <v>38</v>
      </c>
      <c r="D76">
        <v>203.4</v>
      </c>
      <c r="E76">
        <v>1198</v>
      </c>
      <c r="F76">
        <v>901</v>
      </c>
      <c r="G76" s="1">
        <v>41382</v>
      </c>
      <c r="H76">
        <f>YEAR(JTA[[#This Row],[besteldatum]])</f>
        <v>2013</v>
      </c>
      <c r="I76">
        <f>MONTH(JTA[[#This Row],[besteldatum]])</f>
        <v>4</v>
      </c>
      <c r="J76" s="1">
        <v>41388</v>
      </c>
      <c r="K76">
        <f>YEAR(JTA[[#This Row],[leverdatum]])</f>
        <v>2013</v>
      </c>
      <c r="L76">
        <f>MONTH(JTA[[#This Row],[leverdatum]])</f>
        <v>4</v>
      </c>
      <c r="M76" s="1">
        <v>41401</v>
      </c>
      <c r="N76">
        <f>YEAR(JTA[[#This Row],[betaaldatum]])</f>
        <v>2013</v>
      </c>
      <c r="O76">
        <f>MONTH(JTA[[#This Row],[betaaldatum]])</f>
        <v>5</v>
      </c>
      <c r="P76">
        <v>14</v>
      </c>
      <c r="Q76" t="s">
        <v>34</v>
      </c>
      <c r="R76" t="s">
        <v>35</v>
      </c>
      <c r="S76" t="s">
        <v>36</v>
      </c>
      <c r="T76">
        <v>12</v>
      </c>
      <c r="U76">
        <v>408</v>
      </c>
      <c r="V76" t="s">
        <v>23</v>
      </c>
      <c r="W76" t="s">
        <v>24</v>
      </c>
      <c r="X76">
        <v>16.95</v>
      </c>
    </row>
    <row r="77" spans="1:24" x14ac:dyDescent="0.3">
      <c r="A77" t="s">
        <v>17</v>
      </c>
      <c r="B77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800</v>
      </c>
      <c r="C77" t="s">
        <v>18</v>
      </c>
      <c r="D77">
        <v>180</v>
      </c>
      <c r="E77">
        <v>1200</v>
      </c>
      <c r="F77">
        <v>905</v>
      </c>
      <c r="G77" s="1">
        <v>41386</v>
      </c>
      <c r="H77">
        <f>YEAR(JTA[[#This Row],[besteldatum]])</f>
        <v>2013</v>
      </c>
      <c r="I77">
        <f>MONTH(JTA[[#This Row],[besteldatum]])</f>
        <v>4</v>
      </c>
      <c r="J77" s="1">
        <v>41392</v>
      </c>
      <c r="K77">
        <f>YEAR(JTA[[#This Row],[leverdatum]])</f>
        <v>2013</v>
      </c>
      <c r="L77">
        <f>MONTH(JTA[[#This Row],[leverdatum]])</f>
        <v>4</v>
      </c>
      <c r="M77" s="1">
        <v>41410</v>
      </c>
      <c r="N77">
        <f>YEAR(JTA[[#This Row],[betaaldatum]])</f>
        <v>2013</v>
      </c>
      <c r="O77">
        <f>MONTH(JTA[[#This Row],[betaaldatum]])</f>
        <v>5</v>
      </c>
      <c r="P77">
        <v>19</v>
      </c>
      <c r="Q77" t="s">
        <v>25</v>
      </c>
      <c r="R77" t="s">
        <v>26</v>
      </c>
      <c r="S77" t="s">
        <v>22</v>
      </c>
      <c r="T77">
        <v>8</v>
      </c>
      <c r="U77">
        <v>410</v>
      </c>
      <c r="V77" t="s">
        <v>39</v>
      </c>
      <c r="W77" t="s">
        <v>24</v>
      </c>
      <c r="X77">
        <v>22.5</v>
      </c>
    </row>
    <row r="78" spans="1:24" x14ac:dyDescent="0.3">
      <c r="A78" t="s">
        <v>17</v>
      </c>
      <c r="B78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800</v>
      </c>
      <c r="C78" t="s">
        <v>18</v>
      </c>
      <c r="D78">
        <v>427.5</v>
      </c>
      <c r="E78">
        <v>1203</v>
      </c>
      <c r="F78">
        <v>905</v>
      </c>
      <c r="G78" s="1">
        <v>41392</v>
      </c>
      <c r="H78">
        <f>YEAR(JTA[[#This Row],[besteldatum]])</f>
        <v>2013</v>
      </c>
      <c r="I78">
        <f>MONTH(JTA[[#This Row],[besteldatum]])</f>
        <v>4</v>
      </c>
      <c r="J78" s="1">
        <v>41397</v>
      </c>
      <c r="K78">
        <f>YEAR(JTA[[#This Row],[leverdatum]])</f>
        <v>2013</v>
      </c>
      <c r="L78">
        <f>MONTH(JTA[[#This Row],[leverdatum]])</f>
        <v>5</v>
      </c>
      <c r="M78" s="1">
        <v>41399</v>
      </c>
      <c r="N78">
        <f>YEAR(JTA[[#This Row],[betaaldatum]])</f>
        <v>2013</v>
      </c>
      <c r="O78">
        <f>MONTH(JTA[[#This Row],[betaaldatum]])</f>
        <v>5</v>
      </c>
      <c r="P78">
        <v>14</v>
      </c>
      <c r="Q78" t="s">
        <v>34</v>
      </c>
      <c r="R78" t="s">
        <v>35</v>
      </c>
      <c r="S78" t="s">
        <v>36</v>
      </c>
      <c r="T78">
        <v>19</v>
      </c>
      <c r="U78">
        <v>410</v>
      </c>
      <c r="V78" t="s">
        <v>39</v>
      </c>
      <c r="W78" t="s">
        <v>24</v>
      </c>
      <c r="X78">
        <v>22.5</v>
      </c>
    </row>
    <row r="79" spans="1:24" x14ac:dyDescent="0.3">
      <c r="A79" t="s">
        <v>17</v>
      </c>
      <c r="B79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802</v>
      </c>
      <c r="C79" t="s">
        <v>33</v>
      </c>
      <c r="D79">
        <v>116.55</v>
      </c>
      <c r="E79">
        <v>1206</v>
      </c>
      <c r="F79">
        <v>904</v>
      </c>
      <c r="G79" s="1">
        <v>41400</v>
      </c>
      <c r="H79">
        <f>YEAR(JTA[[#This Row],[besteldatum]])</f>
        <v>2013</v>
      </c>
      <c r="I79">
        <f>MONTH(JTA[[#This Row],[besteldatum]])</f>
        <v>5</v>
      </c>
      <c r="J79" s="1">
        <v>41406</v>
      </c>
      <c r="K79">
        <f>YEAR(JTA[[#This Row],[leverdatum]])</f>
        <v>2013</v>
      </c>
      <c r="L79">
        <f>MONTH(JTA[[#This Row],[leverdatum]])</f>
        <v>5</v>
      </c>
      <c r="M79" s="1">
        <v>41414</v>
      </c>
      <c r="N79">
        <f>YEAR(JTA[[#This Row],[betaaldatum]])</f>
        <v>2013</v>
      </c>
      <c r="O79">
        <f>MONTH(JTA[[#This Row],[betaaldatum]])</f>
        <v>5</v>
      </c>
      <c r="P79">
        <v>19</v>
      </c>
      <c r="Q79" t="s">
        <v>25</v>
      </c>
      <c r="R79" t="s">
        <v>26</v>
      </c>
      <c r="S79" t="s">
        <v>22</v>
      </c>
      <c r="T79">
        <v>9</v>
      </c>
      <c r="U79">
        <v>407</v>
      </c>
      <c r="V79" t="s">
        <v>45</v>
      </c>
      <c r="W79" t="s">
        <v>29</v>
      </c>
      <c r="X79">
        <v>12.95</v>
      </c>
    </row>
    <row r="80" spans="1:24" x14ac:dyDescent="0.3">
      <c r="A80" t="s">
        <v>17</v>
      </c>
      <c r="B80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802</v>
      </c>
      <c r="C80" t="s">
        <v>33</v>
      </c>
      <c r="D80">
        <v>878.9</v>
      </c>
      <c r="E80">
        <v>1207</v>
      </c>
      <c r="F80">
        <v>904</v>
      </c>
      <c r="G80" s="1">
        <v>41408</v>
      </c>
      <c r="H80">
        <f>YEAR(JTA[[#This Row],[besteldatum]])</f>
        <v>2013</v>
      </c>
      <c r="I80">
        <f>MONTH(JTA[[#This Row],[besteldatum]])</f>
        <v>5</v>
      </c>
      <c r="J80" s="1">
        <v>41410</v>
      </c>
      <c r="K80">
        <f>YEAR(JTA[[#This Row],[leverdatum]])</f>
        <v>2013</v>
      </c>
      <c r="L80">
        <f>MONTH(JTA[[#This Row],[leverdatum]])</f>
        <v>5</v>
      </c>
      <c r="M80" s="1">
        <v>41414</v>
      </c>
      <c r="N80">
        <f>YEAR(JTA[[#This Row],[betaaldatum]])</f>
        <v>2013</v>
      </c>
      <c r="O80">
        <f>MONTH(JTA[[#This Row],[betaaldatum]])</f>
        <v>5</v>
      </c>
      <c r="P80">
        <v>19</v>
      </c>
      <c r="Q80" t="s">
        <v>25</v>
      </c>
      <c r="R80" t="s">
        <v>26</v>
      </c>
      <c r="S80" t="s">
        <v>22</v>
      </c>
      <c r="T80">
        <v>22</v>
      </c>
      <c r="U80">
        <v>402</v>
      </c>
      <c r="V80" t="s">
        <v>40</v>
      </c>
      <c r="W80" t="s">
        <v>29</v>
      </c>
      <c r="X80">
        <v>39.950000000000003</v>
      </c>
    </row>
    <row r="81" spans="1:24" x14ac:dyDescent="0.3">
      <c r="A81" t="s">
        <v>17</v>
      </c>
      <c r="B81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800</v>
      </c>
      <c r="C81" t="s">
        <v>18</v>
      </c>
      <c r="D81">
        <v>231</v>
      </c>
      <c r="E81">
        <v>1209</v>
      </c>
      <c r="F81">
        <v>905</v>
      </c>
      <c r="G81" s="1">
        <v>41413</v>
      </c>
      <c r="H81">
        <f>YEAR(JTA[[#This Row],[besteldatum]])</f>
        <v>2013</v>
      </c>
      <c r="I81">
        <f>MONTH(JTA[[#This Row],[besteldatum]])</f>
        <v>5</v>
      </c>
      <c r="J81" s="1">
        <v>41419</v>
      </c>
      <c r="K81">
        <f>YEAR(JTA[[#This Row],[leverdatum]])</f>
        <v>2013</v>
      </c>
      <c r="L81">
        <f>MONTH(JTA[[#This Row],[leverdatum]])</f>
        <v>5</v>
      </c>
      <c r="M81" s="1">
        <v>41442</v>
      </c>
      <c r="N81">
        <f>YEAR(JTA[[#This Row],[betaaldatum]])</f>
        <v>2013</v>
      </c>
      <c r="O81">
        <f>MONTH(JTA[[#This Row],[betaaldatum]])</f>
        <v>6</v>
      </c>
      <c r="P81">
        <v>19</v>
      </c>
      <c r="Q81" t="s">
        <v>25</v>
      </c>
      <c r="R81" t="s">
        <v>26</v>
      </c>
      <c r="S81" t="s">
        <v>22</v>
      </c>
      <c r="T81">
        <v>28</v>
      </c>
      <c r="U81">
        <v>406</v>
      </c>
      <c r="V81" t="s">
        <v>27</v>
      </c>
      <c r="W81" t="s">
        <v>24</v>
      </c>
      <c r="X81">
        <v>8.25</v>
      </c>
    </row>
    <row r="82" spans="1:24" x14ac:dyDescent="0.3">
      <c r="A82" t="s">
        <v>17</v>
      </c>
      <c r="B82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801</v>
      </c>
      <c r="C82" t="s">
        <v>19</v>
      </c>
      <c r="D82">
        <v>152.55000000000001</v>
      </c>
      <c r="E82">
        <v>1210</v>
      </c>
      <c r="F82">
        <v>906</v>
      </c>
      <c r="G82" s="1">
        <v>41415</v>
      </c>
      <c r="H82">
        <f>YEAR(JTA[[#This Row],[besteldatum]])</f>
        <v>2013</v>
      </c>
      <c r="I82">
        <f>MONTH(JTA[[#This Row],[besteldatum]])</f>
        <v>5</v>
      </c>
      <c r="J82" s="1">
        <v>41416</v>
      </c>
      <c r="K82">
        <f>YEAR(JTA[[#This Row],[leverdatum]])</f>
        <v>2013</v>
      </c>
      <c r="L82">
        <f>MONTH(JTA[[#This Row],[leverdatum]])</f>
        <v>5</v>
      </c>
      <c r="M82" s="1">
        <v>41421</v>
      </c>
      <c r="N82">
        <f>YEAR(JTA[[#This Row],[betaaldatum]])</f>
        <v>2013</v>
      </c>
      <c r="O82">
        <f>MONTH(JTA[[#This Row],[betaaldatum]])</f>
        <v>5</v>
      </c>
      <c r="P82">
        <v>19</v>
      </c>
      <c r="Q82" t="s">
        <v>25</v>
      </c>
      <c r="R82" t="s">
        <v>26</v>
      </c>
      <c r="S82" t="s">
        <v>22</v>
      </c>
      <c r="T82">
        <v>9</v>
      </c>
      <c r="U82">
        <v>408</v>
      </c>
      <c r="V82" t="s">
        <v>23</v>
      </c>
      <c r="W82" t="s">
        <v>24</v>
      </c>
      <c r="X82">
        <v>16.95</v>
      </c>
    </row>
    <row r="83" spans="1:24" x14ac:dyDescent="0.3">
      <c r="A83" t="s">
        <v>17</v>
      </c>
      <c r="B83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802</v>
      </c>
      <c r="C83" t="s">
        <v>33</v>
      </c>
      <c r="D83">
        <v>159.6</v>
      </c>
      <c r="E83">
        <v>1211</v>
      </c>
      <c r="F83">
        <v>904</v>
      </c>
      <c r="G83" s="1">
        <v>41417</v>
      </c>
      <c r="H83">
        <f>YEAR(JTA[[#This Row],[besteldatum]])</f>
        <v>2013</v>
      </c>
      <c r="I83">
        <f>MONTH(JTA[[#This Row],[besteldatum]])</f>
        <v>5</v>
      </c>
      <c r="J83" s="1">
        <v>41420</v>
      </c>
      <c r="K83">
        <f>YEAR(JTA[[#This Row],[leverdatum]])</f>
        <v>2013</v>
      </c>
      <c r="L83">
        <f>MONTH(JTA[[#This Row],[leverdatum]])</f>
        <v>5</v>
      </c>
      <c r="M83" s="1">
        <v>41426</v>
      </c>
      <c r="N83">
        <f>YEAR(JTA[[#This Row],[betaaldatum]])</f>
        <v>2013</v>
      </c>
      <c r="O83">
        <f>MONTH(JTA[[#This Row],[betaaldatum]])</f>
        <v>6</v>
      </c>
      <c r="P83">
        <v>19</v>
      </c>
      <c r="Q83" t="s">
        <v>25</v>
      </c>
      <c r="R83" t="s">
        <v>26</v>
      </c>
      <c r="S83" t="s">
        <v>22</v>
      </c>
      <c r="T83">
        <v>8</v>
      </c>
      <c r="U83">
        <v>411</v>
      </c>
      <c r="V83" t="s">
        <v>43</v>
      </c>
      <c r="W83" t="s">
        <v>24</v>
      </c>
      <c r="X83">
        <v>19.95</v>
      </c>
    </row>
    <row r="84" spans="1:24" x14ac:dyDescent="0.3">
      <c r="A84" t="s">
        <v>17</v>
      </c>
      <c r="B84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803</v>
      </c>
      <c r="C84" t="s">
        <v>41</v>
      </c>
      <c r="D84">
        <v>66</v>
      </c>
      <c r="E84">
        <v>1212</v>
      </c>
      <c r="F84">
        <v>902</v>
      </c>
      <c r="G84" s="1">
        <v>41424</v>
      </c>
      <c r="H84">
        <f>YEAR(JTA[[#This Row],[besteldatum]])</f>
        <v>2013</v>
      </c>
      <c r="I84">
        <f>MONTH(JTA[[#This Row],[besteldatum]])</f>
        <v>5</v>
      </c>
      <c r="J84" s="1">
        <v>41426</v>
      </c>
      <c r="K84">
        <f>YEAR(JTA[[#This Row],[leverdatum]])</f>
        <v>2013</v>
      </c>
      <c r="L84">
        <f>MONTH(JTA[[#This Row],[leverdatum]])</f>
        <v>6</v>
      </c>
      <c r="M84" s="1">
        <v>41454</v>
      </c>
      <c r="N84">
        <f>YEAR(JTA[[#This Row],[betaaldatum]])</f>
        <v>2013</v>
      </c>
      <c r="O84">
        <f>MONTH(JTA[[#This Row],[betaaldatum]])</f>
        <v>6</v>
      </c>
      <c r="P84">
        <v>14</v>
      </c>
      <c r="Q84" t="s">
        <v>34</v>
      </c>
      <c r="R84" t="s">
        <v>35</v>
      </c>
      <c r="S84" t="s">
        <v>36</v>
      </c>
      <c r="T84">
        <v>8</v>
      </c>
      <c r="U84">
        <v>406</v>
      </c>
      <c r="V84" t="s">
        <v>27</v>
      </c>
      <c r="W84" t="s">
        <v>24</v>
      </c>
      <c r="X84">
        <v>8.25</v>
      </c>
    </row>
    <row r="85" spans="1:24" x14ac:dyDescent="0.3">
      <c r="A85" t="s">
        <v>17</v>
      </c>
      <c r="B85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804</v>
      </c>
      <c r="C85" t="s">
        <v>38</v>
      </c>
      <c r="D85">
        <v>405</v>
      </c>
      <c r="E85">
        <v>1217</v>
      </c>
      <c r="F85">
        <v>901</v>
      </c>
      <c r="G85" s="1">
        <v>41437</v>
      </c>
      <c r="H85">
        <f>YEAR(JTA[[#This Row],[besteldatum]])</f>
        <v>2013</v>
      </c>
      <c r="I85">
        <f>MONTH(JTA[[#This Row],[besteldatum]])</f>
        <v>6</v>
      </c>
      <c r="J85" s="1">
        <v>41444</v>
      </c>
      <c r="K85">
        <f>YEAR(JTA[[#This Row],[leverdatum]])</f>
        <v>2013</v>
      </c>
      <c r="L85">
        <f>MONTH(JTA[[#This Row],[leverdatum]])</f>
        <v>6</v>
      </c>
      <c r="M85" s="1">
        <v>41456</v>
      </c>
      <c r="N85">
        <f>YEAR(JTA[[#This Row],[betaaldatum]])</f>
        <v>2013</v>
      </c>
      <c r="O85">
        <f>MONTH(JTA[[#This Row],[betaaldatum]])</f>
        <v>7</v>
      </c>
      <c r="P85">
        <v>15</v>
      </c>
      <c r="Q85" t="s">
        <v>20</v>
      </c>
      <c r="R85" t="s">
        <v>21</v>
      </c>
      <c r="S85" t="s">
        <v>22</v>
      </c>
      <c r="T85">
        <v>18</v>
      </c>
      <c r="U85">
        <v>410</v>
      </c>
      <c r="V85" t="s">
        <v>39</v>
      </c>
      <c r="W85" t="s">
        <v>24</v>
      </c>
      <c r="X85">
        <v>22.5</v>
      </c>
    </row>
    <row r="86" spans="1:24" x14ac:dyDescent="0.3">
      <c r="A86" t="s">
        <v>17</v>
      </c>
      <c r="B86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800</v>
      </c>
      <c r="C86" t="s">
        <v>18</v>
      </c>
      <c r="D86">
        <v>310.8</v>
      </c>
      <c r="E86">
        <v>1219</v>
      </c>
      <c r="F86">
        <v>905</v>
      </c>
      <c r="G86" s="1">
        <v>41441</v>
      </c>
      <c r="H86">
        <f>YEAR(JTA[[#This Row],[besteldatum]])</f>
        <v>2013</v>
      </c>
      <c r="I86">
        <f>MONTH(JTA[[#This Row],[besteldatum]])</f>
        <v>6</v>
      </c>
      <c r="J86" s="1">
        <v>41444</v>
      </c>
      <c r="K86">
        <f>YEAR(JTA[[#This Row],[leverdatum]])</f>
        <v>2013</v>
      </c>
      <c r="L86">
        <f>MONTH(JTA[[#This Row],[leverdatum]])</f>
        <v>6</v>
      </c>
      <c r="M86" s="1">
        <v>41472</v>
      </c>
      <c r="N86">
        <f>YEAR(JTA[[#This Row],[betaaldatum]])</f>
        <v>2013</v>
      </c>
      <c r="O86">
        <f>MONTH(JTA[[#This Row],[betaaldatum]])</f>
        <v>7</v>
      </c>
      <c r="P86">
        <v>19</v>
      </c>
      <c r="Q86" t="s">
        <v>25</v>
      </c>
      <c r="R86" t="s">
        <v>26</v>
      </c>
      <c r="S86" t="s">
        <v>22</v>
      </c>
      <c r="T86">
        <v>24</v>
      </c>
      <c r="U86">
        <v>407</v>
      </c>
      <c r="V86" t="s">
        <v>45</v>
      </c>
      <c r="W86" t="s">
        <v>29</v>
      </c>
      <c r="X86">
        <v>12.95</v>
      </c>
    </row>
    <row r="87" spans="1:24" x14ac:dyDescent="0.3">
      <c r="A87" t="s">
        <v>17</v>
      </c>
      <c r="B87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801</v>
      </c>
      <c r="C87" t="s">
        <v>19</v>
      </c>
      <c r="D87">
        <v>199.5</v>
      </c>
      <c r="E87">
        <v>1221</v>
      </c>
      <c r="F87">
        <v>906</v>
      </c>
      <c r="G87" s="1">
        <v>41447</v>
      </c>
      <c r="H87">
        <f>YEAR(JTA[[#This Row],[besteldatum]])</f>
        <v>2013</v>
      </c>
      <c r="I87">
        <f>MONTH(JTA[[#This Row],[besteldatum]])</f>
        <v>6</v>
      </c>
      <c r="J87" s="1">
        <v>41450</v>
      </c>
      <c r="K87">
        <f>YEAR(JTA[[#This Row],[leverdatum]])</f>
        <v>2013</v>
      </c>
      <c r="L87">
        <f>MONTH(JTA[[#This Row],[leverdatum]])</f>
        <v>6</v>
      </c>
      <c r="M87" s="1">
        <v>41465</v>
      </c>
      <c r="N87">
        <f>YEAR(JTA[[#This Row],[betaaldatum]])</f>
        <v>2013</v>
      </c>
      <c r="O87">
        <f>MONTH(JTA[[#This Row],[betaaldatum]])</f>
        <v>7</v>
      </c>
      <c r="P87">
        <v>14</v>
      </c>
      <c r="Q87" t="s">
        <v>34</v>
      </c>
      <c r="R87" t="s">
        <v>35</v>
      </c>
      <c r="S87" t="s">
        <v>36</v>
      </c>
      <c r="T87">
        <v>10</v>
      </c>
      <c r="U87">
        <v>411</v>
      </c>
      <c r="V87" t="s">
        <v>43</v>
      </c>
      <c r="W87" t="s">
        <v>24</v>
      </c>
      <c r="X87">
        <v>19.95</v>
      </c>
    </row>
    <row r="88" spans="1:24" x14ac:dyDescent="0.3">
      <c r="A88" t="s">
        <v>17</v>
      </c>
      <c r="B88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805</v>
      </c>
      <c r="C88" t="s">
        <v>42</v>
      </c>
      <c r="D88">
        <v>387</v>
      </c>
      <c r="E88">
        <v>1223</v>
      </c>
      <c r="F88">
        <v>903</v>
      </c>
      <c r="G88" s="1">
        <v>41450</v>
      </c>
      <c r="H88">
        <f>YEAR(JTA[[#This Row],[besteldatum]])</f>
        <v>2013</v>
      </c>
      <c r="I88">
        <f>MONTH(JTA[[#This Row],[besteldatum]])</f>
        <v>6</v>
      </c>
      <c r="J88" s="1">
        <v>41451</v>
      </c>
      <c r="K88">
        <f>YEAR(JTA[[#This Row],[leverdatum]])</f>
        <v>2013</v>
      </c>
      <c r="L88">
        <f>MONTH(JTA[[#This Row],[leverdatum]])</f>
        <v>6</v>
      </c>
      <c r="M88" s="1">
        <v>41473</v>
      </c>
      <c r="N88">
        <f>YEAR(JTA[[#This Row],[betaaldatum]])</f>
        <v>2013</v>
      </c>
      <c r="O88">
        <f>MONTH(JTA[[#This Row],[betaaldatum]])</f>
        <v>7</v>
      </c>
      <c r="P88">
        <v>19</v>
      </c>
      <c r="Q88" t="s">
        <v>25</v>
      </c>
      <c r="R88" t="s">
        <v>26</v>
      </c>
      <c r="S88" t="s">
        <v>22</v>
      </c>
      <c r="T88">
        <v>18</v>
      </c>
      <c r="U88">
        <v>401</v>
      </c>
      <c r="V88" t="s">
        <v>28</v>
      </c>
      <c r="W88" t="s">
        <v>29</v>
      </c>
      <c r="X88">
        <v>21.5</v>
      </c>
    </row>
    <row r="89" spans="1:24" x14ac:dyDescent="0.3">
      <c r="A89" t="s">
        <v>17</v>
      </c>
      <c r="B89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805</v>
      </c>
      <c r="C89" t="s">
        <v>42</v>
      </c>
      <c r="D89">
        <v>195</v>
      </c>
      <c r="E89">
        <v>1229</v>
      </c>
      <c r="F89">
        <v>903</v>
      </c>
      <c r="G89" s="1">
        <v>41461</v>
      </c>
      <c r="H89">
        <f>YEAR(JTA[[#This Row],[besteldatum]])</f>
        <v>2013</v>
      </c>
      <c r="I89">
        <f>MONTH(JTA[[#This Row],[besteldatum]])</f>
        <v>7</v>
      </c>
      <c r="J89" s="1">
        <v>41465</v>
      </c>
      <c r="K89">
        <f>YEAR(JTA[[#This Row],[leverdatum]])</f>
        <v>2013</v>
      </c>
      <c r="L89">
        <f>MONTH(JTA[[#This Row],[leverdatum]])</f>
        <v>7</v>
      </c>
      <c r="M89" s="1">
        <v>41494</v>
      </c>
      <c r="N89">
        <f>YEAR(JTA[[#This Row],[betaaldatum]])</f>
        <v>2013</v>
      </c>
      <c r="O89">
        <f>MONTH(JTA[[#This Row],[betaaldatum]])</f>
        <v>8</v>
      </c>
      <c r="P89">
        <v>14</v>
      </c>
      <c r="Q89" t="s">
        <v>34</v>
      </c>
      <c r="R89" t="s">
        <v>35</v>
      </c>
      <c r="S89" t="s">
        <v>36</v>
      </c>
      <c r="T89">
        <v>12</v>
      </c>
      <c r="U89">
        <v>403</v>
      </c>
      <c r="V89" t="s">
        <v>44</v>
      </c>
      <c r="W89" t="s">
        <v>31</v>
      </c>
      <c r="X89">
        <v>16.25</v>
      </c>
    </row>
    <row r="90" spans="1:24" x14ac:dyDescent="0.3">
      <c r="A90" t="s">
        <v>17</v>
      </c>
      <c r="B90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805</v>
      </c>
      <c r="C90" t="s">
        <v>42</v>
      </c>
      <c r="D90">
        <v>64.75</v>
      </c>
      <c r="E90">
        <v>1229</v>
      </c>
      <c r="F90">
        <v>903</v>
      </c>
      <c r="G90" s="1">
        <v>41461</v>
      </c>
      <c r="H90">
        <f>YEAR(JTA[[#This Row],[besteldatum]])</f>
        <v>2013</v>
      </c>
      <c r="I90">
        <f>MONTH(JTA[[#This Row],[besteldatum]])</f>
        <v>7</v>
      </c>
      <c r="J90" s="1">
        <v>41465</v>
      </c>
      <c r="K90">
        <f>YEAR(JTA[[#This Row],[leverdatum]])</f>
        <v>2013</v>
      </c>
      <c r="L90">
        <f>MONTH(JTA[[#This Row],[leverdatum]])</f>
        <v>7</v>
      </c>
      <c r="M90" s="1">
        <v>41494</v>
      </c>
      <c r="N90">
        <f>YEAR(JTA[[#This Row],[betaaldatum]])</f>
        <v>2013</v>
      </c>
      <c r="O90">
        <f>MONTH(JTA[[#This Row],[betaaldatum]])</f>
        <v>8</v>
      </c>
      <c r="P90">
        <v>14</v>
      </c>
      <c r="Q90" t="s">
        <v>34</v>
      </c>
      <c r="R90" t="s">
        <v>35</v>
      </c>
      <c r="S90" t="s">
        <v>36</v>
      </c>
      <c r="T90">
        <v>5</v>
      </c>
      <c r="U90">
        <v>407</v>
      </c>
      <c r="V90" t="s">
        <v>45</v>
      </c>
      <c r="W90" t="s">
        <v>29</v>
      </c>
      <c r="X90">
        <v>12.95</v>
      </c>
    </row>
    <row r="91" spans="1:24" x14ac:dyDescent="0.3">
      <c r="A91" t="s">
        <v>17</v>
      </c>
      <c r="B91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803</v>
      </c>
      <c r="C91" t="s">
        <v>41</v>
      </c>
      <c r="D91">
        <v>123.75</v>
      </c>
      <c r="E91">
        <v>1231</v>
      </c>
      <c r="F91">
        <v>902</v>
      </c>
      <c r="G91" s="1">
        <v>41464</v>
      </c>
      <c r="H91">
        <f>YEAR(JTA[[#This Row],[besteldatum]])</f>
        <v>2013</v>
      </c>
      <c r="I91">
        <f>MONTH(JTA[[#This Row],[besteldatum]])</f>
        <v>7</v>
      </c>
      <c r="J91" s="1">
        <v>41467</v>
      </c>
      <c r="K91">
        <f>YEAR(JTA[[#This Row],[leverdatum]])</f>
        <v>2013</v>
      </c>
      <c r="L91">
        <f>MONTH(JTA[[#This Row],[leverdatum]])</f>
        <v>7</v>
      </c>
      <c r="M91" s="1">
        <v>41486</v>
      </c>
      <c r="N91">
        <f>YEAR(JTA[[#This Row],[betaaldatum]])</f>
        <v>2013</v>
      </c>
      <c r="O91">
        <f>MONTH(JTA[[#This Row],[betaaldatum]])</f>
        <v>7</v>
      </c>
      <c r="P91">
        <v>19</v>
      </c>
      <c r="Q91" t="s">
        <v>25</v>
      </c>
      <c r="R91" t="s">
        <v>26</v>
      </c>
      <c r="S91" t="s">
        <v>22</v>
      </c>
      <c r="T91">
        <v>15</v>
      </c>
      <c r="U91">
        <v>406</v>
      </c>
      <c r="V91" t="s">
        <v>27</v>
      </c>
      <c r="W91" t="s">
        <v>24</v>
      </c>
      <c r="X91">
        <v>8.25</v>
      </c>
    </row>
    <row r="92" spans="1:24" x14ac:dyDescent="0.3">
      <c r="A92" t="s">
        <v>17</v>
      </c>
      <c r="B92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801</v>
      </c>
      <c r="C92" t="s">
        <v>19</v>
      </c>
      <c r="D92">
        <v>89.5</v>
      </c>
      <c r="E92">
        <v>1234</v>
      </c>
      <c r="F92">
        <v>906</v>
      </c>
      <c r="G92" s="1">
        <v>41468</v>
      </c>
      <c r="H92">
        <f>YEAR(JTA[[#This Row],[besteldatum]])</f>
        <v>2013</v>
      </c>
      <c r="I92">
        <f>MONTH(JTA[[#This Row],[besteldatum]])</f>
        <v>7</v>
      </c>
      <c r="J92" s="1">
        <v>41469</v>
      </c>
      <c r="K92">
        <f>YEAR(JTA[[#This Row],[leverdatum]])</f>
        <v>2013</v>
      </c>
      <c r="L92">
        <f>MONTH(JTA[[#This Row],[leverdatum]])</f>
        <v>7</v>
      </c>
      <c r="M92" s="1">
        <v>41490</v>
      </c>
      <c r="N92">
        <f>YEAR(JTA[[#This Row],[betaaldatum]])</f>
        <v>2013</v>
      </c>
      <c r="O92">
        <f>MONTH(JTA[[#This Row],[betaaldatum]])</f>
        <v>8</v>
      </c>
      <c r="P92">
        <v>19</v>
      </c>
      <c r="Q92" t="s">
        <v>25</v>
      </c>
      <c r="R92" t="s">
        <v>26</v>
      </c>
      <c r="S92" t="s">
        <v>22</v>
      </c>
      <c r="T92">
        <v>10</v>
      </c>
      <c r="U92">
        <v>405</v>
      </c>
      <c r="V92" t="s">
        <v>30</v>
      </c>
      <c r="W92" t="s">
        <v>31</v>
      </c>
      <c r="X92">
        <v>8.9499999999999993</v>
      </c>
    </row>
    <row r="93" spans="1:24" x14ac:dyDescent="0.3">
      <c r="A93" t="s">
        <v>17</v>
      </c>
      <c r="B93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802</v>
      </c>
      <c r="C93" t="s">
        <v>33</v>
      </c>
      <c r="D93">
        <v>92</v>
      </c>
      <c r="E93">
        <v>1236</v>
      </c>
      <c r="F93">
        <v>904</v>
      </c>
      <c r="G93" s="1">
        <v>41468</v>
      </c>
      <c r="H93">
        <f>YEAR(JTA[[#This Row],[besteldatum]])</f>
        <v>2013</v>
      </c>
      <c r="I93">
        <f>MONTH(JTA[[#This Row],[besteldatum]])</f>
        <v>7</v>
      </c>
      <c r="J93" s="1">
        <v>41473</v>
      </c>
      <c r="K93">
        <f>YEAR(JTA[[#This Row],[leverdatum]])</f>
        <v>2013</v>
      </c>
      <c r="L93">
        <f>MONTH(JTA[[#This Row],[leverdatum]])</f>
        <v>7</v>
      </c>
      <c r="M93" s="1">
        <v>41502</v>
      </c>
      <c r="N93">
        <f>YEAR(JTA[[#This Row],[betaaldatum]])</f>
        <v>2013</v>
      </c>
      <c r="O93">
        <f>MONTH(JTA[[#This Row],[betaaldatum]])</f>
        <v>8</v>
      </c>
      <c r="P93">
        <v>15</v>
      </c>
      <c r="Q93" t="s">
        <v>20</v>
      </c>
      <c r="R93" t="s">
        <v>21</v>
      </c>
      <c r="S93" t="s">
        <v>22</v>
      </c>
      <c r="T93">
        <v>8</v>
      </c>
      <c r="U93">
        <v>404</v>
      </c>
      <c r="V93" t="s">
        <v>37</v>
      </c>
      <c r="W93" t="s">
        <v>31</v>
      </c>
      <c r="X93">
        <v>11.5</v>
      </c>
    </row>
    <row r="94" spans="1:24" x14ac:dyDescent="0.3">
      <c r="A94" t="s">
        <v>17</v>
      </c>
      <c r="B94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800</v>
      </c>
      <c r="C94" t="s">
        <v>18</v>
      </c>
      <c r="D94">
        <v>146.25</v>
      </c>
      <c r="E94">
        <v>1242</v>
      </c>
      <c r="F94">
        <v>905</v>
      </c>
      <c r="G94" s="1">
        <v>41485</v>
      </c>
      <c r="H94">
        <f>YEAR(JTA[[#This Row],[besteldatum]])</f>
        <v>2013</v>
      </c>
      <c r="I94">
        <f>MONTH(JTA[[#This Row],[besteldatum]])</f>
        <v>7</v>
      </c>
      <c r="J94" s="1">
        <v>41489</v>
      </c>
      <c r="K94">
        <f>YEAR(JTA[[#This Row],[leverdatum]])</f>
        <v>2013</v>
      </c>
      <c r="L94">
        <f>MONTH(JTA[[#This Row],[leverdatum]])</f>
        <v>8</v>
      </c>
      <c r="M94" s="1">
        <v>41495</v>
      </c>
      <c r="N94">
        <f>YEAR(JTA[[#This Row],[betaaldatum]])</f>
        <v>2013</v>
      </c>
      <c r="O94">
        <f>MONTH(JTA[[#This Row],[betaaldatum]])</f>
        <v>8</v>
      </c>
      <c r="P94">
        <v>15</v>
      </c>
      <c r="Q94" t="s">
        <v>20</v>
      </c>
      <c r="R94" t="s">
        <v>21</v>
      </c>
      <c r="S94" t="s">
        <v>22</v>
      </c>
      <c r="T94">
        <v>9</v>
      </c>
      <c r="U94">
        <v>409</v>
      </c>
      <c r="V94" t="s">
        <v>32</v>
      </c>
      <c r="W94" t="s">
        <v>31</v>
      </c>
      <c r="X94">
        <v>16.25</v>
      </c>
    </row>
    <row r="95" spans="1:24" x14ac:dyDescent="0.3">
      <c r="A95" t="s">
        <v>17</v>
      </c>
      <c r="B95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801</v>
      </c>
      <c r="C95" t="s">
        <v>19</v>
      </c>
      <c r="D95">
        <v>462</v>
      </c>
      <c r="E95">
        <v>1250</v>
      </c>
      <c r="F95">
        <v>906</v>
      </c>
      <c r="G95" s="1">
        <v>41500</v>
      </c>
      <c r="H95">
        <f>YEAR(JTA[[#This Row],[besteldatum]])</f>
        <v>2013</v>
      </c>
      <c r="I95">
        <f>MONTH(JTA[[#This Row],[besteldatum]])</f>
        <v>8</v>
      </c>
      <c r="J95" s="1">
        <v>41505</v>
      </c>
      <c r="K95">
        <f>YEAR(JTA[[#This Row],[leverdatum]])</f>
        <v>2013</v>
      </c>
      <c r="L95">
        <f>MONTH(JTA[[#This Row],[leverdatum]])</f>
        <v>8</v>
      </c>
      <c r="M95" s="1">
        <v>41515</v>
      </c>
      <c r="N95">
        <f>YEAR(JTA[[#This Row],[betaaldatum]])</f>
        <v>2013</v>
      </c>
      <c r="O95">
        <f>MONTH(JTA[[#This Row],[betaaldatum]])</f>
        <v>8</v>
      </c>
      <c r="P95">
        <v>15</v>
      </c>
      <c r="Q95" t="s">
        <v>20</v>
      </c>
      <c r="R95" t="s">
        <v>21</v>
      </c>
      <c r="S95" t="s">
        <v>22</v>
      </c>
      <c r="T95">
        <v>24</v>
      </c>
      <c r="U95">
        <v>403</v>
      </c>
      <c r="V95" t="s">
        <v>44</v>
      </c>
      <c r="W95" t="s">
        <v>31</v>
      </c>
      <c r="X95">
        <v>19.25</v>
      </c>
    </row>
    <row r="96" spans="1:24" x14ac:dyDescent="0.3">
      <c r="A96" t="s">
        <v>17</v>
      </c>
      <c r="B96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801</v>
      </c>
      <c r="C96" t="s">
        <v>19</v>
      </c>
      <c r="D96">
        <v>129</v>
      </c>
      <c r="E96">
        <v>1251</v>
      </c>
      <c r="F96">
        <v>906</v>
      </c>
      <c r="G96" s="1">
        <v>41502</v>
      </c>
      <c r="H96">
        <f>YEAR(JTA[[#This Row],[besteldatum]])</f>
        <v>2013</v>
      </c>
      <c r="I96">
        <f>MONTH(JTA[[#This Row],[besteldatum]])</f>
        <v>8</v>
      </c>
      <c r="J96" s="1">
        <v>41506</v>
      </c>
      <c r="K96">
        <f>YEAR(JTA[[#This Row],[leverdatum]])</f>
        <v>2013</v>
      </c>
      <c r="L96">
        <f>MONTH(JTA[[#This Row],[leverdatum]])</f>
        <v>8</v>
      </c>
      <c r="M96" s="1">
        <v>41528</v>
      </c>
      <c r="N96">
        <f>YEAR(JTA[[#This Row],[betaaldatum]])</f>
        <v>2013</v>
      </c>
      <c r="O96">
        <f>MONTH(JTA[[#This Row],[betaaldatum]])</f>
        <v>9</v>
      </c>
      <c r="P96">
        <v>19</v>
      </c>
      <c r="Q96" t="s">
        <v>25</v>
      </c>
      <c r="R96" t="s">
        <v>26</v>
      </c>
      <c r="S96" t="s">
        <v>22</v>
      </c>
      <c r="T96">
        <v>6</v>
      </c>
      <c r="U96">
        <v>401</v>
      </c>
      <c r="V96" t="s">
        <v>28</v>
      </c>
      <c r="W96" t="s">
        <v>29</v>
      </c>
      <c r="X96">
        <v>21.5</v>
      </c>
    </row>
    <row r="97" spans="1:24" x14ac:dyDescent="0.3">
      <c r="A97" t="s">
        <v>17</v>
      </c>
      <c r="B97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801</v>
      </c>
      <c r="C97" t="s">
        <v>19</v>
      </c>
      <c r="D97">
        <v>297.85000000000002</v>
      </c>
      <c r="E97">
        <v>1251</v>
      </c>
      <c r="F97">
        <v>906</v>
      </c>
      <c r="G97" s="1">
        <v>41502</v>
      </c>
      <c r="H97">
        <f>YEAR(JTA[[#This Row],[besteldatum]])</f>
        <v>2013</v>
      </c>
      <c r="I97">
        <f>MONTH(JTA[[#This Row],[besteldatum]])</f>
        <v>8</v>
      </c>
      <c r="J97" s="1">
        <v>41506</v>
      </c>
      <c r="K97">
        <f>YEAR(JTA[[#This Row],[leverdatum]])</f>
        <v>2013</v>
      </c>
      <c r="L97">
        <f>MONTH(JTA[[#This Row],[leverdatum]])</f>
        <v>8</v>
      </c>
      <c r="M97" s="1">
        <v>41528</v>
      </c>
      <c r="N97">
        <f>YEAR(JTA[[#This Row],[betaaldatum]])</f>
        <v>2013</v>
      </c>
      <c r="O97">
        <f>MONTH(JTA[[#This Row],[betaaldatum]])</f>
        <v>9</v>
      </c>
      <c r="P97">
        <v>19</v>
      </c>
      <c r="Q97" t="s">
        <v>25</v>
      </c>
      <c r="R97" t="s">
        <v>26</v>
      </c>
      <c r="S97" t="s">
        <v>22</v>
      </c>
      <c r="T97">
        <v>23</v>
      </c>
      <c r="U97">
        <v>407</v>
      </c>
      <c r="V97" t="s">
        <v>45</v>
      </c>
      <c r="W97" t="s">
        <v>29</v>
      </c>
      <c r="X97">
        <v>12.95</v>
      </c>
    </row>
    <row r="98" spans="1:24" x14ac:dyDescent="0.3">
      <c r="A98" t="s">
        <v>17</v>
      </c>
      <c r="B98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801</v>
      </c>
      <c r="C98" t="s">
        <v>19</v>
      </c>
      <c r="D98">
        <v>79.900000000000006</v>
      </c>
      <c r="E98">
        <v>1252</v>
      </c>
      <c r="F98">
        <v>906</v>
      </c>
      <c r="G98" s="1">
        <v>41511</v>
      </c>
      <c r="H98">
        <f>YEAR(JTA[[#This Row],[besteldatum]])</f>
        <v>2013</v>
      </c>
      <c r="I98">
        <f>MONTH(JTA[[#This Row],[besteldatum]])</f>
        <v>8</v>
      </c>
      <c r="J98" s="1">
        <v>41513</v>
      </c>
      <c r="K98">
        <f>YEAR(JTA[[#This Row],[leverdatum]])</f>
        <v>2013</v>
      </c>
      <c r="L98">
        <f>MONTH(JTA[[#This Row],[leverdatum]])</f>
        <v>8</v>
      </c>
      <c r="M98" s="1">
        <v>41527</v>
      </c>
      <c r="N98">
        <f>YEAR(JTA[[#This Row],[betaaldatum]])</f>
        <v>2013</v>
      </c>
      <c r="O98">
        <f>MONTH(JTA[[#This Row],[betaaldatum]])</f>
        <v>9</v>
      </c>
      <c r="P98">
        <v>15</v>
      </c>
      <c r="Q98" t="s">
        <v>20</v>
      </c>
      <c r="R98" t="s">
        <v>21</v>
      </c>
      <c r="S98" t="s">
        <v>22</v>
      </c>
      <c r="T98">
        <v>2</v>
      </c>
      <c r="U98">
        <v>402</v>
      </c>
      <c r="V98" t="s">
        <v>40</v>
      </c>
      <c r="W98" t="s">
        <v>29</v>
      </c>
      <c r="X98">
        <v>39.950000000000003</v>
      </c>
    </row>
    <row r="99" spans="1:24" x14ac:dyDescent="0.3">
      <c r="A99" t="s">
        <v>17</v>
      </c>
      <c r="B99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801</v>
      </c>
      <c r="C99" t="s">
        <v>19</v>
      </c>
      <c r="D99">
        <v>172.5</v>
      </c>
      <c r="E99">
        <v>1252</v>
      </c>
      <c r="F99">
        <v>906</v>
      </c>
      <c r="G99" s="1">
        <v>41511</v>
      </c>
      <c r="H99">
        <f>YEAR(JTA[[#This Row],[besteldatum]])</f>
        <v>2013</v>
      </c>
      <c r="I99">
        <f>MONTH(JTA[[#This Row],[besteldatum]])</f>
        <v>8</v>
      </c>
      <c r="J99" s="1">
        <v>41513</v>
      </c>
      <c r="K99">
        <f>YEAR(JTA[[#This Row],[leverdatum]])</f>
        <v>2013</v>
      </c>
      <c r="L99">
        <f>MONTH(JTA[[#This Row],[leverdatum]])</f>
        <v>8</v>
      </c>
      <c r="M99" s="1">
        <v>41527</v>
      </c>
      <c r="N99">
        <f>YEAR(JTA[[#This Row],[betaaldatum]])</f>
        <v>2013</v>
      </c>
      <c r="O99">
        <f>MONTH(JTA[[#This Row],[betaaldatum]])</f>
        <v>9</v>
      </c>
      <c r="P99">
        <v>15</v>
      </c>
      <c r="Q99" t="s">
        <v>20</v>
      </c>
      <c r="R99" t="s">
        <v>21</v>
      </c>
      <c r="S99" t="s">
        <v>22</v>
      </c>
      <c r="T99">
        <v>15</v>
      </c>
      <c r="U99">
        <v>404</v>
      </c>
      <c r="V99" t="s">
        <v>37</v>
      </c>
      <c r="W99" t="s">
        <v>31</v>
      </c>
      <c r="X99">
        <v>11.5</v>
      </c>
    </row>
    <row r="100" spans="1:24" x14ac:dyDescent="0.3">
      <c r="A100" t="s">
        <v>17</v>
      </c>
      <c r="B100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801</v>
      </c>
      <c r="C100" t="s">
        <v>19</v>
      </c>
      <c r="D100">
        <v>387</v>
      </c>
      <c r="E100">
        <v>1255</v>
      </c>
      <c r="F100">
        <v>906</v>
      </c>
      <c r="G100" s="1">
        <v>41517</v>
      </c>
      <c r="H100">
        <f>YEAR(JTA[[#This Row],[besteldatum]])</f>
        <v>2013</v>
      </c>
      <c r="I100">
        <f>MONTH(JTA[[#This Row],[besteldatum]])</f>
        <v>8</v>
      </c>
      <c r="J100" s="1">
        <v>41523</v>
      </c>
      <c r="K100">
        <f>YEAR(JTA[[#This Row],[leverdatum]])</f>
        <v>2013</v>
      </c>
      <c r="L100">
        <f>MONTH(JTA[[#This Row],[leverdatum]])</f>
        <v>9</v>
      </c>
      <c r="M100" s="1">
        <v>41548</v>
      </c>
      <c r="N100">
        <f>YEAR(JTA[[#This Row],[betaaldatum]])</f>
        <v>2013</v>
      </c>
      <c r="O100">
        <f>MONTH(JTA[[#This Row],[betaaldatum]])</f>
        <v>10</v>
      </c>
      <c r="P100">
        <v>19</v>
      </c>
      <c r="Q100" t="s">
        <v>25</v>
      </c>
      <c r="R100" t="s">
        <v>26</v>
      </c>
      <c r="S100" t="s">
        <v>22</v>
      </c>
      <c r="T100">
        <v>18</v>
      </c>
      <c r="U100">
        <v>401</v>
      </c>
      <c r="V100" t="s">
        <v>28</v>
      </c>
      <c r="W100" t="s">
        <v>29</v>
      </c>
      <c r="X100">
        <v>21.5</v>
      </c>
    </row>
    <row r="101" spans="1:24" x14ac:dyDescent="0.3">
      <c r="A101" t="s">
        <v>17</v>
      </c>
      <c r="B101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804</v>
      </c>
      <c r="C101" t="s">
        <v>38</v>
      </c>
      <c r="D101">
        <v>344</v>
      </c>
      <c r="E101">
        <v>1256</v>
      </c>
      <c r="F101">
        <v>901</v>
      </c>
      <c r="G101" s="1">
        <v>41520</v>
      </c>
      <c r="H101">
        <f>YEAR(JTA[[#This Row],[besteldatum]])</f>
        <v>2013</v>
      </c>
      <c r="I101">
        <f>MONTH(JTA[[#This Row],[besteldatum]])</f>
        <v>9</v>
      </c>
      <c r="J101" s="1">
        <v>41522</v>
      </c>
      <c r="K101">
        <f>YEAR(JTA[[#This Row],[leverdatum]])</f>
        <v>2013</v>
      </c>
      <c r="L101">
        <f>MONTH(JTA[[#This Row],[leverdatum]])</f>
        <v>9</v>
      </c>
      <c r="M101" s="1">
        <v>41526</v>
      </c>
      <c r="N101">
        <f>YEAR(JTA[[#This Row],[betaaldatum]])</f>
        <v>2013</v>
      </c>
      <c r="O101">
        <f>MONTH(JTA[[#This Row],[betaaldatum]])</f>
        <v>9</v>
      </c>
      <c r="P101">
        <v>19</v>
      </c>
      <c r="Q101" t="s">
        <v>25</v>
      </c>
      <c r="R101" t="s">
        <v>26</v>
      </c>
      <c r="S101" t="s">
        <v>22</v>
      </c>
      <c r="T101">
        <v>16</v>
      </c>
      <c r="U101">
        <v>401</v>
      </c>
      <c r="V101" t="s">
        <v>28</v>
      </c>
      <c r="W101" t="s">
        <v>29</v>
      </c>
      <c r="X101">
        <v>21.5</v>
      </c>
    </row>
    <row r="102" spans="1:24" x14ac:dyDescent="0.3">
      <c r="A102" t="s">
        <v>17</v>
      </c>
      <c r="B102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804</v>
      </c>
      <c r="C102" t="s">
        <v>38</v>
      </c>
      <c r="D102">
        <v>243.75</v>
      </c>
      <c r="E102">
        <v>1259</v>
      </c>
      <c r="F102">
        <v>901</v>
      </c>
      <c r="G102" s="1">
        <v>41533</v>
      </c>
      <c r="H102">
        <f>YEAR(JTA[[#This Row],[besteldatum]])</f>
        <v>2013</v>
      </c>
      <c r="I102">
        <f>MONTH(JTA[[#This Row],[besteldatum]])</f>
        <v>9</v>
      </c>
      <c r="J102" s="1">
        <v>41534</v>
      </c>
      <c r="K102">
        <f>YEAR(JTA[[#This Row],[leverdatum]])</f>
        <v>2013</v>
      </c>
      <c r="L102">
        <f>MONTH(JTA[[#This Row],[leverdatum]])</f>
        <v>9</v>
      </c>
      <c r="M102" s="1">
        <v>41538</v>
      </c>
      <c r="N102">
        <f>YEAR(JTA[[#This Row],[betaaldatum]])</f>
        <v>2013</v>
      </c>
      <c r="O102">
        <f>MONTH(JTA[[#This Row],[betaaldatum]])</f>
        <v>9</v>
      </c>
      <c r="P102">
        <v>14</v>
      </c>
      <c r="Q102" t="s">
        <v>34</v>
      </c>
      <c r="R102" t="s">
        <v>35</v>
      </c>
      <c r="S102" t="s">
        <v>36</v>
      </c>
      <c r="T102">
        <v>15</v>
      </c>
      <c r="U102">
        <v>409</v>
      </c>
      <c r="V102" t="s">
        <v>32</v>
      </c>
      <c r="W102" t="s">
        <v>31</v>
      </c>
      <c r="X102">
        <v>16.25</v>
      </c>
    </row>
    <row r="103" spans="1:24" x14ac:dyDescent="0.3">
      <c r="A103" t="s">
        <v>17</v>
      </c>
      <c r="B103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800</v>
      </c>
      <c r="C103" t="s">
        <v>18</v>
      </c>
      <c r="D103">
        <v>116.55</v>
      </c>
      <c r="E103">
        <v>1261</v>
      </c>
      <c r="F103">
        <v>905</v>
      </c>
      <c r="G103" s="1">
        <v>41535</v>
      </c>
      <c r="H103">
        <f>YEAR(JTA[[#This Row],[besteldatum]])</f>
        <v>2013</v>
      </c>
      <c r="I103">
        <f>MONTH(JTA[[#This Row],[besteldatum]])</f>
        <v>9</v>
      </c>
      <c r="J103" s="1">
        <v>41538</v>
      </c>
      <c r="K103">
        <f>YEAR(JTA[[#This Row],[leverdatum]])</f>
        <v>2013</v>
      </c>
      <c r="L103">
        <f>MONTH(JTA[[#This Row],[leverdatum]])</f>
        <v>9</v>
      </c>
      <c r="M103" s="1">
        <v>41555</v>
      </c>
      <c r="N103">
        <f>YEAR(JTA[[#This Row],[betaaldatum]])</f>
        <v>2013</v>
      </c>
      <c r="O103">
        <f>MONTH(JTA[[#This Row],[betaaldatum]])</f>
        <v>10</v>
      </c>
      <c r="P103">
        <v>19</v>
      </c>
      <c r="Q103" t="s">
        <v>25</v>
      </c>
      <c r="R103" t="s">
        <v>26</v>
      </c>
      <c r="S103" t="s">
        <v>22</v>
      </c>
      <c r="T103">
        <v>9</v>
      </c>
      <c r="U103">
        <v>407</v>
      </c>
      <c r="V103" t="s">
        <v>45</v>
      </c>
      <c r="W103" t="s">
        <v>29</v>
      </c>
      <c r="X103">
        <v>12.95</v>
      </c>
    </row>
    <row r="104" spans="1:24" x14ac:dyDescent="0.3">
      <c r="A104" t="s">
        <v>17</v>
      </c>
      <c r="B104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801</v>
      </c>
      <c r="C104" t="s">
        <v>19</v>
      </c>
      <c r="D104">
        <v>44.75</v>
      </c>
      <c r="E104">
        <v>1262</v>
      </c>
      <c r="F104">
        <v>906</v>
      </c>
      <c r="G104" s="1">
        <v>41536</v>
      </c>
      <c r="H104">
        <f>YEAR(JTA[[#This Row],[besteldatum]])</f>
        <v>2013</v>
      </c>
      <c r="I104">
        <f>MONTH(JTA[[#This Row],[besteldatum]])</f>
        <v>9</v>
      </c>
      <c r="J104" s="1">
        <v>41540</v>
      </c>
      <c r="K104">
        <f>YEAR(JTA[[#This Row],[leverdatum]])</f>
        <v>2013</v>
      </c>
      <c r="L104">
        <f>MONTH(JTA[[#This Row],[leverdatum]])</f>
        <v>9</v>
      </c>
      <c r="M104" s="1">
        <v>41561</v>
      </c>
      <c r="N104">
        <f>YEAR(JTA[[#This Row],[betaaldatum]])</f>
        <v>2013</v>
      </c>
      <c r="O104">
        <f>MONTH(JTA[[#This Row],[betaaldatum]])</f>
        <v>10</v>
      </c>
      <c r="P104">
        <v>14</v>
      </c>
      <c r="Q104" t="s">
        <v>34</v>
      </c>
      <c r="R104" t="s">
        <v>35</v>
      </c>
      <c r="S104" t="s">
        <v>36</v>
      </c>
      <c r="T104">
        <v>5</v>
      </c>
      <c r="U104">
        <v>405</v>
      </c>
      <c r="V104" t="s">
        <v>30</v>
      </c>
      <c r="W104" t="s">
        <v>31</v>
      </c>
      <c r="X104">
        <v>8.9499999999999993</v>
      </c>
    </row>
    <row r="105" spans="1:24" x14ac:dyDescent="0.3">
      <c r="A105" t="s">
        <v>17</v>
      </c>
      <c r="B105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803</v>
      </c>
      <c r="C105" t="s">
        <v>41</v>
      </c>
      <c r="D105">
        <v>382.5</v>
      </c>
      <c r="E105">
        <v>1275</v>
      </c>
      <c r="F105">
        <v>902</v>
      </c>
      <c r="G105" s="1">
        <v>41554</v>
      </c>
      <c r="H105">
        <f>YEAR(JTA[[#This Row],[besteldatum]])</f>
        <v>2013</v>
      </c>
      <c r="I105">
        <f>MONTH(JTA[[#This Row],[besteldatum]])</f>
        <v>10</v>
      </c>
      <c r="J105" s="1">
        <v>41558</v>
      </c>
      <c r="K105">
        <f>YEAR(JTA[[#This Row],[leverdatum]])</f>
        <v>2013</v>
      </c>
      <c r="L105">
        <f>MONTH(JTA[[#This Row],[leverdatum]])</f>
        <v>10</v>
      </c>
      <c r="M105" s="1">
        <v>41575</v>
      </c>
      <c r="N105">
        <f>YEAR(JTA[[#This Row],[betaaldatum]])</f>
        <v>2013</v>
      </c>
      <c r="O105">
        <f>MONTH(JTA[[#This Row],[betaaldatum]])</f>
        <v>10</v>
      </c>
      <c r="P105">
        <v>19</v>
      </c>
      <c r="Q105" t="s">
        <v>25</v>
      </c>
      <c r="R105" t="s">
        <v>26</v>
      </c>
      <c r="S105" t="s">
        <v>22</v>
      </c>
      <c r="T105">
        <v>17</v>
      </c>
      <c r="U105">
        <v>410</v>
      </c>
      <c r="V105" t="s">
        <v>39</v>
      </c>
      <c r="W105" t="s">
        <v>24</v>
      </c>
      <c r="X105">
        <v>22.5</v>
      </c>
    </row>
    <row r="106" spans="1:24" x14ac:dyDescent="0.3">
      <c r="A106" t="s">
        <v>17</v>
      </c>
      <c r="B106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803</v>
      </c>
      <c r="C106" t="s">
        <v>41</v>
      </c>
      <c r="D106">
        <v>231</v>
      </c>
      <c r="E106">
        <v>1281</v>
      </c>
      <c r="F106">
        <v>902</v>
      </c>
      <c r="G106" s="1">
        <v>41569</v>
      </c>
      <c r="H106">
        <f>YEAR(JTA[[#This Row],[besteldatum]])</f>
        <v>2013</v>
      </c>
      <c r="I106">
        <f>MONTH(JTA[[#This Row],[besteldatum]])</f>
        <v>10</v>
      </c>
      <c r="J106" s="1">
        <v>41573</v>
      </c>
      <c r="K106">
        <f>YEAR(JTA[[#This Row],[leverdatum]])</f>
        <v>2013</v>
      </c>
      <c r="L106">
        <f>MONTH(JTA[[#This Row],[leverdatum]])</f>
        <v>10</v>
      </c>
      <c r="M106" s="1">
        <v>41579</v>
      </c>
      <c r="N106">
        <f>YEAR(JTA[[#This Row],[betaaldatum]])</f>
        <v>2013</v>
      </c>
      <c r="O106">
        <f>MONTH(JTA[[#This Row],[betaaldatum]])</f>
        <v>11</v>
      </c>
      <c r="P106">
        <v>15</v>
      </c>
      <c r="Q106" t="s">
        <v>20</v>
      </c>
      <c r="R106" t="s">
        <v>21</v>
      </c>
      <c r="S106" t="s">
        <v>22</v>
      </c>
      <c r="T106">
        <v>12</v>
      </c>
      <c r="U106">
        <v>403</v>
      </c>
      <c r="V106" t="s">
        <v>44</v>
      </c>
      <c r="W106" t="s">
        <v>31</v>
      </c>
      <c r="X106">
        <v>19.25</v>
      </c>
    </row>
    <row r="107" spans="1:24" x14ac:dyDescent="0.3">
      <c r="A107" t="s">
        <v>17</v>
      </c>
      <c r="B107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805</v>
      </c>
      <c r="C107" t="s">
        <v>42</v>
      </c>
      <c r="D107">
        <v>259</v>
      </c>
      <c r="E107">
        <v>1288</v>
      </c>
      <c r="F107">
        <v>903</v>
      </c>
      <c r="G107" s="1">
        <v>41584</v>
      </c>
      <c r="H107">
        <f>YEAR(JTA[[#This Row],[besteldatum]])</f>
        <v>2013</v>
      </c>
      <c r="I107">
        <f>MONTH(JTA[[#This Row],[besteldatum]])</f>
        <v>11</v>
      </c>
      <c r="J107" s="1">
        <v>41590</v>
      </c>
      <c r="K107">
        <f>YEAR(JTA[[#This Row],[leverdatum]])</f>
        <v>2013</v>
      </c>
      <c r="L107">
        <f>MONTH(JTA[[#This Row],[leverdatum]])</f>
        <v>11</v>
      </c>
      <c r="M107" s="1">
        <v>41595</v>
      </c>
      <c r="N107">
        <f>YEAR(JTA[[#This Row],[betaaldatum]])</f>
        <v>2013</v>
      </c>
      <c r="O107">
        <f>MONTH(JTA[[#This Row],[betaaldatum]])</f>
        <v>11</v>
      </c>
      <c r="P107">
        <v>19</v>
      </c>
      <c r="Q107" t="s">
        <v>25</v>
      </c>
      <c r="R107" t="s">
        <v>26</v>
      </c>
      <c r="S107" t="s">
        <v>22</v>
      </c>
      <c r="T107">
        <v>7</v>
      </c>
      <c r="U107">
        <v>402</v>
      </c>
      <c r="V107" t="s">
        <v>40</v>
      </c>
      <c r="W107" t="s">
        <v>29</v>
      </c>
      <c r="X107">
        <v>37</v>
      </c>
    </row>
    <row r="108" spans="1:24" x14ac:dyDescent="0.3">
      <c r="A108" t="s">
        <v>17</v>
      </c>
      <c r="B108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805</v>
      </c>
      <c r="C108" t="s">
        <v>42</v>
      </c>
      <c r="D108">
        <v>211.75</v>
      </c>
      <c r="E108">
        <v>1288</v>
      </c>
      <c r="F108">
        <v>903</v>
      </c>
      <c r="G108" s="1">
        <v>41584</v>
      </c>
      <c r="H108">
        <f>YEAR(JTA[[#This Row],[besteldatum]])</f>
        <v>2013</v>
      </c>
      <c r="I108">
        <f>MONTH(JTA[[#This Row],[besteldatum]])</f>
        <v>11</v>
      </c>
      <c r="J108" s="1">
        <v>41590</v>
      </c>
      <c r="K108">
        <f>YEAR(JTA[[#This Row],[leverdatum]])</f>
        <v>2013</v>
      </c>
      <c r="L108">
        <f>MONTH(JTA[[#This Row],[leverdatum]])</f>
        <v>11</v>
      </c>
      <c r="M108" s="1">
        <v>41595</v>
      </c>
      <c r="N108">
        <f>YEAR(JTA[[#This Row],[betaaldatum]])</f>
        <v>2013</v>
      </c>
      <c r="O108">
        <f>MONTH(JTA[[#This Row],[betaaldatum]])</f>
        <v>11</v>
      </c>
      <c r="P108">
        <v>19</v>
      </c>
      <c r="Q108" t="s">
        <v>25</v>
      </c>
      <c r="R108" t="s">
        <v>26</v>
      </c>
      <c r="S108" t="s">
        <v>22</v>
      </c>
      <c r="T108">
        <v>11</v>
      </c>
      <c r="U108">
        <v>403</v>
      </c>
      <c r="V108" t="s">
        <v>44</v>
      </c>
      <c r="W108" t="s">
        <v>31</v>
      </c>
      <c r="X108">
        <v>19.25</v>
      </c>
    </row>
    <row r="109" spans="1:24" x14ac:dyDescent="0.3">
      <c r="A109" t="s">
        <v>17</v>
      </c>
      <c r="B109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801</v>
      </c>
      <c r="C109" t="s">
        <v>19</v>
      </c>
      <c r="D109">
        <v>173.25</v>
      </c>
      <c r="E109">
        <v>1290</v>
      </c>
      <c r="F109">
        <v>906</v>
      </c>
      <c r="G109" s="1">
        <v>41593</v>
      </c>
      <c r="H109">
        <f>YEAR(JTA[[#This Row],[besteldatum]])</f>
        <v>2013</v>
      </c>
      <c r="I109">
        <f>MONTH(JTA[[#This Row],[besteldatum]])</f>
        <v>11</v>
      </c>
      <c r="J109" s="1">
        <v>41598</v>
      </c>
      <c r="K109">
        <f>YEAR(JTA[[#This Row],[leverdatum]])</f>
        <v>2013</v>
      </c>
      <c r="L109">
        <f>MONTH(JTA[[#This Row],[leverdatum]])</f>
        <v>11</v>
      </c>
      <c r="M109" s="1">
        <v>41607</v>
      </c>
      <c r="N109">
        <f>YEAR(JTA[[#This Row],[betaaldatum]])</f>
        <v>2013</v>
      </c>
      <c r="O109">
        <f>MONTH(JTA[[#This Row],[betaaldatum]])</f>
        <v>11</v>
      </c>
      <c r="P109">
        <v>14</v>
      </c>
      <c r="Q109" t="s">
        <v>34</v>
      </c>
      <c r="R109" t="s">
        <v>35</v>
      </c>
      <c r="S109" t="s">
        <v>36</v>
      </c>
      <c r="T109">
        <v>9</v>
      </c>
      <c r="U109">
        <v>403</v>
      </c>
      <c r="V109" t="s">
        <v>44</v>
      </c>
      <c r="W109" t="s">
        <v>31</v>
      </c>
      <c r="X109">
        <v>19.25</v>
      </c>
    </row>
    <row r="110" spans="1:24" x14ac:dyDescent="0.3">
      <c r="A110" t="s">
        <v>17</v>
      </c>
      <c r="B110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805</v>
      </c>
      <c r="C110" t="s">
        <v>42</v>
      </c>
      <c r="D110">
        <v>399</v>
      </c>
      <c r="E110">
        <v>1291</v>
      </c>
      <c r="F110">
        <v>903</v>
      </c>
      <c r="G110" s="1">
        <v>41594</v>
      </c>
      <c r="H110">
        <f>YEAR(JTA[[#This Row],[besteldatum]])</f>
        <v>2013</v>
      </c>
      <c r="I110">
        <f>MONTH(JTA[[#This Row],[besteldatum]])</f>
        <v>11</v>
      </c>
      <c r="J110" s="1">
        <v>41599</v>
      </c>
      <c r="K110">
        <f>YEAR(JTA[[#This Row],[leverdatum]])</f>
        <v>2013</v>
      </c>
      <c r="L110">
        <f>MONTH(JTA[[#This Row],[leverdatum]])</f>
        <v>11</v>
      </c>
      <c r="M110" s="1">
        <v>41608</v>
      </c>
      <c r="N110">
        <f>YEAR(JTA[[#This Row],[betaaldatum]])</f>
        <v>2013</v>
      </c>
      <c r="O110">
        <f>MONTH(JTA[[#This Row],[betaaldatum]])</f>
        <v>11</v>
      </c>
      <c r="P110">
        <v>19</v>
      </c>
      <c r="Q110" t="s">
        <v>25</v>
      </c>
      <c r="R110" t="s">
        <v>26</v>
      </c>
      <c r="S110" t="s">
        <v>22</v>
      </c>
      <c r="T110">
        <v>20</v>
      </c>
      <c r="U110">
        <v>411</v>
      </c>
      <c r="V110" t="s">
        <v>43</v>
      </c>
      <c r="W110" t="s">
        <v>24</v>
      </c>
      <c r="X110">
        <v>19.95</v>
      </c>
    </row>
    <row r="111" spans="1:24" x14ac:dyDescent="0.3">
      <c r="A111" t="s">
        <v>17</v>
      </c>
      <c r="B111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805</v>
      </c>
      <c r="C111" t="s">
        <v>42</v>
      </c>
      <c r="D111">
        <v>418.95</v>
      </c>
      <c r="E111">
        <v>1294</v>
      </c>
      <c r="F111">
        <v>903</v>
      </c>
      <c r="G111" s="1">
        <v>41597</v>
      </c>
      <c r="H111">
        <f>YEAR(JTA[[#This Row],[besteldatum]])</f>
        <v>2013</v>
      </c>
      <c r="I111">
        <f>MONTH(JTA[[#This Row],[besteldatum]])</f>
        <v>11</v>
      </c>
      <c r="J111" s="1">
        <v>41600</v>
      </c>
      <c r="K111">
        <f>YEAR(JTA[[#This Row],[leverdatum]])</f>
        <v>2013</v>
      </c>
      <c r="L111">
        <f>MONTH(JTA[[#This Row],[leverdatum]])</f>
        <v>11</v>
      </c>
      <c r="M111" s="1">
        <v>41609</v>
      </c>
      <c r="N111">
        <f>YEAR(JTA[[#This Row],[betaaldatum]])</f>
        <v>2013</v>
      </c>
      <c r="O111">
        <f>MONTH(JTA[[#This Row],[betaaldatum]])</f>
        <v>12</v>
      </c>
      <c r="P111">
        <v>14</v>
      </c>
      <c r="Q111" t="s">
        <v>34</v>
      </c>
      <c r="R111" t="s">
        <v>35</v>
      </c>
      <c r="S111" t="s">
        <v>36</v>
      </c>
      <c r="T111">
        <v>21</v>
      </c>
      <c r="U111">
        <v>411</v>
      </c>
      <c r="V111" t="s">
        <v>43</v>
      </c>
      <c r="W111" t="s">
        <v>24</v>
      </c>
      <c r="X111">
        <v>19.95</v>
      </c>
    </row>
    <row r="112" spans="1:24" x14ac:dyDescent="0.3">
      <c r="A112" t="s">
        <v>17</v>
      </c>
      <c r="B112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800</v>
      </c>
      <c r="C112" t="s">
        <v>18</v>
      </c>
      <c r="D112">
        <v>130</v>
      </c>
      <c r="E112">
        <v>1295</v>
      </c>
      <c r="F112">
        <v>905</v>
      </c>
      <c r="G112" s="1">
        <v>41597</v>
      </c>
      <c r="H112">
        <f>YEAR(JTA[[#This Row],[besteldatum]])</f>
        <v>2013</v>
      </c>
      <c r="I112">
        <f>MONTH(JTA[[#This Row],[besteldatum]])</f>
        <v>11</v>
      </c>
      <c r="J112" s="1">
        <v>41602</v>
      </c>
      <c r="K112">
        <f>YEAR(JTA[[#This Row],[leverdatum]])</f>
        <v>2013</v>
      </c>
      <c r="L112">
        <f>MONTH(JTA[[#This Row],[leverdatum]])</f>
        <v>11</v>
      </c>
      <c r="M112" s="1">
        <v>41630</v>
      </c>
      <c r="N112">
        <f>YEAR(JTA[[#This Row],[betaaldatum]])</f>
        <v>2013</v>
      </c>
      <c r="O112">
        <f>MONTH(JTA[[#This Row],[betaaldatum]])</f>
        <v>12</v>
      </c>
      <c r="P112">
        <v>19</v>
      </c>
      <c r="Q112" t="s">
        <v>25</v>
      </c>
      <c r="R112" t="s">
        <v>26</v>
      </c>
      <c r="S112" t="s">
        <v>22</v>
      </c>
      <c r="T112">
        <v>8</v>
      </c>
      <c r="U112">
        <v>409</v>
      </c>
      <c r="V112" t="s">
        <v>32</v>
      </c>
      <c r="W112" t="s">
        <v>31</v>
      </c>
      <c r="X112">
        <v>16.25</v>
      </c>
    </row>
    <row r="113" spans="1:24" x14ac:dyDescent="0.3">
      <c r="A113" t="s">
        <v>17</v>
      </c>
      <c r="B113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801</v>
      </c>
      <c r="C113" t="s">
        <v>19</v>
      </c>
      <c r="D113">
        <v>170.05</v>
      </c>
      <c r="E113">
        <v>1297</v>
      </c>
      <c r="F113">
        <v>906</v>
      </c>
      <c r="G113" s="1">
        <v>41604</v>
      </c>
      <c r="H113">
        <f>YEAR(JTA[[#This Row],[besteldatum]])</f>
        <v>2013</v>
      </c>
      <c r="I113">
        <f>MONTH(JTA[[#This Row],[besteldatum]])</f>
        <v>11</v>
      </c>
      <c r="J113" s="1">
        <v>41610</v>
      </c>
      <c r="K113">
        <f>YEAR(JTA[[#This Row],[leverdatum]])</f>
        <v>2013</v>
      </c>
      <c r="L113">
        <f>MONTH(JTA[[#This Row],[leverdatum]])</f>
        <v>12</v>
      </c>
      <c r="M113" s="1">
        <v>41640</v>
      </c>
      <c r="N113">
        <f>YEAR(JTA[[#This Row],[betaaldatum]])</f>
        <v>2014</v>
      </c>
      <c r="O113">
        <f>MONTH(JTA[[#This Row],[betaaldatum]])</f>
        <v>1</v>
      </c>
      <c r="P113">
        <v>14</v>
      </c>
      <c r="Q113" t="s">
        <v>34</v>
      </c>
      <c r="R113" t="s">
        <v>35</v>
      </c>
      <c r="S113" t="s">
        <v>36</v>
      </c>
      <c r="T113">
        <v>19</v>
      </c>
      <c r="U113">
        <v>405</v>
      </c>
      <c r="V113" t="s">
        <v>30</v>
      </c>
      <c r="W113" t="s">
        <v>31</v>
      </c>
      <c r="X113">
        <v>8.9499999999999993</v>
      </c>
    </row>
    <row r="114" spans="1:24" x14ac:dyDescent="0.3">
      <c r="A114" t="s">
        <v>17</v>
      </c>
      <c r="B114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801</v>
      </c>
      <c r="C114" t="s">
        <v>19</v>
      </c>
      <c r="D114">
        <v>344</v>
      </c>
      <c r="E114">
        <v>1302</v>
      </c>
      <c r="F114">
        <v>906</v>
      </c>
      <c r="G114" s="1">
        <v>41615</v>
      </c>
      <c r="H114">
        <f>YEAR(JTA[[#This Row],[besteldatum]])</f>
        <v>2013</v>
      </c>
      <c r="I114">
        <f>MONTH(JTA[[#This Row],[besteldatum]])</f>
        <v>12</v>
      </c>
      <c r="J114" s="1">
        <v>41619</v>
      </c>
      <c r="K114">
        <f>YEAR(JTA[[#This Row],[leverdatum]])</f>
        <v>2013</v>
      </c>
      <c r="L114">
        <f>MONTH(JTA[[#This Row],[leverdatum]])</f>
        <v>12</v>
      </c>
      <c r="M114" s="1">
        <v>41644</v>
      </c>
      <c r="N114">
        <f>YEAR(JTA[[#This Row],[betaaldatum]])</f>
        <v>2014</v>
      </c>
      <c r="O114">
        <f>MONTH(JTA[[#This Row],[betaaldatum]])</f>
        <v>1</v>
      </c>
      <c r="P114">
        <v>15</v>
      </c>
      <c r="Q114" t="s">
        <v>20</v>
      </c>
      <c r="R114" t="s">
        <v>21</v>
      </c>
      <c r="S114" t="s">
        <v>22</v>
      </c>
      <c r="T114">
        <v>16</v>
      </c>
      <c r="U114">
        <v>401</v>
      </c>
      <c r="V114" t="s">
        <v>28</v>
      </c>
      <c r="W114" t="s">
        <v>29</v>
      </c>
      <c r="X114">
        <v>21.5</v>
      </c>
    </row>
    <row r="115" spans="1:24" x14ac:dyDescent="0.3">
      <c r="A115" t="s">
        <v>17</v>
      </c>
      <c r="B115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800</v>
      </c>
      <c r="C115" t="s">
        <v>18</v>
      </c>
      <c r="D115">
        <v>481</v>
      </c>
      <c r="E115">
        <v>1303</v>
      </c>
      <c r="F115">
        <v>905</v>
      </c>
      <c r="G115" s="1">
        <v>41619</v>
      </c>
      <c r="H115">
        <f>YEAR(JTA[[#This Row],[besteldatum]])</f>
        <v>2013</v>
      </c>
      <c r="I115">
        <f>MONTH(JTA[[#This Row],[besteldatum]])</f>
        <v>12</v>
      </c>
      <c r="J115" s="1">
        <v>41622</v>
      </c>
      <c r="K115">
        <f>YEAR(JTA[[#This Row],[leverdatum]])</f>
        <v>2013</v>
      </c>
      <c r="L115">
        <f>MONTH(JTA[[#This Row],[leverdatum]])</f>
        <v>12</v>
      </c>
      <c r="M115" s="1">
        <v>41640</v>
      </c>
      <c r="N115">
        <f>YEAR(JTA[[#This Row],[betaaldatum]])</f>
        <v>2014</v>
      </c>
      <c r="O115">
        <f>MONTH(JTA[[#This Row],[betaaldatum]])</f>
        <v>1</v>
      </c>
      <c r="P115">
        <v>19</v>
      </c>
      <c r="Q115" t="s">
        <v>25</v>
      </c>
      <c r="R115" t="s">
        <v>26</v>
      </c>
      <c r="S115" t="s">
        <v>22</v>
      </c>
      <c r="T115">
        <v>13</v>
      </c>
      <c r="U115">
        <v>402</v>
      </c>
      <c r="V115" t="s">
        <v>40</v>
      </c>
      <c r="W115" t="s">
        <v>29</v>
      </c>
      <c r="X115">
        <v>37</v>
      </c>
    </row>
    <row r="116" spans="1:24" x14ac:dyDescent="0.3">
      <c r="A116" t="s">
        <v>17</v>
      </c>
      <c r="B116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804</v>
      </c>
      <c r="C116" t="s">
        <v>38</v>
      </c>
      <c r="D116">
        <v>146.25</v>
      </c>
      <c r="E116">
        <v>1307</v>
      </c>
      <c r="F116">
        <v>901</v>
      </c>
      <c r="G116" s="1">
        <v>41626</v>
      </c>
      <c r="H116">
        <f>YEAR(JTA[[#This Row],[besteldatum]])</f>
        <v>2013</v>
      </c>
      <c r="I116">
        <f>MONTH(JTA[[#This Row],[besteldatum]])</f>
        <v>12</v>
      </c>
      <c r="J116" s="1">
        <v>41631</v>
      </c>
      <c r="K116">
        <f>YEAR(JTA[[#This Row],[leverdatum]])</f>
        <v>2013</v>
      </c>
      <c r="L116">
        <f>MONTH(JTA[[#This Row],[leverdatum]])</f>
        <v>12</v>
      </c>
      <c r="M116" s="1">
        <v>41639</v>
      </c>
      <c r="N116">
        <f>YEAR(JTA[[#This Row],[betaaldatum]])</f>
        <v>2013</v>
      </c>
      <c r="O116">
        <f>MONTH(JTA[[#This Row],[betaaldatum]])</f>
        <v>12</v>
      </c>
      <c r="P116">
        <v>15</v>
      </c>
      <c r="Q116" t="s">
        <v>20</v>
      </c>
      <c r="R116" t="s">
        <v>21</v>
      </c>
      <c r="S116" t="s">
        <v>22</v>
      </c>
      <c r="T116">
        <v>9</v>
      </c>
      <c r="U116">
        <v>409</v>
      </c>
      <c r="V116" t="s">
        <v>32</v>
      </c>
      <c r="W116" t="s">
        <v>31</v>
      </c>
      <c r="X116">
        <v>16.25</v>
      </c>
    </row>
    <row r="117" spans="1:24" x14ac:dyDescent="0.3">
      <c r="A117" t="s">
        <v>17</v>
      </c>
      <c r="B117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801</v>
      </c>
      <c r="C117" t="s">
        <v>19</v>
      </c>
      <c r="D117">
        <v>288.75</v>
      </c>
      <c r="E117">
        <v>1309</v>
      </c>
      <c r="F117">
        <v>906</v>
      </c>
      <c r="G117" s="1">
        <v>41632</v>
      </c>
      <c r="H117">
        <f>YEAR(JTA[[#This Row],[besteldatum]])</f>
        <v>2013</v>
      </c>
      <c r="I117">
        <f>MONTH(JTA[[#This Row],[besteldatum]])</f>
        <v>12</v>
      </c>
      <c r="J117" s="1">
        <v>41634</v>
      </c>
      <c r="K117">
        <f>YEAR(JTA[[#This Row],[leverdatum]])</f>
        <v>2013</v>
      </c>
      <c r="L117">
        <f>MONTH(JTA[[#This Row],[leverdatum]])</f>
        <v>12</v>
      </c>
      <c r="M117" s="1">
        <v>41660</v>
      </c>
      <c r="N117">
        <f>YEAR(JTA[[#This Row],[betaaldatum]])</f>
        <v>2014</v>
      </c>
      <c r="O117">
        <f>MONTH(JTA[[#This Row],[betaaldatum]])</f>
        <v>1</v>
      </c>
      <c r="P117">
        <v>15</v>
      </c>
      <c r="Q117" t="s">
        <v>20</v>
      </c>
      <c r="R117" t="s">
        <v>21</v>
      </c>
      <c r="S117" t="s">
        <v>22</v>
      </c>
      <c r="T117">
        <v>15</v>
      </c>
      <c r="U117">
        <v>403</v>
      </c>
      <c r="V117" t="s">
        <v>44</v>
      </c>
      <c r="W117" t="s">
        <v>31</v>
      </c>
      <c r="X117">
        <v>19.25</v>
      </c>
    </row>
    <row r="118" spans="1:24" x14ac:dyDescent="0.3">
      <c r="A118" t="s">
        <v>17</v>
      </c>
      <c r="B118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801</v>
      </c>
      <c r="C118" t="s">
        <v>19</v>
      </c>
      <c r="D118">
        <v>82.5</v>
      </c>
      <c r="E118">
        <v>1309</v>
      </c>
      <c r="F118">
        <v>906</v>
      </c>
      <c r="G118" s="1">
        <v>41632</v>
      </c>
      <c r="H118">
        <f>YEAR(JTA[[#This Row],[besteldatum]])</f>
        <v>2013</v>
      </c>
      <c r="I118">
        <f>MONTH(JTA[[#This Row],[besteldatum]])</f>
        <v>12</v>
      </c>
      <c r="J118" s="1">
        <v>41634</v>
      </c>
      <c r="K118">
        <f>YEAR(JTA[[#This Row],[leverdatum]])</f>
        <v>2013</v>
      </c>
      <c r="L118">
        <f>MONTH(JTA[[#This Row],[leverdatum]])</f>
        <v>12</v>
      </c>
      <c r="M118" s="1">
        <v>41660</v>
      </c>
      <c r="N118">
        <f>YEAR(JTA[[#This Row],[betaaldatum]])</f>
        <v>2014</v>
      </c>
      <c r="O118">
        <f>MONTH(JTA[[#This Row],[betaaldatum]])</f>
        <v>1</v>
      </c>
      <c r="P118">
        <v>15</v>
      </c>
      <c r="Q118" t="s">
        <v>20</v>
      </c>
      <c r="R118" t="s">
        <v>21</v>
      </c>
      <c r="S118" t="s">
        <v>22</v>
      </c>
      <c r="T118">
        <v>10</v>
      </c>
      <c r="U118">
        <v>406</v>
      </c>
      <c r="V118" t="s">
        <v>27</v>
      </c>
      <c r="W118" t="s">
        <v>24</v>
      </c>
      <c r="X118">
        <v>8.25</v>
      </c>
    </row>
    <row r="119" spans="1:24" x14ac:dyDescent="0.3">
      <c r="A119" t="s">
        <v>17</v>
      </c>
      <c r="B119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805</v>
      </c>
      <c r="C119" t="s">
        <v>42</v>
      </c>
      <c r="D119">
        <v>187.95</v>
      </c>
      <c r="E119">
        <v>1311</v>
      </c>
      <c r="F119">
        <v>903</v>
      </c>
      <c r="G119" s="1">
        <v>41636</v>
      </c>
      <c r="H119">
        <f>YEAR(JTA[[#This Row],[besteldatum]])</f>
        <v>2013</v>
      </c>
      <c r="I119">
        <f>MONTH(JTA[[#This Row],[besteldatum]])</f>
        <v>12</v>
      </c>
      <c r="J119" s="1">
        <v>41640</v>
      </c>
      <c r="K119">
        <f>YEAR(JTA[[#This Row],[leverdatum]])</f>
        <v>2014</v>
      </c>
      <c r="L119">
        <f>MONTH(JTA[[#This Row],[leverdatum]])</f>
        <v>1</v>
      </c>
      <c r="M119" s="1">
        <v>41645</v>
      </c>
      <c r="N119">
        <f>YEAR(JTA[[#This Row],[betaaldatum]])</f>
        <v>2014</v>
      </c>
      <c r="O119">
        <f>MONTH(JTA[[#This Row],[betaaldatum]])</f>
        <v>1</v>
      </c>
      <c r="P119">
        <v>15</v>
      </c>
      <c r="Q119" t="s">
        <v>20</v>
      </c>
      <c r="R119" t="s">
        <v>21</v>
      </c>
      <c r="S119" t="s">
        <v>22</v>
      </c>
      <c r="T119">
        <v>21</v>
      </c>
      <c r="U119">
        <v>405</v>
      </c>
      <c r="V119" t="s">
        <v>30</v>
      </c>
      <c r="W119" t="s">
        <v>31</v>
      </c>
      <c r="X119">
        <v>8.9499999999999993</v>
      </c>
    </row>
    <row r="120" spans="1:24" x14ac:dyDescent="0.3">
      <c r="A120" t="s">
        <v>17</v>
      </c>
      <c r="B120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803</v>
      </c>
      <c r="C120" t="s">
        <v>41</v>
      </c>
      <c r="D120">
        <v>227.5</v>
      </c>
      <c r="E120">
        <v>1318</v>
      </c>
      <c r="F120">
        <v>902</v>
      </c>
      <c r="G120" s="1">
        <v>41664</v>
      </c>
      <c r="H120">
        <f>YEAR(JTA[[#This Row],[besteldatum]])</f>
        <v>2014</v>
      </c>
      <c r="I120">
        <f>MONTH(JTA[[#This Row],[besteldatum]])</f>
        <v>1</v>
      </c>
      <c r="J120" s="1">
        <v>41667</v>
      </c>
      <c r="K120">
        <f>YEAR(JTA[[#This Row],[leverdatum]])</f>
        <v>2014</v>
      </c>
      <c r="L120">
        <f>MONTH(JTA[[#This Row],[leverdatum]])</f>
        <v>1</v>
      </c>
      <c r="M120" s="1">
        <v>41693</v>
      </c>
      <c r="N120">
        <f>YEAR(JTA[[#This Row],[betaaldatum]])</f>
        <v>2014</v>
      </c>
      <c r="O120">
        <f>MONTH(JTA[[#This Row],[betaaldatum]])</f>
        <v>2</v>
      </c>
      <c r="P120">
        <v>19</v>
      </c>
      <c r="Q120" t="s">
        <v>25</v>
      </c>
      <c r="R120" t="s">
        <v>26</v>
      </c>
      <c r="S120" t="s">
        <v>22</v>
      </c>
      <c r="T120">
        <v>13</v>
      </c>
      <c r="U120">
        <v>408</v>
      </c>
      <c r="V120" t="s">
        <v>23</v>
      </c>
      <c r="W120" t="s">
        <v>24</v>
      </c>
      <c r="X120">
        <v>17.5</v>
      </c>
    </row>
    <row r="121" spans="1:24" x14ac:dyDescent="0.3">
      <c r="A121" t="s">
        <v>17</v>
      </c>
      <c r="B121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801</v>
      </c>
      <c r="C121" t="s">
        <v>19</v>
      </c>
      <c r="D121">
        <v>172</v>
      </c>
      <c r="E121">
        <v>1319</v>
      </c>
      <c r="F121">
        <v>906</v>
      </c>
      <c r="G121" s="1">
        <v>41672</v>
      </c>
      <c r="H121">
        <f>YEAR(JTA[[#This Row],[besteldatum]])</f>
        <v>2014</v>
      </c>
      <c r="I121">
        <f>MONTH(JTA[[#This Row],[besteldatum]])</f>
        <v>2</v>
      </c>
      <c r="J121" s="1">
        <v>41676</v>
      </c>
      <c r="K121">
        <f>YEAR(JTA[[#This Row],[leverdatum]])</f>
        <v>2014</v>
      </c>
      <c r="L121">
        <f>MONTH(JTA[[#This Row],[leverdatum]])</f>
        <v>2</v>
      </c>
      <c r="M121" s="1">
        <v>41693</v>
      </c>
      <c r="N121">
        <f>YEAR(JTA[[#This Row],[betaaldatum]])</f>
        <v>2014</v>
      </c>
      <c r="O121">
        <f>MONTH(JTA[[#This Row],[betaaldatum]])</f>
        <v>2</v>
      </c>
      <c r="P121">
        <v>15</v>
      </c>
      <c r="Q121" t="s">
        <v>20</v>
      </c>
      <c r="R121" t="s">
        <v>21</v>
      </c>
      <c r="S121" t="s">
        <v>22</v>
      </c>
      <c r="T121">
        <v>8</v>
      </c>
      <c r="U121">
        <v>401</v>
      </c>
      <c r="V121" t="s">
        <v>28</v>
      </c>
      <c r="W121" t="s">
        <v>29</v>
      </c>
      <c r="X121">
        <v>21.5</v>
      </c>
    </row>
    <row r="122" spans="1:24" x14ac:dyDescent="0.3">
      <c r="A122" t="s">
        <v>17</v>
      </c>
      <c r="B122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801</v>
      </c>
      <c r="C122" t="s">
        <v>19</v>
      </c>
      <c r="D122">
        <v>233.1</v>
      </c>
      <c r="E122">
        <v>1325</v>
      </c>
      <c r="F122">
        <v>906</v>
      </c>
      <c r="G122" s="1">
        <v>41681</v>
      </c>
      <c r="H122">
        <f>YEAR(JTA[[#This Row],[besteldatum]])</f>
        <v>2014</v>
      </c>
      <c r="I122">
        <f>MONTH(JTA[[#This Row],[besteldatum]])</f>
        <v>2</v>
      </c>
      <c r="J122" s="1">
        <v>41685</v>
      </c>
      <c r="K122">
        <f>YEAR(JTA[[#This Row],[leverdatum]])</f>
        <v>2014</v>
      </c>
      <c r="L122">
        <f>MONTH(JTA[[#This Row],[leverdatum]])</f>
        <v>2</v>
      </c>
      <c r="M122" s="1">
        <v>41695</v>
      </c>
      <c r="N122">
        <f>YEAR(JTA[[#This Row],[betaaldatum]])</f>
        <v>2014</v>
      </c>
      <c r="O122">
        <f>MONTH(JTA[[#This Row],[betaaldatum]])</f>
        <v>2</v>
      </c>
      <c r="P122">
        <v>14</v>
      </c>
      <c r="Q122" t="s">
        <v>34</v>
      </c>
      <c r="R122" t="s">
        <v>35</v>
      </c>
      <c r="S122" t="s">
        <v>36</v>
      </c>
      <c r="T122">
        <v>18</v>
      </c>
      <c r="U122">
        <v>407</v>
      </c>
      <c r="V122" t="s">
        <v>45</v>
      </c>
      <c r="W122" t="s">
        <v>29</v>
      </c>
      <c r="X122">
        <v>12.95</v>
      </c>
    </row>
    <row r="123" spans="1:24" x14ac:dyDescent="0.3">
      <c r="A123" t="s">
        <v>17</v>
      </c>
      <c r="B123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805</v>
      </c>
      <c r="C123" t="s">
        <v>42</v>
      </c>
      <c r="D123">
        <v>187.95</v>
      </c>
      <c r="E123">
        <v>1326</v>
      </c>
      <c r="F123">
        <v>903</v>
      </c>
      <c r="G123" s="1">
        <v>41689</v>
      </c>
      <c r="H123">
        <f>YEAR(JTA[[#This Row],[besteldatum]])</f>
        <v>2014</v>
      </c>
      <c r="I123">
        <f>MONTH(JTA[[#This Row],[besteldatum]])</f>
        <v>2</v>
      </c>
      <c r="J123" s="1">
        <v>41690</v>
      </c>
      <c r="K123">
        <f>YEAR(JTA[[#This Row],[leverdatum]])</f>
        <v>2014</v>
      </c>
      <c r="L123">
        <f>MONTH(JTA[[#This Row],[leverdatum]])</f>
        <v>2</v>
      </c>
      <c r="M123" s="1">
        <v>41697</v>
      </c>
      <c r="N123">
        <f>YEAR(JTA[[#This Row],[betaaldatum]])</f>
        <v>2014</v>
      </c>
      <c r="O123">
        <f>MONTH(JTA[[#This Row],[betaaldatum]])</f>
        <v>2</v>
      </c>
      <c r="P123">
        <v>14</v>
      </c>
      <c r="Q123" t="s">
        <v>34</v>
      </c>
      <c r="R123" t="s">
        <v>35</v>
      </c>
      <c r="S123" t="s">
        <v>36</v>
      </c>
      <c r="T123">
        <v>21</v>
      </c>
      <c r="U123">
        <v>405</v>
      </c>
      <c r="V123" t="s">
        <v>30</v>
      </c>
      <c r="W123" t="s">
        <v>31</v>
      </c>
      <c r="X123">
        <v>8.9499999999999993</v>
      </c>
    </row>
    <row r="124" spans="1:24" x14ac:dyDescent="0.3">
      <c r="A124" t="s">
        <v>17</v>
      </c>
      <c r="B124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801</v>
      </c>
      <c r="C124" t="s">
        <v>19</v>
      </c>
      <c r="D124">
        <v>87.5</v>
      </c>
      <c r="E124">
        <v>1329</v>
      </c>
      <c r="F124">
        <v>906</v>
      </c>
      <c r="G124" s="1">
        <v>41698</v>
      </c>
      <c r="H124">
        <f>YEAR(JTA[[#This Row],[besteldatum]])</f>
        <v>2014</v>
      </c>
      <c r="I124">
        <f>MONTH(JTA[[#This Row],[besteldatum]])</f>
        <v>2</v>
      </c>
      <c r="J124" s="1">
        <v>41702</v>
      </c>
      <c r="K124">
        <f>YEAR(JTA[[#This Row],[leverdatum]])</f>
        <v>2014</v>
      </c>
      <c r="L124">
        <f>MONTH(JTA[[#This Row],[leverdatum]])</f>
        <v>3</v>
      </c>
      <c r="M124" s="1">
        <v>41726</v>
      </c>
      <c r="N124">
        <f>YEAR(JTA[[#This Row],[betaaldatum]])</f>
        <v>2014</v>
      </c>
      <c r="O124">
        <f>MONTH(JTA[[#This Row],[betaaldatum]])</f>
        <v>3</v>
      </c>
      <c r="P124">
        <v>15</v>
      </c>
      <c r="Q124" t="s">
        <v>20</v>
      </c>
      <c r="R124" t="s">
        <v>21</v>
      </c>
      <c r="S124" t="s">
        <v>22</v>
      </c>
      <c r="T124">
        <v>5</v>
      </c>
      <c r="U124">
        <v>408</v>
      </c>
      <c r="V124" t="s">
        <v>23</v>
      </c>
      <c r="W124" t="s">
        <v>24</v>
      </c>
      <c r="X124">
        <v>17.5</v>
      </c>
    </row>
    <row r="125" spans="1:24" x14ac:dyDescent="0.3">
      <c r="A125" t="s">
        <v>17</v>
      </c>
      <c r="B125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805</v>
      </c>
      <c r="C125" t="s">
        <v>42</v>
      </c>
      <c r="D125">
        <v>202.5</v>
      </c>
      <c r="E125">
        <v>1340</v>
      </c>
      <c r="F125">
        <v>903</v>
      </c>
      <c r="G125" s="1">
        <v>41734</v>
      </c>
      <c r="H125">
        <f>YEAR(JTA[[#This Row],[besteldatum]])</f>
        <v>2014</v>
      </c>
      <c r="I125">
        <f>MONTH(JTA[[#This Row],[besteldatum]])</f>
        <v>4</v>
      </c>
      <c r="J125" s="1">
        <v>41740</v>
      </c>
      <c r="K125">
        <f>YEAR(JTA[[#This Row],[leverdatum]])</f>
        <v>2014</v>
      </c>
      <c r="L125">
        <f>MONTH(JTA[[#This Row],[leverdatum]])</f>
        <v>4</v>
      </c>
      <c r="M125" s="1">
        <v>41770</v>
      </c>
      <c r="N125">
        <f>YEAR(JTA[[#This Row],[betaaldatum]])</f>
        <v>2014</v>
      </c>
      <c r="O125">
        <f>MONTH(JTA[[#This Row],[betaaldatum]])</f>
        <v>5</v>
      </c>
      <c r="P125">
        <v>15</v>
      </c>
      <c r="Q125" t="s">
        <v>20</v>
      </c>
      <c r="R125" t="s">
        <v>21</v>
      </c>
      <c r="S125" t="s">
        <v>22</v>
      </c>
      <c r="T125">
        <v>9</v>
      </c>
      <c r="U125">
        <v>410</v>
      </c>
      <c r="V125" t="s">
        <v>39</v>
      </c>
      <c r="W125" t="s">
        <v>24</v>
      </c>
      <c r="X125">
        <v>22.5</v>
      </c>
    </row>
    <row r="126" spans="1:24" x14ac:dyDescent="0.3">
      <c r="A126" t="s">
        <v>17</v>
      </c>
      <c r="B126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800</v>
      </c>
      <c r="C126" t="s">
        <v>18</v>
      </c>
      <c r="D126">
        <v>236.5</v>
      </c>
      <c r="E126">
        <v>1344</v>
      </c>
      <c r="F126">
        <v>905</v>
      </c>
      <c r="G126" s="1">
        <v>41746</v>
      </c>
      <c r="H126">
        <f>YEAR(JTA[[#This Row],[besteldatum]])</f>
        <v>2014</v>
      </c>
      <c r="I126">
        <f>MONTH(JTA[[#This Row],[besteldatum]])</f>
        <v>4</v>
      </c>
      <c r="J126" s="1">
        <v>41750</v>
      </c>
      <c r="K126">
        <f>YEAR(JTA[[#This Row],[leverdatum]])</f>
        <v>2014</v>
      </c>
      <c r="L126">
        <f>MONTH(JTA[[#This Row],[leverdatum]])</f>
        <v>4</v>
      </c>
      <c r="M126" s="1">
        <v>41758</v>
      </c>
      <c r="N126">
        <f>YEAR(JTA[[#This Row],[betaaldatum]])</f>
        <v>2014</v>
      </c>
      <c r="O126">
        <f>MONTH(JTA[[#This Row],[betaaldatum]])</f>
        <v>4</v>
      </c>
      <c r="P126">
        <v>19</v>
      </c>
      <c r="Q126" t="s">
        <v>25</v>
      </c>
      <c r="R126" t="s">
        <v>26</v>
      </c>
      <c r="S126" t="s">
        <v>22</v>
      </c>
      <c r="T126">
        <v>11</v>
      </c>
      <c r="U126">
        <v>401</v>
      </c>
      <c r="V126" t="s">
        <v>28</v>
      </c>
      <c r="W126" t="s">
        <v>29</v>
      </c>
      <c r="X126">
        <v>21.5</v>
      </c>
    </row>
    <row r="127" spans="1:24" x14ac:dyDescent="0.3">
      <c r="A127" t="s">
        <v>17</v>
      </c>
      <c r="B127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800</v>
      </c>
      <c r="C127" t="s">
        <v>18</v>
      </c>
      <c r="D127">
        <v>194.25</v>
      </c>
      <c r="E127">
        <v>1345</v>
      </c>
      <c r="F127">
        <v>905</v>
      </c>
      <c r="G127" s="1">
        <v>41750</v>
      </c>
      <c r="H127">
        <f>YEAR(JTA[[#This Row],[besteldatum]])</f>
        <v>2014</v>
      </c>
      <c r="I127">
        <f>MONTH(JTA[[#This Row],[besteldatum]])</f>
        <v>4</v>
      </c>
      <c r="J127" s="1">
        <v>41756</v>
      </c>
      <c r="K127">
        <f>YEAR(JTA[[#This Row],[leverdatum]])</f>
        <v>2014</v>
      </c>
      <c r="L127">
        <f>MONTH(JTA[[#This Row],[leverdatum]])</f>
        <v>4</v>
      </c>
      <c r="M127" s="1">
        <v>41769</v>
      </c>
      <c r="N127">
        <f>YEAR(JTA[[#This Row],[betaaldatum]])</f>
        <v>2014</v>
      </c>
      <c r="O127">
        <f>MONTH(JTA[[#This Row],[betaaldatum]])</f>
        <v>5</v>
      </c>
      <c r="P127">
        <v>19</v>
      </c>
      <c r="Q127" t="s">
        <v>25</v>
      </c>
      <c r="R127" t="s">
        <v>26</v>
      </c>
      <c r="S127" t="s">
        <v>22</v>
      </c>
      <c r="T127">
        <v>15</v>
      </c>
      <c r="U127">
        <v>407</v>
      </c>
      <c r="V127" t="s">
        <v>45</v>
      </c>
      <c r="W127" t="s">
        <v>29</v>
      </c>
      <c r="X127">
        <v>12.95</v>
      </c>
    </row>
    <row r="128" spans="1:24" x14ac:dyDescent="0.3">
      <c r="A128" t="s">
        <v>17</v>
      </c>
      <c r="B128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800</v>
      </c>
      <c r="C128" t="s">
        <v>18</v>
      </c>
      <c r="D128">
        <v>193.5</v>
      </c>
      <c r="E128">
        <v>1346</v>
      </c>
      <c r="F128">
        <v>905</v>
      </c>
      <c r="G128" s="1">
        <v>41755</v>
      </c>
      <c r="H128">
        <f>YEAR(JTA[[#This Row],[besteldatum]])</f>
        <v>2014</v>
      </c>
      <c r="I128">
        <f>MONTH(JTA[[#This Row],[besteldatum]])</f>
        <v>4</v>
      </c>
      <c r="J128" s="1">
        <v>41759</v>
      </c>
      <c r="K128">
        <f>YEAR(JTA[[#This Row],[leverdatum]])</f>
        <v>2014</v>
      </c>
      <c r="L128">
        <f>MONTH(JTA[[#This Row],[leverdatum]])</f>
        <v>4</v>
      </c>
      <c r="M128" s="1">
        <v>41773</v>
      </c>
      <c r="N128">
        <f>YEAR(JTA[[#This Row],[betaaldatum]])</f>
        <v>2014</v>
      </c>
      <c r="O128">
        <f>MONTH(JTA[[#This Row],[betaaldatum]])</f>
        <v>5</v>
      </c>
      <c r="P128">
        <v>14</v>
      </c>
      <c r="Q128" t="s">
        <v>34</v>
      </c>
      <c r="R128" t="s">
        <v>35</v>
      </c>
      <c r="S128" t="s">
        <v>36</v>
      </c>
      <c r="T128">
        <v>9</v>
      </c>
      <c r="U128">
        <v>401</v>
      </c>
      <c r="V128" t="s">
        <v>28</v>
      </c>
      <c r="W128" t="s">
        <v>29</v>
      </c>
      <c r="X128">
        <v>21.5</v>
      </c>
    </row>
    <row r="129" spans="1:24" x14ac:dyDescent="0.3">
      <c r="A129" t="s">
        <v>17</v>
      </c>
      <c r="B129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800</v>
      </c>
      <c r="C129" t="s">
        <v>18</v>
      </c>
      <c r="D129">
        <v>390</v>
      </c>
      <c r="E129">
        <v>1351</v>
      </c>
      <c r="F129">
        <v>905</v>
      </c>
      <c r="G129" s="1">
        <v>41777</v>
      </c>
      <c r="H129">
        <f>YEAR(JTA[[#This Row],[besteldatum]])</f>
        <v>2014</v>
      </c>
      <c r="I129">
        <f>MONTH(JTA[[#This Row],[besteldatum]])</f>
        <v>5</v>
      </c>
      <c r="J129" s="1">
        <v>41782</v>
      </c>
      <c r="K129">
        <f>YEAR(JTA[[#This Row],[leverdatum]])</f>
        <v>2014</v>
      </c>
      <c r="L129">
        <f>MONTH(JTA[[#This Row],[leverdatum]])</f>
        <v>5</v>
      </c>
      <c r="M129" s="1">
        <v>41805</v>
      </c>
      <c r="N129">
        <f>YEAR(JTA[[#This Row],[betaaldatum]])</f>
        <v>2014</v>
      </c>
      <c r="O129">
        <f>MONTH(JTA[[#This Row],[betaaldatum]])</f>
        <v>6</v>
      </c>
      <c r="P129">
        <v>14</v>
      </c>
      <c r="Q129" t="s">
        <v>34</v>
      </c>
      <c r="R129" t="s">
        <v>35</v>
      </c>
      <c r="S129" t="s">
        <v>36</v>
      </c>
      <c r="T129">
        <v>24</v>
      </c>
      <c r="U129">
        <v>409</v>
      </c>
      <c r="V129" t="s">
        <v>32</v>
      </c>
      <c r="W129" t="s">
        <v>31</v>
      </c>
      <c r="X129">
        <v>16.25</v>
      </c>
    </row>
    <row r="130" spans="1:24" x14ac:dyDescent="0.3">
      <c r="A130" t="s">
        <v>17</v>
      </c>
      <c r="B130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802</v>
      </c>
      <c r="C130" t="s">
        <v>33</v>
      </c>
      <c r="D130">
        <v>373.15</v>
      </c>
      <c r="E130">
        <v>1355</v>
      </c>
      <c r="F130">
        <v>904</v>
      </c>
      <c r="G130" s="1">
        <v>41789</v>
      </c>
      <c r="H130">
        <f>YEAR(JTA[[#This Row],[besteldatum]])</f>
        <v>2014</v>
      </c>
      <c r="I130">
        <f>MONTH(JTA[[#This Row],[besteldatum]])</f>
        <v>5</v>
      </c>
      <c r="J130" s="1">
        <v>41794</v>
      </c>
      <c r="K130">
        <f>YEAR(JTA[[#This Row],[leverdatum]])</f>
        <v>2014</v>
      </c>
      <c r="L130">
        <f>MONTH(JTA[[#This Row],[leverdatum]])</f>
        <v>6</v>
      </c>
      <c r="M130" s="1">
        <v>41800</v>
      </c>
      <c r="N130">
        <f>YEAR(JTA[[#This Row],[betaaldatum]])</f>
        <v>2014</v>
      </c>
      <c r="O130">
        <f>MONTH(JTA[[#This Row],[betaaldatum]])</f>
        <v>6</v>
      </c>
      <c r="P130">
        <v>15</v>
      </c>
      <c r="Q130" t="s">
        <v>20</v>
      </c>
      <c r="R130" t="s">
        <v>21</v>
      </c>
      <c r="S130" t="s">
        <v>22</v>
      </c>
      <c r="T130">
        <v>17</v>
      </c>
      <c r="U130">
        <v>411</v>
      </c>
      <c r="V130" t="s">
        <v>43</v>
      </c>
      <c r="W130" t="s">
        <v>24</v>
      </c>
      <c r="X130">
        <v>21.95</v>
      </c>
    </row>
    <row r="131" spans="1:24" x14ac:dyDescent="0.3">
      <c r="A131" t="s">
        <v>17</v>
      </c>
      <c r="B131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803</v>
      </c>
      <c r="C131" t="s">
        <v>41</v>
      </c>
      <c r="D131">
        <v>341.25</v>
      </c>
      <c r="E131">
        <v>1358</v>
      </c>
      <c r="F131">
        <v>902</v>
      </c>
      <c r="G131" s="1">
        <v>41797</v>
      </c>
      <c r="H131">
        <f>YEAR(JTA[[#This Row],[besteldatum]])</f>
        <v>2014</v>
      </c>
      <c r="I131">
        <f>MONTH(JTA[[#This Row],[besteldatum]])</f>
        <v>6</v>
      </c>
      <c r="J131" s="1">
        <v>41801</v>
      </c>
      <c r="K131">
        <f>YEAR(JTA[[#This Row],[leverdatum]])</f>
        <v>2014</v>
      </c>
      <c r="L131">
        <f>MONTH(JTA[[#This Row],[leverdatum]])</f>
        <v>6</v>
      </c>
      <c r="M131" s="1">
        <v>41837</v>
      </c>
      <c r="N131">
        <f>YEAR(JTA[[#This Row],[betaaldatum]])</f>
        <v>2014</v>
      </c>
      <c r="O131">
        <f>MONTH(JTA[[#This Row],[betaaldatum]])</f>
        <v>7</v>
      </c>
      <c r="P131">
        <v>19</v>
      </c>
      <c r="Q131" t="s">
        <v>25</v>
      </c>
      <c r="R131" t="s">
        <v>26</v>
      </c>
      <c r="S131" t="s">
        <v>22</v>
      </c>
      <c r="T131">
        <v>21</v>
      </c>
      <c r="U131">
        <v>409</v>
      </c>
      <c r="V131" t="s">
        <v>32</v>
      </c>
      <c r="W131" t="s">
        <v>31</v>
      </c>
      <c r="X131">
        <v>16.25</v>
      </c>
    </row>
    <row r="132" spans="1:24" x14ac:dyDescent="0.3">
      <c r="A132" t="s">
        <v>17</v>
      </c>
      <c r="B132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804</v>
      </c>
      <c r="C132" t="s">
        <v>38</v>
      </c>
      <c r="D132">
        <v>129</v>
      </c>
      <c r="E132">
        <v>1359</v>
      </c>
      <c r="F132">
        <v>901</v>
      </c>
      <c r="G132" s="1">
        <v>41798</v>
      </c>
      <c r="H132">
        <f>YEAR(JTA[[#This Row],[besteldatum]])</f>
        <v>2014</v>
      </c>
      <c r="I132">
        <f>MONTH(JTA[[#This Row],[besteldatum]])</f>
        <v>6</v>
      </c>
      <c r="J132" s="1">
        <v>41800</v>
      </c>
      <c r="K132">
        <f>YEAR(JTA[[#This Row],[leverdatum]])</f>
        <v>2014</v>
      </c>
      <c r="L132">
        <f>MONTH(JTA[[#This Row],[leverdatum]])</f>
        <v>6</v>
      </c>
      <c r="M132" s="1">
        <v>41809</v>
      </c>
      <c r="N132">
        <f>YEAR(JTA[[#This Row],[betaaldatum]])</f>
        <v>2014</v>
      </c>
      <c r="O132">
        <f>MONTH(JTA[[#This Row],[betaaldatum]])</f>
        <v>6</v>
      </c>
      <c r="P132">
        <v>19</v>
      </c>
      <c r="Q132" t="s">
        <v>25</v>
      </c>
      <c r="R132" t="s">
        <v>26</v>
      </c>
      <c r="S132" t="s">
        <v>22</v>
      </c>
      <c r="T132">
        <v>6</v>
      </c>
      <c r="U132">
        <v>401</v>
      </c>
      <c r="V132" t="s">
        <v>28</v>
      </c>
      <c r="W132" t="s">
        <v>29</v>
      </c>
      <c r="X132">
        <v>21.5</v>
      </c>
    </row>
    <row r="133" spans="1:24" x14ac:dyDescent="0.3">
      <c r="A133" t="s">
        <v>17</v>
      </c>
      <c r="B133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804</v>
      </c>
      <c r="C133" t="s">
        <v>38</v>
      </c>
      <c r="D133">
        <v>82.5</v>
      </c>
      <c r="E133">
        <v>1359</v>
      </c>
      <c r="F133">
        <v>901</v>
      </c>
      <c r="G133" s="1">
        <v>41798</v>
      </c>
      <c r="H133">
        <f>YEAR(JTA[[#This Row],[besteldatum]])</f>
        <v>2014</v>
      </c>
      <c r="I133">
        <f>MONTH(JTA[[#This Row],[besteldatum]])</f>
        <v>6</v>
      </c>
      <c r="J133" s="1">
        <v>41800</v>
      </c>
      <c r="K133">
        <f>YEAR(JTA[[#This Row],[leverdatum]])</f>
        <v>2014</v>
      </c>
      <c r="L133">
        <f>MONTH(JTA[[#This Row],[leverdatum]])</f>
        <v>6</v>
      </c>
      <c r="M133" s="1">
        <v>41809</v>
      </c>
      <c r="N133">
        <f>YEAR(JTA[[#This Row],[betaaldatum]])</f>
        <v>2014</v>
      </c>
      <c r="O133">
        <f>MONTH(JTA[[#This Row],[betaaldatum]])</f>
        <v>6</v>
      </c>
      <c r="P133">
        <v>19</v>
      </c>
      <c r="Q133" t="s">
        <v>25</v>
      </c>
      <c r="R133" t="s">
        <v>26</v>
      </c>
      <c r="S133" t="s">
        <v>22</v>
      </c>
      <c r="T133">
        <v>10</v>
      </c>
      <c r="U133">
        <v>406</v>
      </c>
      <c r="V133" t="s">
        <v>27</v>
      </c>
      <c r="W133" t="s">
        <v>24</v>
      </c>
      <c r="X133">
        <v>8.25</v>
      </c>
    </row>
    <row r="134" spans="1:24" x14ac:dyDescent="0.3">
      <c r="A134" t="s">
        <v>17</v>
      </c>
      <c r="B134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804</v>
      </c>
      <c r="C134" t="s">
        <v>38</v>
      </c>
      <c r="D134">
        <v>276.25</v>
      </c>
      <c r="E134">
        <v>1359</v>
      </c>
      <c r="F134">
        <v>901</v>
      </c>
      <c r="G134" s="1">
        <v>41798</v>
      </c>
      <c r="H134">
        <f>YEAR(JTA[[#This Row],[besteldatum]])</f>
        <v>2014</v>
      </c>
      <c r="I134">
        <f>MONTH(JTA[[#This Row],[besteldatum]])</f>
        <v>6</v>
      </c>
      <c r="J134" s="1">
        <v>41800</v>
      </c>
      <c r="K134">
        <f>YEAR(JTA[[#This Row],[leverdatum]])</f>
        <v>2014</v>
      </c>
      <c r="L134">
        <f>MONTH(JTA[[#This Row],[leverdatum]])</f>
        <v>6</v>
      </c>
      <c r="M134" s="1">
        <v>41809</v>
      </c>
      <c r="N134">
        <f>YEAR(JTA[[#This Row],[betaaldatum]])</f>
        <v>2014</v>
      </c>
      <c r="O134">
        <f>MONTH(JTA[[#This Row],[betaaldatum]])</f>
        <v>6</v>
      </c>
      <c r="P134">
        <v>19</v>
      </c>
      <c r="Q134" t="s">
        <v>25</v>
      </c>
      <c r="R134" t="s">
        <v>26</v>
      </c>
      <c r="S134" t="s">
        <v>22</v>
      </c>
      <c r="T134">
        <v>17</v>
      </c>
      <c r="U134">
        <v>409</v>
      </c>
      <c r="V134" t="s">
        <v>32</v>
      </c>
      <c r="W134" t="s">
        <v>31</v>
      </c>
      <c r="X134">
        <v>16.25</v>
      </c>
    </row>
    <row r="135" spans="1:24" x14ac:dyDescent="0.3">
      <c r="A135" t="s">
        <v>17</v>
      </c>
      <c r="B135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804</v>
      </c>
      <c r="C135" t="s">
        <v>38</v>
      </c>
      <c r="D135">
        <v>382.5</v>
      </c>
      <c r="E135">
        <v>1359</v>
      </c>
      <c r="F135">
        <v>901</v>
      </c>
      <c r="G135" s="1">
        <v>41798</v>
      </c>
      <c r="H135">
        <f>YEAR(JTA[[#This Row],[besteldatum]])</f>
        <v>2014</v>
      </c>
      <c r="I135">
        <f>MONTH(JTA[[#This Row],[besteldatum]])</f>
        <v>6</v>
      </c>
      <c r="J135" s="1">
        <v>41800</v>
      </c>
      <c r="K135">
        <f>YEAR(JTA[[#This Row],[leverdatum]])</f>
        <v>2014</v>
      </c>
      <c r="L135">
        <f>MONTH(JTA[[#This Row],[leverdatum]])</f>
        <v>6</v>
      </c>
      <c r="M135" s="1">
        <v>41809</v>
      </c>
      <c r="N135">
        <f>YEAR(JTA[[#This Row],[betaaldatum]])</f>
        <v>2014</v>
      </c>
      <c r="O135">
        <f>MONTH(JTA[[#This Row],[betaaldatum]])</f>
        <v>6</v>
      </c>
      <c r="P135">
        <v>19</v>
      </c>
      <c r="Q135" t="s">
        <v>25</v>
      </c>
      <c r="R135" t="s">
        <v>26</v>
      </c>
      <c r="S135" t="s">
        <v>22</v>
      </c>
      <c r="T135">
        <v>17</v>
      </c>
      <c r="U135">
        <v>410</v>
      </c>
      <c r="V135" t="s">
        <v>39</v>
      </c>
      <c r="W135" t="s">
        <v>24</v>
      </c>
      <c r="X135">
        <v>22.5</v>
      </c>
    </row>
    <row r="136" spans="1:24" x14ac:dyDescent="0.3">
      <c r="A136" t="s">
        <v>17</v>
      </c>
      <c r="B136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803</v>
      </c>
      <c r="C136" t="s">
        <v>41</v>
      </c>
      <c r="D136">
        <v>225</v>
      </c>
      <c r="E136">
        <v>1361</v>
      </c>
      <c r="F136">
        <v>902</v>
      </c>
      <c r="G136" s="1">
        <v>41811</v>
      </c>
      <c r="H136">
        <f>YEAR(JTA[[#This Row],[besteldatum]])</f>
        <v>2014</v>
      </c>
      <c r="I136">
        <f>MONTH(JTA[[#This Row],[besteldatum]])</f>
        <v>6</v>
      </c>
      <c r="J136" s="1">
        <v>41814</v>
      </c>
      <c r="K136">
        <f>YEAR(JTA[[#This Row],[leverdatum]])</f>
        <v>2014</v>
      </c>
      <c r="L136">
        <f>MONTH(JTA[[#This Row],[leverdatum]])</f>
        <v>6</v>
      </c>
      <c r="M136" s="1">
        <v>41837</v>
      </c>
      <c r="N136">
        <f>YEAR(JTA[[#This Row],[betaaldatum]])</f>
        <v>2014</v>
      </c>
      <c r="O136">
        <f>MONTH(JTA[[#This Row],[betaaldatum]])</f>
        <v>7</v>
      </c>
      <c r="P136">
        <v>19</v>
      </c>
      <c r="Q136" t="s">
        <v>25</v>
      </c>
      <c r="R136" t="s">
        <v>26</v>
      </c>
      <c r="S136" t="s">
        <v>22</v>
      </c>
      <c r="T136">
        <v>10</v>
      </c>
      <c r="U136">
        <v>410</v>
      </c>
      <c r="V136" t="s">
        <v>39</v>
      </c>
      <c r="W136" t="s">
        <v>24</v>
      </c>
      <c r="X136">
        <v>22.5</v>
      </c>
    </row>
    <row r="137" spans="1:24" x14ac:dyDescent="0.3">
      <c r="A137" t="s">
        <v>17</v>
      </c>
      <c r="B137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805</v>
      </c>
      <c r="C137" t="s">
        <v>42</v>
      </c>
      <c r="D137">
        <v>44.75</v>
      </c>
      <c r="E137">
        <v>1362</v>
      </c>
      <c r="F137">
        <v>903</v>
      </c>
      <c r="G137" s="1">
        <v>41819</v>
      </c>
      <c r="H137">
        <f>YEAR(JTA[[#This Row],[besteldatum]])</f>
        <v>2014</v>
      </c>
      <c r="I137">
        <f>MONTH(JTA[[#This Row],[besteldatum]])</f>
        <v>6</v>
      </c>
      <c r="J137" s="1">
        <v>41824</v>
      </c>
      <c r="K137">
        <f>YEAR(JTA[[#This Row],[leverdatum]])</f>
        <v>2014</v>
      </c>
      <c r="L137">
        <f>MONTH(JTA[[#This Row],[leverdatum]])</f>
        <v>7</v>
      </c>
      <c r="M137" s="1">
        <v>41850</v>
      </c>
      <c r="N137">
        <f>YEAR(JTA[[#This Row],[betaaldatum]])</f>
        <v>2014</v>
      </c>
      <c r="O137">
        <f>MONTH(JTA[[#This Row],[betaaldatum]])</f>
        <v>7</v>
      </c>
      <c r="P137">
        <v>15</v>
      </c>
      <c r="Q137" t="s">
        <v>20</v>
      </c>
      <c r="R137" t="s">
        <v>21</v>
      </c>
      <c r="S137" t="s">
        <v>22</v>
      </c>
      <c r="T137">
        <v>5</v>
      </c>
      <c r="U137">
        <v>405</v>
      </c>
      <c r="V137" t="s">
        <v>30</v>
      </c>
      <c r="W137" t="s">
        <v>31</v>
      </c>
      <c r="X137">
        <v>8.9499999999999993</v>
      </c>
    </row>
    <row r="138" spans="1:24" x14ac:dyDescent="0.3">
      <c r="A138" t="s">
        <v>17</v>
      </c>
      <c r="B138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800</v>
      </c>
      <c r="C138" t="s">
        <v>18</v>
      </c>
      <c r="D138">
        <v>175.6</v>
      </c>
      <c r="E138">
        <v>1366</v>
      </c>
      <c r="F138">
        <v>905</v>
      </c>
      <c r="G138" s="1">
        <v>41830</v>
      </c>
      <c r="H138">
        <f>YEAR(JTA[[#This Row],[besteldatum]])</f>
        <v>2014</v>
      </c>
      <c r="I138">
        <f>MONTH(JTA[[#This Row],[besteldatum]])</f>
        <v>7</v>
      </c>
      <c r="J138" s="1">
        <v>41831</v>
      </c>
      <c r="K138">
        <f>YEAR(JTA[[#This Row],[leverdatum]])</f>
        <v>2014</v>
      </c>
      <c r="L138">
        <f>MONTH(JTA[[#This Row],[leverdatum]])</f>
        <v>7</v>
      </c>
      <c r="M138" s="1">
        <v>41847</v>
      </c>
      <c r="N138">
        <f>YEAR(JTA[[#This Row],[betaaldatum]])</f>
        <v>2014</v>
      </c>
      <c r="O138">
        <f>MONTH(JTA[[#This Row],[betaaldatum]])</f>
        <v>7</v>
      </c>
      <c r="P138">
        <v>19</v>
      </c>
      <c r="Q138" t="s">
        <v>25</v>
      </c>
      <c r="R138" t="s">
        <v>26</v>
      </c>
      <c r="S138" t="s">
        <v>22</v>
      </c>
      <c r="T138">
        <v>8</v>
      </c>
      <c r="U138">
        <v>411</v>
      </c>
      <c r="V138" t="s">
        <v>43</v>
      </c>
      <c r="W138" t="s">
        <v>24</v>
      </c>
      <c r="X138">
        <v>21.95</v>
      </c>
    </row>
    <row r="139" spans="1:24" x14ac:dyDescent="0.3">
      <c r="A139" t="s">
        <v>17</v>
      </c>
      <c r="B139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803</v>
      </c>
      <c r="C139" t="s">
        <v>41</v>
      </c>
      <c r="D139">
        <v>17.899999999999999</v>
      </c>
      <c r="E139">
        <v>1368</v>
      </c>
      <c r="F139">
        <v>902</v>
      </c>
      <c r="G139" s="1">
        <v>41831</v>
      </c>
      <c r="H139">
        <f>YEAR(JTA[[#This Row],[besteldatum]])</f>
        <v>2014</v>
      </c>
      <c r="I139">
        <f>MONTH(JTA[[#This Row],[besteldatum]])</f>
        <v>7</v>
      </c>
      <c r="J139" s="1">
        <v>41834</v>
      </c>
      <c r="K139">
        <f>YEAR(JTA[[#This Row],[leverdatum]])</f>
        <v>2014</v>
      </c>
      <c r="L139">
        <f>MONTH(JTA[[#This Row],[leverdatum]])</f>
        <v>7</v>
      </c>
      <c r="M139" s="1">
        <v>41862</v>
      </c>
      <c r="N139">
        <f>YEAR(JTA[[#This Row],[betaaldatum]])</f>
        <v>2014</v>
      </c>
      <c r="O139">
        <f>MONTH(JTA[[#This Row],[betaaldatum]])</f>
        <v>8</v>
      </c>
      <c r="P139">
        <v>14</v>
      </c>
      <c r="Q139" t="s">
        <v>34</v>
      </c>
      <c r="R139" t="s">
        <v>35</v>
      </c>
      <c r="S139" t="s">
        <v>36</v>
      </c>
      <c r="T139">
        <v>2</v>
      </c>
      <c r="U139">
        <v>405</v>
      </c>
      <c r="V139" t="s">
        <v>30</v>
      </c>
      <c r="W139" t="s">
        <v>31</v>
      </c>
      <c r="X139">
        <v>8.9499999999999993</v>
      </c>
    </row>
    <row r="140" spans="1:24" x14ac:dyDescent="0.3">
      <c r="A140" t="s">
        <v>17</v>
      </c>
      <c r="B140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803</v>
      </c>
      <c r="C140" t="s">
        <v>41</v>
      </c>
      <c r="D140">
        <v>77.7</v>
      </c>
      <c r="E140">
        <v>1368</v>
      </c>
      <c r="F140">
        <v>902</v>
      </c>
      <c r="G140" s="1">
        <v>41831</v>
      </c>
      <c r="H140">
        <f>YEAR(JTA[[#This Row],[besteldatum]])</f>
        <v>2014</v>
      </c>
      <c r="I140">
        <f>MONTH(JTA[[#This Row],[besteldatum]])</f>
        <v>7</v>
      </c>
      <c r="J140" s="1">
        <v>41834</v>
      </c>
      <c r="K140">
        <f>YEAR(JTA[[#This Row],[leverdatum]])</f>
        <v>2014</v>
      </c>
      <c r="L140">
        <f>MONTH(JTA[[#This Row],[leverdatum]])</f>
        <v>7</v>
      </c>
      <c r="M140" s="1">
        <v>41862</v>
      </c>
      <c r="N140">
        <f>YEAR(JTA[[#This Row],[betaaldatum]])</f>
        <v>2014</v>
      </c>
      <c r="O140">
        <f>MONTH(JTA[[#This Row],[betaaldatum]])</f>
        <v>8</v>
      </c>
      <c r="P140">
        <v>14</v>
      </c>
      <c r="Q140" t="s">
        <v>34</v>
      </c>
      <c r="R140" t="s">
        <v>35</v>
      </c>
      <c r="S140" t="s">
        <v>36</v>
      </c>
      <c r="T140">
        <v>6</v>
      </c>
      <c r="U140">
        <v>407</v>
      </c>
      <c r="V140" t="s">
        <v>45</v>
      </c>
      <c r="W140" t="s">
        <v>29</v>
      </c>
      <c r="X140">
        <v>12.95</v>
      </c>
    </row>
    <row r="141" spans="1:24" x14ac:dyDescent="0.3">
      <c r="A141" t="s">
        <v>17</v>
      </c>
      <c r="B141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803</v>
      </c>
      <c r="C141" t="s">
        <v>41</v>
      </c>
      <c r="D141">
        <v>202.5</v>
      </c>
      <c r="E141">
        <v>1368</v>
      </c>
      <c r="F141">
        <v>902</v>
      </c>
      <c r="G141" s="1">
        <v>41831</v>
      </c>
      <c r="H141">
        <f>YEAR(JTA[[#This Row],[besteldatum]])</f>
        <v>2014</v>
      </c>
      <c r="I141">
        <f>MONTH(JTA[[#This Row],[besteldatum]])</f>
        <v>7</v>
      </c>
      <c r="J141" s="1">
        <v>41834</v>
      </c>
      <c r="K141">
        <f>YEAR(JTA[[#This Row],[leverdatum]])</f>
        <v>2014</v>
      </c>
      <c r="L141">
        <f>MONTH(JTA[[#This Row],[leverdatum]])</f>
        <v>7</v>
      </c>
      <c r="M141" s="1">
        <v>41862</v>
      </c>
      <c r="N141">
        <f>YEAR(JTA[[#This Row],[betaaldatum]])</f>
        <v>2014</v>
      </c>
      <c r="O141">
        <f>MONTH(JTA[[#This Row],[betaaldatum]])</f>
        <v>8</v>
      </c>
      <c r="P141">
        <v>14</v>
      </c>
      <c r="Q141" t="s">
        <v>34</v>
      </c>
      <c r="R141" t="s">
        <v>35</v>
      </c>
      <c r="S141" t="s">
        <v>36</v>
      </c>
      <c r="T141">
        <v>9</v>
      </c>
      <c r="U141">
        <v>410</v>
      </c>
      <c r="V141" t="s">
        <v>39</v>
      </c>
      <c r="W141" t="s">
        <v>24</v>
      </c>
      <c r="X141">
        <v>22.5</v>
      </c>
    </row>
    <row r="142" spans="1:24" x14ac:dyDescent="0.3">
      <c r="A142" t="s">
        <v>17</v>
      </c>
      <c r="B142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803</v>
      </c>
      <c r="C142" t="s">
        <v>41</v>
      </c>
      <c r="D142">
        <v>175.6</v>
      </c>
      <c r="E142">
        <v>1368</v>
      </c>
      <c r="F142">
        <v>902</v>
      </c>
      <c r="G142" s="1">
        <v>41831</v>
      </c>
      <c r="H142">
        <f>YEAR(JTA[[#This Row],[besteldatum]])</f>
        <v>2014</v>
      </c>
      <c r="I142">
        <f>MONTH(JTA[[#This Row],[besteldatum]])</f>
        <v>7</v>
      </c>
      <c r="J142" s="1">
        <v>41834</v>
      </c>
      <c r="K142">
        <f>YEAR(JTA[[#This Row],[leverdatum]])</f>
        <v>2014</v>
      </c>
      <c r="L142">
        <f>MONTH(JTA[[#This Row],[leverdatum]])</f>
        <v>7</v>
      </c>
      <c r="M142" s="1">
        <v>41862</v>
      </c>
      <c r="N142">
        <f>YEAR(JTA[[#This Row],[betaaldatum]])</f>
        <v>2014</v>
      </c>
      <c r="O142">
        <f>MONTH(JTA[[#This Row],[betaaldatum]])</f>
        <v>8</v>
      </c>
      <c r="P142">
        <v>14</v>
      </c>
      <c r="Q142" t="s">
        <v>34</v>
      </c>
      <c r="R142" t="s">
        <v>35</v>
      </c>
      <c r="S142" t="s">
        <v>36</v>
      </c>
      <c r="T142">
        <v>8</v>
      </c>
      <c r="U142">
        <v>411</v>
      </c>
      <c r="V142" t="s">
        <v>43</v>
      </c>
      <c r="W142" t="s">
        <v>24</v>
      </c>
      <c r="X142">
        <v>21.95</v>
      </c>
    </row>
    <row r="143" spans="1:24" x14ac:dyDescent="0.3">
      <c r="A143" t="s">
        <v>17</v>
      </c>
      <c r="B143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802</v>
      </c>
      <c r="C143" t="s">
        <v>33</v>
      </c>
      <c r="D143">
        <v>888</v>
      </c>
      <c r="E143">
        <v>1369</v>
      </c>
      <c r="F143">
        <v>904</v>
      </c>
      <c r="G143" s="1">
        <v>41832</v>
      </c>
      <c r="H143">
        <f>YEAR(JTA[[#This Row],[besteldatum]])</f>
        <v>2014</v>
      </c>
      <c r="I143">
        <f>MONTH(JTA[[#This Row],[besteldatum]])</f>
        <v>7</v>
      </c>
      <c r="J143" s="1">
        <v>41838</v>
      </c>
      <c r="K143">
        <f>YEAR(JTA[[#This Row],[leverdatum]])</f>
        <v>2014</v>
      </c>
      <c r="L143">
        <f>MONTH(JTA[[#This Row],[leverdatum]])</f>
        <v>7</v>
      </c>
      <c r="M143" s="1">
        <v>41865</v>
      </c>
      <c r="N143">
        <f>YEAR(JTA[[#This Row],[betaaldatum]])</f>
        <v>2014</v>
      </c>
      <c r="O143">
        <f>MONTH(JTA[[#This Row],[betaaldatum]])</f>
        <v>8</v>
      </c>
      <c r="P143">
        <v>14</v>
      </c>
      <c r="Q143" t="s">
        <v>34</v>
      </c>
      <c r="R143" t="s">
        <v>35</v>
      </c>
      <c r="S143" t="s">
        <v>36</v>
      </c>
      <c r="T143">
        <v>24</v>
      </c>
      <c r="U143">
        <v>402</v>
      </c>
      <c r="V143" t="s">
        <v>40</v>
      </c>
      <c r="W143" t="s">
        <v>29</v>
      </c>
      <c r="X143">
        <v>37</v>
      </c>
    </row>
    <row r="144" spans="1:24" x14ac:dyDescent="0.3">
      <c r="A144" t="s">
        <v>17</v>
      </c>
      <c r="B144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804</v>
      </c>
      <c r="C144" t="s">
        <v>38</v>
      </c>
      <c r="D144">
        <v>137.5</v>
      </c>
      <c r="E144">
        <v>1373</v>
      </c>
      <c r="F144">
        <v>901</v>
      </c>
      <c r="G144" s="1">
        <v>41839</v>
      </c>
      <c r="H144">
        <f>YEAR(JTA[[#This Row],[besteldatum]])</f>
        <v>2014</v>
      </c>
      <c r="I144">
        <f>MONTH(JTA[[#This Row],[besteldatum]])</f>
        <v>7</v>
      </c>
      <c r="J144" s="1">
        <v>41841</v>
      </c>
      <c r="K144">
        <f>YEAR(JTA[[#This Row],[leverdatum]])</f>
        <v>2014</v>
      </c>
      <c r="L144">
        <f>MONTH(JTA[[#This Row],[leverdatum]])</f>
        <v>7</v>
      </c>
      <c r="M144" s="1">
        <v>41866</v>
      </c>
      <c r="N144">
        <f>YEAR(JTA[[#This Row],[betaaldatum]])</f>
        <v>2014</v>
      </c>
      <c r="O144">
        <f>MONTH(JTA[[#This Row],[betaaldatum]])</f>
        <v>8</v>
      </c>
      <c r="P144">
        <v>15</v>
      </c>
      <c r="Q144" t="s">
        <v>20</v>
      </c>
      <c r="R144" t="s">
        <v>21</v>
      </c>
      <c r="S144" t="s">
        <v>22</v>
      </c>
      <c r="T144">
        <v>11</v>
      </c>
      <c r="U144">
        <v>404</v>
      </c>
      <c r="V144" t="s">
        <v>37</v>
      </c>
      <c r="W144" t="s">
        <v>31</v>
      </c>
      <c r="X144">
        <v>12.5</v>
      </c>
    </row>
    <row r="145" spans="1:24" x14ac:dyDescent="0.3">
      <c r="A145" t="s">
        <v>17</v>
      </c>
      <c r="B145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804</v>
      </c>
      <c r="C145" t="s">
        <v>38</v>
      </c>
      <c r="D145">
        <v>332.5</v>
      </c>
      <c r="E145">
        <v>1373</v>
      </c>
      <c r="F145">
        <v>901</v>
      </c>
      <c r="G145" s="1">
        <v>41839</v>
      </c>
      <c r="H145">
        <f>YEAR(JTA[[#This Row],[besteldatum]])</f>
        <v>2014</v>
      </c>
      <c r="I145">
        <f>MONTH(JTA[[#This Row],[besteldatum]])</f>
        <v>7</v>
      </c>
      <c r="J145" s="1">
        <v>41841</v>
      </c>
      <c r="K145">
        <f>YEAR(JTA[[#This Row],[leverdatum]])</f>
        <v>2014</v>
      </c>
      <c r="L145">
        <f>MONTH(JTA[[#This Row],[leverdatum]])</f>
        <v>7</v>
      </c>
      <c r="M145" s="1">
        <v>41866</v>
      </c>
      <c r="N145">
        <f>YEAR(JTA[[#This Row],[betaaldatum]])</f>
        <v>2014</v>
      </c>
      <c r="O145">
        <f>MONTH(JTA[[#This Row],[betaaldatum]])</f>
        <v>8</v>
      </c>
      <c r="P145">
        <v>15</v>
      </c>
      <c r="Q145" t="s">
        <v>20</v>
      </c>
      <c r="R145" t="s">
        <v>21</v>
      </c>
      <c r="S145" t="s">
        <v>22</v>
      </c>
      <c r="T145">
        <v>19</v>
      </c>
      <c r="U145">
        <v>408</v>
      </c>
      <c r="V145" t="s">
        <v>23</v>
      </c>
      <c r="W145" t="s">
        <v>24</v>
      </c>
      <c r="X145">
        <v>17.5</v>
      </c>
    </row>
    <row r="146" spans="1:24" x14ac:dyDescent="0.3">
      <c r="A146" t="s">
        <v>17</v>
      </c>
      <c r="B146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805</v>
      </c>
      <c r="C146" t="s">
        <v>42</v>
      </c>
      <c r="D146">
        <v>140.25</v>
      </c>
      <c r="E146">
        <v>1380</v>
      </c>
      <c r="F146">
        <v>903</v>
      </c>
      <c r="G146" s="1">
        <v>41848</v>
      </c>
      <c r="H146">
        <f>YEAR(JTA[[#This Row],[besteldatum]])</f>
        <v>2014</v>
      </c>
      <c r="I146">
        <f>MONTH(JTA[[#This Row],[besteldatum]])</f>
        <v>7</v>
      </c>
      <c r="J146" s="1">
        <v>41854</v>
      </c>
      <c r="K146">
        <f>YEAR(JTA[[#This Row],[leverdatum]])</f>
        <v>2014</v>
      </c>
      <c r="L146">
        <f>MONTH(JTA[[#This Row],[leverdatum]])</f>
        <v>8</v>
      </c>
      <c r="M146" s="1">
        <v>41860</v>
      </c>
      <c r="N146">
        <f>YEAR(JTA[[#This Row],[betaaldatum]])</f>
        <v>2014</v>
      </c>
      <c r="O146">
        <f>MONTH(JTA[[#This Row],[betaaldatum]])</f>
        <v>8</v>
      </c>
      <c r="P146">
        <v>14</v>
      </c>
      <c r="Q146" t="s">
        <v>34</v>
      </c>
      <c r="R146" t="s">
        <v>35</v>
      </c>
      <c r="S146" t="s">
        <v>36</v>
      </c>
      <c r="T146">
        <v>17</v>
      </c>
      <c r="U146">
        <v>406</v>
      </c>
      <c r="V146" t="s">
        <v>27</v>
      </c>
      <c r="W146" t="s">
        <v>24</v>
      </c>
      <c r="X146">
        <v>8.25</v>
      </c>
    </row>
    <row r="147" spans="1:24" x14ac:dyDescent="0.3">
      <c r="A147" t="s">
        <v>17</v>
      </c>
      <c r="B147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802</v>
      </c>
      <c r="C147" t="s">
        <v>33</v>
      </c>
      <c r="D147">
        <v>116.55</v>
      </c>
      <c r="E147">
        <v>1382</v>
      </c>
      <c r="F147">
        <v>904</v>
      </c>
      <c r="G147" s="1">
        <v>41851</v>
      </c>
      <c r="H147">
        <f>YEAR(JTA[[#This Row],[besteldatum]])</f>
        <v>2014</v>
      </c>
      <c r="I147">
        <f>MONTH(JTA[[#This Row],[besteldatum]])</f>
        <v>7</v>
      </c>
      <c r="J147" s="1">
        <v>41858</v>
      </c>
      <c r="K147">
        <f>YEAR(JTA[[#This Row],[leverdatum]])</f>
        <v>2014</v>
      </c>
      <c r="L147">
        <f>MONTH(JTA[[#This Row],[leverdatum]])</f>
        <v>8</v>
      </c>
      <c r="M147" s="1">
        <v>41877</v>
      </c>
      <c r="N147">
        <f>YEAR(JTA[[#This Row],[betaaldatum]])</f>
        <v>2014</v>
      </c>
      <c r="O147">
        <f>MONTH(JTA[[#This Row],[betaaldatum]])</f>
        <v>8</v>
      </c>
      <c r="P147">
        <v>14</v>
      </c>
      <c r="Q147" t="s">
        <v>34</v>
      </c>
      <c r="R147" t="s">
        <v>35</v>
      </c>
      <c r="S147" t="s">
        <v>36</v>
      </c>
      <c r="T147">
        <v>9</v>
      </c>
      <c r="U147">
        <v>407</v>
      </c>
      <c r="V147" t="s">
        <v>45</v>
      </c>
      <c r="W147" t="s">
        <v>29</v>
      </c>
      <c r="X147">
        <v>12.95</v>
      </c>
    </row>
    <row r="148" spans="1:24" x14ac:dyDescent="0.3">
      <c r="A148" t="s">
        <v>17</v>
      </c>
      <c r="B148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803</v>
      </c>
      <c r="C148" t="s">
        <v>41</v>
      </c>
      <c r="D148">
        <v>107.5</v>
      </c>
      <c r="E148">
        <v>1385</v>
      </c>
      <c r="F148">
        <v>902</v>
      </c>
      <c r="G148" s="1">
        <v>41857</v>
      </c>
      <c r="H148">
        <f>YEAR(JTA[[#This Row],[besteldatum]])</f>
        <v>2014</v>
      </c>
      <c r="I148">
        <f>MONTH(JTA[[#This Row],[besteldatum]])</f>
        <v>8</v>
      </c>
      <c r="J148" s="1">
        <v>41860</v>
      </c>
      <c r="K148">
        <f>YEAR(JTA[[#This Row],[leverdatum]])</f>
        <v>2014</v>
      </c>
      <c r="L148">
        <f>MONTH(JTA[[#This Row],[leverdatum]])</f>
        <v>8</v>
      </c>
      <c r="M148" s="1">
        <v>41866</v>
      </c>
      <c r="N148">
        <f>YEAR(JTA[[#This Row],[betaaldatum]])</f>
        <v>2014</v>
      </c>
      <c r="O148">
        <f>MONTH(JTA[[#This Row],[betaaldatum]])</f>
        <v>8</v>
      </c>
      <c r="P148">
        <v>15</v>
      </c>
      <c r="Q148" t="s">
        <v>20</v>
      </c>
      <c r="R148" t="s">
        <v>21</v>
      </c>
      <c r="S148" t="s">
        <v>22</v>
      </c>
      <c r="T148">
        <v>5</v>
      </c>
      <c r="U148">
        <v>401</v>
      </c>
      <c r="V148" t="s">
        <v>28</v>
      </c>
      <c r="W148" t="s">
        <v>29</v>
      </c>
      <c r="X148">
        <v>21.5</v>
      </c>
    </row>
    <row r="149" spans="1:24" x14ac:dyDescent="0.3">
      <c r="A149" t="s">
        <v>17</v>
      </c>
      <c r="B149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802</v>
      </c>
      <c r="C149" t="s">
        <v>33</v>
      </c>
      <c r="D149">
        <v>41.25</v>
      </c>
      <c r="E149">
        <v>1389</v>
      </c>
      <c r="F149">
        <v>904</v>
      </c>
      <c r="G149" s="1">
        <v>41861</v>
      </c>
      <c r="H149">
        <f>YEAR(JTA[[#This Row],[besteldatum]])</f>
        <v>2014</v>
      </c>
      <c r="I149">
        <f>MONTH(JTA[[#This Row],[besteldatum]])</f>
        <v>8</v>
      </c>
      <c r="J149" s="1">
        <v>41867</v>
      </c>
      <c r="K149">
        <f>YEAR(JTA[[#This Row],[leverdatum]])</f>
        <v>2014</v>
      </c>
      <c r="L149">
        <f>MONTH(JTA[[#This Row],[leverdatum]])</f>
        <v>8</v>
      </c>
      <c r="M149" s="1">
        <v>41888</v>
      </c>
      <c r="N149">
        <f>YEAR(JTA[[#This Row],[betaaldatum]])</f>
        <v>2014</v>
      </c>
      <c r="O149">
        <f>MONTH(JTA[[#This Row],[betaaldatum]])</f>
        <v>9</v>
      </c>
      <c r="P149">
        <v>15</v>
      </c>
      <c r="Q149" t="s">
        <v>20</v>
      </c>
      <c r="R149" t="s">
        <v>21</v>
      </c>
      <c r="S149" t="s">
        <v>22</v>
      </c>
      <c r="T149">
        <v>5</v>
      </c>
      <c r="U149">
        <v>406</v>
      </c>
      <c r="V149" t="s">
        <v>27</v>
      </c>
      <c r="W149" t="s">
        <v>24</v>
      </c>
      <c r="X149">
        <v>8.25</v>
      </c>
    </row>
    <row r="150" spans="1:24" x14ac:dyDescent="0.3">
      <c r="A150" t="s">
        <v>17</v>
      </c>
      <c r="B150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802</v>
      </c>
      <c r="C150" t="s">
        <v>33</v>
      </c>
      <c r="D150">
        <v>194.25</v>
      </c>
      <c r="E150">
        <v>1389</v>
      </c>
      <c r="F150">
        <v>904</v>
      </c>
      <c r="G150" s="1">
        <v>41861</v>
      </c>
      <c r="H150">
        <f>YEAR(JTA[[#This Row],[besteldatum]])</f>
        <v>2014</v>
      </c>
      <c r="I150">
        <f>MONTH(JTA[[#This Row],[besteldatum]])</f>
        <v>8</v>
      </c>
      <c r="J150" s="1">
        <v>41867</v>
      </c>
      <c r="K150">
        <f>YEAR(JTA[[#This Row],[leverdatum]])</f>
        <v>2014</v>
      </c>
      <c r="L150">
        <f>MONTH(JTA[[#This Row],[leverdatum]])</f>
        <v>8</v>
      </c>
      <c r="M150" s="1">
        <v>41888</v>
      </c>
      <c r="N150">
        <f>YEAR(JTA[[#This Row],[betaaldatum]])</f>
        <v>2014</v>
      </c>
      <c r="O150">
        <f>MONTH(JTA[[#This Row],[betaaldatum]])</f>
        <v>9</v>
      </c>
      <c r="P150">
        <v>15</v>
      </c>
      <c r="Q150" t="s">
        <v>20</v>
      </c>
      <c r="R150" t="s">
        <v>21</v>
      </c>
      <c r="S150" t="s">
        <v>22</v>
      </c>
      <c r="T150">
        <v>15</v>
      </c>
      <c r="U150">
        <v>407</v>
      </c>
      <c r="V150" t="s">
        <v>45</v>
      </c>
      <c r="W150" t="s">
        <v>29</v>
      </c>
      <c r="X150">
        <v>12.95</v>
      </c>
    </row>
    <row r="151" spans="1:24" x14ac:dyDescent="0.3">
      <c r="A151" t="s">
        <v>17</v>
      </c>
      <c r="B151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802</v>
      </c>
      <c r="C151" t="s">
        <v>33</v>
      </c>
      <c r="D151">
        <v>157.5</v>
      </c>
      <c r="E151">
        <v>1389</v>
      </c>
      <c r="F151">
        <v>904</v>
      </c>
      <c r="G151" s="1">
        <v>41861</v>
      </c>
      <c r="H151">
        <f>YEAR(JTA[[#This Row],[besteldatum]])</f>
        <v>2014</v>
      </c>
      <c r="I151">
        <f>MONTH(JTA[[#This Row],[besteldatum]])</f>
        <v>8</v>
      </c>
      <c r="J151" s="1">
        <v>41867</v>
      </c>
      <c r="K151">
        <f>YEAR(JTA[[#This Row],[leverdatum]])</f>
        <v>2014</v>
      </c>
      <c r="L151">
        <f>MONTH(JTA[[#This Row],[leverdatum]])</f>
        <v>8</v>
      </c>
      <c r="M151" s="1">
        <v>41888</v>
      </c>
      <c r="N151">
        <f>YEAR(JTA[[#This Row],[betaaldatum]])</f>
        <v>2014</v>
      </c>
      <c r="O151">
        <f>MONTH(JTA[[#This Row],[betaaldatum]])</f>
        <v>9</v>
      </c>
      <c r="P151">
        <v>15</v>
      </c>
      <c r="Q151" t="s">
        <v>20</v>
      </c>
      <c r="R151" t="s">
        <v>21</v>
      </c>
      <c r="S151" t="s">
        <v>22</v>
      </c>
      <c r="T151">
        <v>9</v>
      </c>
      <c r="U151">
        <v>408</v>
      </c>
      <c r="V151" t="s">
        <v>23</v>
      </c>
      <c r="W151" t="s">
        <v>24</v>
      </c>
      <c r="X151">
        <v>17.5</v>
      </c>
    </row>
    <row r="152" spans="1:24" x14ac:dyDescent="0.3">
      <c r="A152" t="s">
        <v>17</v>
      </c>
      <c r="B152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803</v>
      </c>
      <c r="C152" t="s">
        <v>41</v>
      </c>
      <c r="D152">
        <v>246.05</v>
      </c>
      <c r="E152">
        <v>1391</v>
      </c>
      <c r="F152">
        <v>902</v>
      </c>
      <c r="G152" s="1">
        <v>41868</v>
      </c>
      <c r="H152">
        <f>YEAR(JTA[[#This Row],[besteldatum]])</f>
        <v>2014</v>
      </c>
      <c r="I152">
        <f>MONTH(JTA[[#This Row],[besteldatum]])</f>
        <v>8</v>
      </c>
      <c r="J152" s="1">
        <v>41871</v>
      </c>
      <c r="K152">
        <f>YEAR(JTA[[#This Row],[leverdatum]])</f>
        <v>2014</v>
      </c>
      <c r="L152">
        <f>MONTH(JTA[[#This Row],[leverdatum]])</f>
        <v>8</v>
      </c>
      <c r="M152" s="1">
        <v>41889</v>
      </c>
      <c r="N152">
        <f>YEAR(JTA[[#This Row],[betaaldatum]])</f>
        <v>2014</v>
      </c>
      <c r="O152">
        <f>MONTH(JTA[[#This Row],[betaaldatum]])</f>
        <v>9</v>
      </c>
      <c r="P152">
        <v>19</v>
      </c>
      <c r="Q152" t="s">
        <v>25</v>
      </c>
      <c r="R152" t="s">
        <v>26</v>
      </c>
      <c r="S152" t="s">
        <v>22</v>
      </c>
      <c r="T152">
        <v>19</v>
      </c>
      <c r="U152">
        <v>407</v>
      </c>
      <c r="V152" t="s">
        <v>45</v>
      </c>
      <c r="W152" t="s">
        <v>29</v>
      </c>
      <c r="X152">
        <v>12.95</v>
      </c>
    </row>
    <row r="153" spans="1:24" x14ac:dyDescent="0.3">
      <c r="A153" t="s">
        <v>17</v>
      </c>
      <c r="B153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800</v>
      </c>
      <c r="C153" t="s">
        <v>18</v>
      </c>
      <c r="D153">
        <v>90.75</v>
      </c>
      <c r="E153">
        <v>1398</v>
      </c>
      <c r="F153">
        <v>905</v>
      </c>
      <c r="G153" s="1">
        <v>41880</v>
      </c>
      <c r="H153">
        <f>YEAR(JTA[[#This Row],[besteldatum]])</f>
        <v>2014</v>
      </c>
      <c r="I153">
        <f>MONTH(JTA[[#This Row],[besteldatum]])</f>
        <v>8</v>
      </c>
      <c r="J153" s="1">
        <v>41882</v>
      </c>
      <c r="K153">
        <f>YEAR(JTA[[#This Row],[leverdatum]])</f>
        <v>2014</v>
      </c>
      <c r="L153">
        <f>MONTH(JTA[[#This Row],[leverdatum]])</f>
        <v>8</v>
      </c>
      <c r="M153" s="1">
        <v>41890</v>
      </c>
      <c r="N153">
        <f>YEAR(JTA[[#This Row],[betaaldatum]])</f>
        <v>2014</v>
      </c>
      <c r="O153">
        <f>MONTH(JTA[[#This Row],[betaaldatum]])</f>
        <v>9</v>
      </c>
      <c r="P153">
        <v>15</v>
      </c>
      <c r="Q153" t="s">
        <v>20</v>
      </c>
      <c r="R153" t="s">
        <v>21</v>
      </c>
      <c r="S153" t="s">
        <v>22</v>
      </c>
      <c r="T153">
        <v>11</v>
      </c>
      <c r="U153">
        <v>406</v>
      </c>
      <c r="V153" t="s">
        <v>27</v>
      </c>
      <c r="W153" t="s">
        <v>24</v>
      </c>
      <c r="X153">
        <v>8.25</v>
      </c>
    </row>
    <row r="154" spans="1:24" x14ac:dyDescent="0.3">
      <c r="A154" t="s">
        <v>17</v>
      </c>
      <c r="B154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801</v>
      </c>
      <c r="C154" t="s">
        <v>19</v>
      </c>
      <c r="D154">
        <v>444</v>
      </c>
      <c r="E154">
        <v>1399</v>
      </c>
      <c r="F154">
        <v>906</v>
      </c>
      <c r="G154" s="1">
        <v>41881</v>
      </c>
      <c r="H154">
        <f>YEAR(JTA[[#This Row],[besteldatum]])</f>
        <v>2014</v>
      </c>
      <c r="I154">
        <f>MONTH(JTA[[#This Row],[besteldatum]])</f>
        <v>8</v>
      </c>
      <c r="J154" s="1">
        <v>41882</v>
      </c>
      <c r="K154">
        <f>YEAR(JTA[[#This Row],[leverdatum]])</f>
        <v>2014</v>
      </c>
      <c r="L154">
        <f>MONTH(JTA[[#This Row],[leverdatum]])</f>
        <v>8</v>
      </c>
      <c r="M154" s="1">
        <v>41896</v>
      </c>
      <c r="N154">
        <f>YEAR(JTA[[#This Row],[betaaldatum]])</f>
        <v>2014</v>
      </c>
      <c r="O154">
        <f>MONTH(JTA[[#This Row],[betaaldatum]])</f>
        <v>9</v>
      </c>
      <c r="P154">
        <v>14</v>
      </c>
      <c r="Q154" t="s">
        <v>34</v>
      </c>
      <c r="R154" t="s">
        <v>35</v>
      </c>
      <c r="S154" t="s">
        <v>36</v>
      </c>
      <c r="T154">
        <v>12</v>
      </c>
      <c r="U154">
        <v>402</v>
      </c>
      <c r="V154" t="s">
        <v>40</v>
      </c>
      <c r="W154" t="s">
        <v>29</v>
      </c>
      <c r="X154">
        <v>37</v>
      </c>
    </row>
    <row r="155" spans="1:24" x14ac:dyDescent="0.3">
      <c r="A155" t="s">
        <v>17</v>
      </c>
      <c r="B155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801</v>
      </c>
      <c r="C155" t="s">
        <v>19</v>
      </c>
      <c r="D155">
        <v>320.25</v>
      </c>
      <c r="E155">
        <v>1399</v>
      </c>
      <c r="F155">
        <v>906</v>
      </c>
      <c r="G155" s="1">
        <v>41881</v>
      </c>
      <c r="H155">
        <f>YEAR(JTA[[#This Row],[besteldatum]])</f>
        <v>2014</v>
      </c>
      <c r="I155">
        <f>MONTH(JTA[[#This Row],[besteldatum]])</f>
        <v>8</v>
      </c>
      <c r="J155" s="1">
        <v>41882</v>
      </c>
      <c r="K155">
        <f>YEAR(JTA[[#This Row],[leverdatum]])</f>
        <v>2014</v>
      </c>
      <c r="L155">
        <f>MONTH(JTA[[#This Row],[leverdatum]])</f>
        <v>8</v>
      </c>
      <c r="M155" s="1">
        <v>41896</v>
      </c>
      <c r="N155">
        <f>YEAR(JTA[[#This Row],[betaaldatum]])</f>
        <v>2014</v>
      </c>
      <c r="O155">
        <f>MONTH(JTA[[#This Row],[betaaldatum]])</f>
        <v>9</v>
      </c>
      <c r="P155">
        <v>14</v>
      </c>
      <c r="Q155" t="s">
        <v>34</v>
      </c>
      <c r="R155" t="s">
        <v>35</v>
      </c>
      <c r="S155" t="s">
        <v>36</v>
      </c>
      <c r="T155">
        <v>21</v>
      </c>
      <c r="U155">
        <v>403</v>
      </c>
      <c r="V155" t="s">
        <v>44</v>
      </c>
      <c r="W155" t="s">
        <v>31</v>
      </c>
      <c r="X155">
        <v>15.25</v>
      </c>
    </row>
    <row r="156" spans="1:24" x14ac:dyDescent="0.3">
      <c r="A156" t="s">
        <v>17</v>
      </c>
      <c r="B156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801</v>
      </c>
      <c r="C156" t="s">
        <v>19</v>
      </c>
      <c r="D156">
        <v>365.5</v>
      </c>
      <c r="E156">
        <v>1406</v>
      </c>
      <c r="F156">
        <v>906</v>
      </c>
      <c r="G156" s="1">
        <v>41888</v>
      </c>
      <c r="H156">
        <f>YEAR(JTA[[#This Row],[besteldatum]])</f>
        <v>2014</v>
      </c>
      <c r="I156">
        <f>MONTH(JTA[[#This Row],[besteldatum]])</f>
        <v>9</v>
      </c>
      <c r="J156" s="1">
        <v>41894</v>
      </c>
      <c r="K156">
        <f>YEAR(JTA[[#This Row],[leverdatum]])</f>
        <v>2014</v>
      </c>
      <c r="L156">
        <f>MONTH(JTA[[#This Row],[leverdatum]])</f>
        <v>9</v>
      </c>
      <c r="M156" s="1">
        <v>41917</v>
      </c>
      <c r="N156">
        <f>YEAR(JTA[[#This Row],[betaaldatum]])</f>
        <v>2014</v>
      </c>
      <c r="O156">
        <f>MONTH(JTA[[#This Row],[betaaldatum]])</f>
        <v>10</v>
      </c>
      <c r="P156">
        <v>14</v>
      </c>
      <c r="Q156" t="s">
        <v>34</v>
      </c>
      <c r="R156" t="s">
        <v>35</v>
      </c>
      <c r="S156" t="s">
        <v>36</v>
      </c>
      <c r="T156">
        <v>17</v>
      </c>
      <c r="U156">
        <v>401</v>
      </c>
      <c r="V156" t="s">
        <v>28</v>
      </c>
      <c r="W156" t="s">
        <v>29</v>
      </c>
      <c r="X156">
        <v>21.5</v>
      </c>
    </row>
    <row r="157" spans="1:24" x14ac:dyDescent="0.3">
      <c r="A157" t="s">
        <v>17</v>
      </c>
      <c r="B157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801</v>
      </c>
      <c r="C157" t="s">
        <v>19</v>
      </c>
      <c r="D157">
        <v>91.5</v>
      </c>
      <c r="E157">
        <v>1410</v>
      </c>
      <c r="F157">
        <v>906</v>
      </c>
      <c r="G157" s="1">
        <v>41895</v>
      </c>
      <c r="H157">
        <f>YEAR(JTA[[#This Row],[besteldatum]])</f>
        <v>2014</v>
      </c>
      <c r="I157">
        <f>MONTH(JTA[[#This Row],[besteldatum]])</f>
        <v>9</v>
      </c>
      <c r="J157" s="1">
        <v>41902</v>
      </c>
      <c r="K157">
        <f>YEAR(JTA[[#This Row],[leverdatum]])</f>
        <v>2014</v>
      </c>
      <c r="L157">
        <f>MONTH(JTA[[#This Row],[leverdatum]])</f>
        <v>9</v>
      </c>
      <c r="M157" s="1">
        <v>41919</v>
      </c>
      <c r="N157">
        <f>YEAR(JTA[[#This Row],[betaaldatum]])</f>
        <v>2014</v>
      </c>
      <c r="O157">
        <f>MONTH(JTA[[#This Row],[betaaldatum]])</f>
        <v>10</v>
      </c>
      <c r="P157">
        <v>15</v>
      </c>
      <c r="Q157" t="s">
        <v>20</v>
      </c>
      <c r="R157" t="s">
        <v>21</v>
      </c>
      <c r="S157" t="s">
        <v>22</v>
      </c>
      <c r="T157">
        <v>6</v>
      </c>
      <c r="U157">
        <v>403</v>
      </c>
      <c r="V157" t="s">
        <v>44</v>
      </c>
      <c r="W157" t="s">
        <v>31</v>
      </c>
      <c r="X157">
        <v>15.25</v>
      </c>
    </row>
    <row r="158" spans="1:24" x14ac:dyDescent="0.3">
      <c r="A158" t="s">
        <v>17</v>
      </c>
      <c r="B158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801</v>
      </c>
      <c r="C158" t="s">
        <v>19</v>
      </c>
      <c r="D158">
        <v>271.95</v>
      </c>
      <c r="E158">
        <v>1410</v>
      </c>
      <c r="F158">
        <v>906</v>
      </c>
      <c r="G158" s="1">
        <v>41895</v>
      </c>
      <c r="H158">
        <f>YEAR(JTA[[#This Row],[besteldatum]])</f>
        <v>2014</v>
      </c>
      <c r="I158">
        <f>MONTH(JTA[[#This Row],[besteldatum]])</f>
        <v>9</v>
      </c>
      <c r="J158" s="1">
        <v>41902</v>
      </c>
      <c r="K158">
        <f>YEAR(JTA[[#This Row],[leverdatum]])</f>
        <v>2014</v>
      </c>
      <c r="L158">
        <f>MONTH(JTA[[#This Row],[leverdatum]])</f>
        <v>9</v>
      </c>
      <c r="M158" s="1">
        <v>41919</v>
      </c>
      <c r="N158">
        <f>YEAR(JTA[[#This Row],[betaaldatum]])</f>
        <v>2014</v>
      </c>
      <c r="O158">
        <f>MONTH(JTA[[#This Row],[betaaldatum]])</f>
        <v>10</v>
      </c>
      <c r="P158">
        <v>15</v>
      </c>
      <c r="Q158" t="s">
        <v>20</v>
      </c>
      <c r="R158" t="s">
        <v>21</v>
      </c>
      <c r="S158" t="s">
        <v>22</v>
      </c>
      <c r="T158">
        <v>21</v>
      </c>
      <c r="U158">
        <v>407</v>
      </c>
      <c r="V158" t="s">
        <v>45</v>
      </c>
      <c r="W158" t="s">
        <v>29</v>
      </c>
      <c r="X158">
        <v>12.95</v>
      </c>
    </row>
    <row r="159" spans="1:24" x14ac:dyDescent="0.3">
      <c r="A159" t="s">
        <v>17</v>
      </c>
      <c r="B159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802</v>
      </c>
      <c r="C159" t="s">
        <v>33</v>
      </c>
      <c r="D159">
        <v>87.5</v>
      </c>
      <c r="E159">
        <v>1413</v>
      </c>
      <c r="F159">
        <v>904</v>
      </c>
      <c r="G159" s="1">
        <v>41901</v>
      </c>
      <c r="H159">
        <f>YEAR(JTA[[#This Row],[besteldatum]])</f>
        <v>2014</v>
      </c>
      <c r="I159">
        <f>MONTH(JTA[[#This Row],[besteldatum]])</f>
        <v>9</v>
      </c>
      <c r="J159" s="1">
        <v>41902</v>
      </c>
      <c r="K159">
        <f>YEAR(JTA[[#This Row],[leverdatum]])</f>
        <v>2014</v>
      </c>
      <c r="L159">
        <f>MONTH(JTA[[#This Row],[leverdatum]])</f>
        <v>9</v>
      </c>
      <c r="M159" s="1">
        <v>41930</v>
      </c>
      <c r="N159">
        <f>YEAR(JTA[[#This Row],[betaaldatum]])</f>
        <v>2014</v>
      </c>
      <c r="O159">
        <f>MONTH(JTA[[#This Row],[betaaldatum]])</f>
        <v>10</v>
      </c>
      <c r="P159">
        <v>14</v>
      </c>
      <c r="Q159" t="s">
        <v>34</v>
      </c>
      <c r="R159" t="s">
        <v>35</v>
      </c>
      <c r="S159" t="s">
        <v>36</v>
      </c>
      <c r="T159">
        <v>7</v>
      </c>
      <c r="U159">
        <v>404</v>
      </c>
      <c r="V159" t="s">
        <v>37</v>
      </c>
      <c r="W159" t="s">
        <v>31</v>
      </c>
      <c r="X159">
        <v>12.5</v>
      </c>
    </row>
    <row r="160" spans="1:24" x14ac:dyDescent="0.3">
      <c r="A160" t="s">
        <v>17</v>
      </c>
      <c r="B160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805</v>
      </c>
      <c r="C160" t="s">
        <v>42</v>
      </c>
      <c r="D160">
        <v>350</v>
      </c>
      <c r="E160">
        <v>1416</v>
      </c>
      <c r="F160">
        <v>903</v>
      </c>
      <c r="G160" s="1">
        <v>41924</v>
      </c>
      <c r="H160">
        <f>YEAR(JTA[[#This Row],[besteldatum]])</f>
        <v>2014</v>
      </c>
      <c r="I160">
        <f>MONTH(JTA[[#This Row],[besteldatum]])</f>
        <v>10</v>
      </c>
      <c r="J160" s="1">
        <v>41929</v>
      </c>
      <c r="K160">
        <f>YEAR(JTA[[#This Row],[leverdatum]])</f>
        <v>2014</v>
      </c>
      <c r="L160">
        <f>MONTH(JTA[[#This Row],[leverdatum]])</f>
        <v>10</v>
      </c>
      <c r="M160" s="1">
        <v>41953</v>
      </c>
      <c r="N160">
        <f>YEAR(JTA[[#This Row],[betaaldatum]])</f>
        <v>2014</v>
      </c>
      <c r="O160">
        <f>MONTH(JTA[[#This Row],[betaaldatum]])</f>
        <v>11</v>
      </c>
      <c r="P160">
        <v>15</v>
      </c>
      <c r="Q160" t="s">
        <v>20</v>
      </c>
      <c r="R160" t="s">
        <v>21</v>
      </c>
      <c r="S160" t="s">
        <v>22</v>
      </c>
      <c r="T160">
        <v>20</v>
      </c>
      <c r="U160">
        <v>408</v>
      </c>
      <c r="V160" t="s">
        <v>23</v>
      </c>
      <c r="W160" t="s">
        <v>24</v>
      </c>
      <c r="X160">
        <v>17.5</v>
      </c>
    </row>
    <row r="161" spans="1:24" x14ac:dyDescent="0.3">
      <c r="A161" t="s">
        <v>17</v>
      </c>
      <c r="B161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805</v>
      </c>
      <c r="C161" t="s">
        <v>42</v>
      </c>
      <c r="D161">
        <v>167.75</v>
      </c>
      <c r="E161">
        <v>1417</v>
      </c>
      <c r="F161">
        <v>903</v>
      </c>
      <c r="G161" s="1">
        <v>41928</v>
      </c>
      <c r="H161">
        <f>YEAR(JTA[[#This Row],[besteldatum]])</f>
        <v>2014</v>
      </c>
      <c r="I161">
        <f>MONTH(JTA[[#This Row],[besteldatum]])</f>
        <v>10</v>
      </c>
      <c r="J161" s="1">
        <v>41933</v>
      </c>
      <c r="K161">
        <f>YEAR(JTA[[#This Row],[leverdatum]])</f>
        <v>2014</v>
      </c>
      <c r="L161">
        <f>MONTH(JTA[[#This Row],[leverdatum]])</f>
        <v>10</v>
      </c>
      <c r="M161" s="1">
        <v>41954</v>
      </c>
      <c r="N161">
        <f>YEAR(JTA[[#This Row],[betaaldatum]])</f>
        <v>2014</v>
      </c>
      <c r="O161">
        <f>MONTH(JTA[[#This Row],[betaaldatum]])</f>
        <v>11</v>
      </c>
      <c r="P161">
        <v>19</v>
      </c>
      <c r="Q161" t="s">
        <v>25</v>
      </c>
      <c r="R161" t="s">
        <v>26</v>
      </c>
      <c r="S161" t="s">
        <v>22</v>
      </c>
      <c r="T161">
        <v>11</v>
      </c>
      <c r="U161">
        <v>403</v>
      </c>
      <c r="V161" t="s">
        <v>44</v>
      </c>
      <c r="W161" t="s">
        <v>31</v>
      </c>
      <c r="X161">
        <v>15.25</v>
      </c>
    </row>
    <row r="162" spans="1:24" x14ac:dyDescent="0.3">
      <c r="A162" t="s">
        <v>17</v>
      </c>
      <c r="B162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804</v>
      </c>
      <c r="C162" t="s">
        <v>38</v>
      </c>
      <c r="D162">
        <v>408.5</v>
      </c>
      <c r="E162">
        <v>1418</v>
      </c>
      <c r="F162">
        <v>901</v>
      </c>
      <c r="G162" s="1">
        <v>41933</v>
      </c>
      <c r="H162">
        <f>YEAR(JTA[[#This Row],[besteldatum]])</f>
        <v>2014</v>
      </c>
      <c r="I162">
        <f>MONTH(JTA[[#This Row],[besteldatum]])</f>
        <v>10</v>
      </c>
      <c r="J162" s="1">
        <v>41938</v>
      </c>
      <c r="K162">
        <f>YEAR(JTA[[#This Row],[leverdatum]])</f>
        <v>2014</v>
      </c>
      <c r="L162">
        <f>MONTH(JTA[[#This Row],[leverdatum]])</f>
        <v>10</v>
      </c>
      <c r="M162" s="1">
        <v>41962</v>
      </c>
      <c r="N162">
        <f>YEAR(JTA[[#This Row],[betaaldatum]])</f>
        <v>2014</v>
      </c>
      <c r="O162">
        <f>MONTH(JTA[[#This Row],[betaaldatum]])</f>
        <v>11</v>
      </c>
      <c r="P162">
        <v>15</v>
      </c>
      <c r="Q162" t="s">
        <v>20</v>
      </c>
      <c r="R162" t="s">
        <v>21</v>
      </c>
      <c r="S162" t="s">
        <v>22</v>
      </c>
      <c r="T162">
        <v>19</v>
      </c>
      <c r="U162">
        <v>401</v>
      </c>
      <c r="V162" t="s">
        <v>28</v>
      </c>
      <c r="W162" t="s">
        <v>29</v>
      </c>
      <c r="X162">
        <v>21.5</v>
      </c>
    </row>
    <row r="163" spans="1:24" x14ac:dyDescent="0.3">
      <c r="A163" t="s">
        <v>17</v>
      </c>
      <c r="B163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805</v>
      </c>
      <c r="C163" t="s">
        <v>42</v>
      </c>
      <c r="D163">
        <v>592</v>
      </c>
      <c r="E163">
        <v>1421</v>
      </c>
      <c r="F163">
        <v>903</v>
      </c>
      <c r="G163" s="1">
        <v>41941</v>
      </c>
      <c r="H163">
        <f>YEAR(JTA[[#This Row],[besteldatum]])</f>
        <v>2014</v>
      </c>
      <c r="I163">
        <f>MONTH(JTA[[#This Row],[besteldatum]])</f>
        <v>10</v>
      </c>
      <c r="J163" s="1">
        <v>41946</v>
      </c>
      <c r="K163">
        <f>YEAR(JTA[[#This Row],[leverdatum]])</f>
        <v>2014</v>
      </c>
      <c r="L163">
        <f>MONTH(JTA[[#This Row],[leverdatum]])</f>
        <v>11</v>
      </c>
      <c r="M163" s="1">
        <v>41964</v>
      </c>
      <c r="N163">
        <f>YEAR(JTA[[#This Row],[betaaldatum]])</f>
        <v>2014</v>
      </c>
      <c r="O163">
        <f>MONTH(JTA[[#This Row],[betaaldatum]])</f>
        <v>11</v>
      </c>
      <c r="P163">
        <v>15</v>
      </c>
      <c r="Q163" t="s">
        <v>20</v>
      </c>
      <c r="R163" t="s">
        <v>21</v>
      </c>
      <c r="S163" t="s">
        <v>22</v>
      </c>
      <c r="T163">
        <v>16</v>
      </c>
      <c r="U163">
        <v>402</v>
      </c>
      <c r="V163" t="s">
        <v>40</v>
      </c>
      <c r="W163" t="s">
        <v>29</v>
      </c>
      <c r="X163">
        <v>37</v>
      </c>
    </row>
    <row r="164" spans="1:24" x14ac:dyDescent="0.3">
      <c r="A164" t="s">
        <v>17</v>
      </c>
      <c r="B164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805</v>
      </c>
      <c r="C164" t="s">
        <v>42</v>
      </c>
      <c r="D164">
        <v>115.5</v>
      </c>
      <c r="E164">
        <v>1421</v>
      </c>
      <c r="F164">
        <v>903</v>
      </c>
      <c r="G164" s="1">
        <v>41941</v>
      </c>
      <c r="H164">
        <f>YEAR(JTA[[#This Row],[besteldatum]])</f>
        <v>2014</v>
      </c>
      <c r="I164">
        <f>MONTH(JTA[[#This Row],[besteldatum]])</f>
        <v>10</v>
      </c>
      <c r="J164" s="1">
        <v>41946</v>
      </c>
      <c r="K164">
        <f>YEAR(JTA[[#This Row],[leverdatum]])</f>
        <v>2014</v>
      </c>
      <c r="L164">
        <f>MONTH(JTA[[#This Row],[leverdatum]])</f>
        <v>11</v>
      </c>
      <c r="M164" s="1">
        <v>41964</v>
      </c>
      <c r="N164">
        <f>YEAR(JTA[[#This Row],[betaaldatum]])</f>
        <v>2014</v>
      </c>
      <c r="O164">
        <f>MONTH(JTA[[#This Row],[betaaldatum]])</f>
        <v>11</v>
      </c>
      <c r="P164">
        <v>15</v>
      </c>
      <c r="Q164" t="s">
        <v>20</v>
      </c>
      <c r="R164" t="s">
        <v>21</v>
      </c>
      <c r="S164" t="s">
        <v>22</v>
      </c>
      <c r="T164">
        <v>14</v>
      </c>
      <c r="U164">
        <v>406</v>
      </c>
      <c r="V164" t="s">
        <v>27</v>
      </c>
      <c r="W164" t="s">
        <v>24</v>
      </c>
      <c r="X164">
        <v>8.25</v>
      </c>
    </row>
    <row r="165" spans="1:24" x14ac:dyDescent="0.3">
      <c r="A165" t="s">
        <v>17</v>
      </c>
      <c r="B165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805</v>
      </c>
      <c r="C165" t="s">
        <v>42</v>
      </c>
      <c r="D165">
        <v>450</v>
      </c>
      <c r="E165">
        <v>1421</v>
      </c>
      <c r="F165">
        <v>903</v>
      </c>
      <c r="G165" s="1">
        <v>41941</v>
      </c>
      <c r="H165">
        <f>YEAR(JTA[[#This Row],[besteldatum]])</f>
        <v>2014</v>
      </c>
      <c r="I165">
        <f>MONTH(JTA[[#This Row],[besteldatum]])</f>
        <v>10</v>
      </c>
      <c r="J165" s="1">
        <v>41946</v>
      </c>
      <c r="K165">
        <f>YEAR(JTA[[#This Row],[leverdatum]])</f>
        <v>2014</v>
      </c>
      <c r="L165">
        <f>MONTH(JTA[[#This Row],[leverdatum]])</f>
        <v>11</v>
      </c>
      <c r="M165" s="1">
        <v>41964</v>
      </c>
      <c r="N165">
        <f>YEAR(JTA[[#This Row],[betaaldatum]])</f>
        <v>2014</v>
      </c>
      <c r="O165">
        <f>MONTH(JTA[[#This Row],[betaaldatum]])</f>
        <v>11</v>
      </c>
      <c r="P165">
        <v>15</v>
      </c>
      <c r="Q165" t="s">
        <v>20</v>
      </c>
      <c r="R165" t="s">
        <v>21</v>
      </c>
      <c r="S165" t="s">
        <v>22</v>
      </c>
      <c r="T165">
        <v>20</v>
      </c>
      <c r="U165">
        <v>410</v>
      </c>
      <c r="V165" t="s">
        <v>39</v>
      </c>
      <c r="W165" t="s">
        <v>24</v>
      </c>
      <c r="X165">
        <v>22.5</v>
      </c>
    </row>
    <row r="166" spans="1:24" x14ac:dyDescent="0.3">
      <c r="A166" t="s">
        <v>17</v>
      </c>
      <c r="B166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805</v>
      </c>
      <c r="C166" t="s">
        <v>42</v>
      </c>
      <c r="D166">
        <v>197.55</v>
      </c>
      <c r="E166">
        <v>1421</v>
      </c>
      <c r="F166">
        <v>903</v>
      </c>
      <c r="G166" s="1">
        <v>41941</v>
      </c>
      <c r="H166">
        <f>YEAR(JTA[[#This Row],[besteldatum]])</f>
        <v>2014</v>
      </c>
      <c r="I166">
        <f>MONTH(JTA[[#This Row],[besteldatum]])</f>
        <v>10</v>
      </c>
      <c r="J166" s="1">
        <v>41946</v>
      </c>
      <c r="K166">
        <f>YEAR(JTA[[#This Row],[leverdatum]])</f>
        <v>2014</v>
      </c>
      <c r="L166">
        <f>MONTH(JTA[[#This Row],[leverdatum]])</f>
        <v>11</v>
      </c>
      <c r="M166" s="1">
        <v>41964</v>
      </c>
      <c r="N166">
        <f>YEAR(JTA[[#This Row],[betaaldatum]])</f>
        <v>2014</v>
      </c>
      <c r="O166">
        <f>MONTH(JTA[[#This Row],[betaaldatum]])</f>
        <v>11</v>
      </c>
      <c r="P166">
        <v>15</v>
      </c>
      <c r="Q166" t="s">
        <v>20</v>
      </c>
      <c r="R166" t="s">
        <v>21</v>
      </c>
      <c r="S166" t="s">
        <v>22</v>
      </c>
      <c r="T166">
        <v>9</v>
      </c>
      <c r="U166">
        <v>411</v>
      </c>
      <c r="V166" t="s">
        <v>43</v>
      </c>
      <c r="W166" t="s">
        <v>24</v>
      </c>
      <c r="X166">
        <v>21.95</v>
      </c>
    </row>
    <row r="167" spans="1:24" x14ac:dyDescent="0.3">
      <c r="A167" t="s">
        <v>17</v>
      </c>
      <c r="B167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803</v>
      </c>
      <c r="C167" t="s">
        <v>41</v>
      </c>
      <c r="D167">
        <v>225</v>
      </c>
      <c r="E167">
        <v>1422</v>
      </c>
      <c r="F167">
        <v>902</v>
      </c>
      <c r="G167" s="1">
        <v>41944</v>
      </c>
      <c r="H167">
        <f>YEAR(JTA[[#This Row],[besteldatum]])</f>
        <v>2014</v>
      </c>
      <c r="I167">
        <f>MONTH(JTA[[#This Row],[besteldatum]])</f>
        <v>11</v>
      </c>
      <c r="J167" s="1">
        <v>41948</v>
      </c>
      <c r="K167">
        <f>YEAR(JTA[[#This Row],[leverdatum]])</f>
        <v>2014</v>
      </c>
      <c r="L167">
        <f>MONTH(JTA[[#This Row],[leverdatum]])</f>
        <v>11</v>
      </c>
      <c r="M167" s="1">
        <v>41958</v>
      </c>
      <c r="N167">
        <f>YEAR(JTA[[#This Row],[betaaldatum]])</f>
        <v>2014</v>
      </c>
      <c r="O167">
        <f>MONTH(JTA[[#This Row],[betaaldatum]])</f>
        <v>11</v>
      </c>
      <c r="P167">
        <v>14</v>
      </c>
      <c r="Q167" t="s">
        <v>34</v>
      </c>
      <c r="R167" t="s">
        <v>35</v>
      </c>
      <c r="S167" t="s">
        <v>36</v>
      </c>
      <c r="T167">
        <v>10</v>
      </c>
      <c r="U167">
        <v>410</v>
      </c>
      <c r="V167" t="s">
        <v>39</v>
      </c>
      <c r="W167" t="s">
        <v>24</v>
      </c>
      <c r="X167">
        <v>22.5</v>
      </c>
    </row>
    <row r="168" spans="1:24" x14ac:dyDescent="0.3">
      <c r="A168" t="s">
        <v>17</v>
      </c>
      <c r="B168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801</v>
      </c>
      <c r="C168" t="s">
        <v>19</v>
      </c>
      <c r="D168">
        <v>703</v>
      </c>
      <c r="E168">
        <v>1423</v>
      </c>
      <c r="F168">
        <v>906</v>
      </c>
      <c r="G168" s="1">
        <v>41947</v>
      </c>
      <c r="H168">
        <f>YEAR(JTA[[#This Row],[besteldatum]])</f>
        <v>2014</v>
      </c>
      <c r="I168">
        <f>MONTH(JTA[[#This Row],[besteldatum]])</f>
        <v>11</v>
      </c>
      <c r="J168" s="1">
        <v>41951</v>
      </c>
      <c r="K168">
        <f>YEAR(JTA[[#This Row],[leverdatum]])</f>
        <v>2014</v>
      </c>
      <c r="L168">
        <f>MONTH(JTA[[#This Row],[leverdatum]])</f>
        <v>11</v>
      </c>
      <c r="M168" s="1">
        <v>41956</v>
      </c>
      <c r="N168">
        <f>YEAR(JTA[[#This Row],[betaaldatum]])</f>
        <v>2014</v>
      </c>
      <c r="O168">
        <f>MONTH(JTA[[#This Row],[betaaldatum]])</f>
        <v>11</v>
      </c>
      <c r="P168">
        <v>14</v>
      </c>
      <c r="Q168" t="s">
        <v>34</v>
      </c>
      <c r="R168" t="s">
        <v>35</v>
      </c>
      <c r="S168" t="s">
        <v>36</v>
      </c>
      <c r="T168">
        <v>19</v>
      </c>
      <c r="U168">
        <v>402</v>
      </c>
      <c r="V168" t="s">
        <v>40</v>
      </c>
      <c r="W168" t="s">
        <v>29</v>
      </c>
      <c r="X168">
        <v>37</v>
      </c>
    </row>
    <row r="169" spans="1:24" x14ac:dyDescent="0.3">
      <c r="A169" t="s">
        <v>17</v>
      </c>
      <c r="B169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801</v>
      </c>
      <c r="C169" t="s">
        <v>19</v>
      </c>
      <c r="D169">
        <v>38.85</v>
      </c>
      <c r="E169">
        <v>1423</v>
      </c>
      <c r="F169">
        <v>906</v>
      </c>
      <c r="G169" s="1">
        <v>41947</v>
      </c>
      <c r="H169">
        <f>YEAR(JTA[[#This Row],[besteldatum]])</f>
        <v>2014</v>
      </c>
      <c r="I169">
        <f>MONTH(JTA[[#This Row],[besteldatum]])</f>
        <v>11</v>
      </c>
      <c r="J169" s="1">
        <v>41951</v>
      </c>
      <c r="K169">
        <f>YEAR(JTA[[#This Row],[leverdatum]])</f>
        <v>2014</v>
      </c>
      <c r="L169">
        <f>MONTH(JTA[[#This Row],[leverdatum]])</f>
        <v>11</v>
      </c>
      <c r="M169" s="1">
        <v>41956</v>
      </c>
      <c r="N169">
        <f>YEAR(JTA[[#This Row],[betaaldatum]])</f>
        <v>2014</v>
      </c>
      <c r="O169">
        <f>MONTH(JTA[[#This Row],[betaaldatum]])</f>
        <v>11</v>
      </c>
      <c r="P169">
        <v>14</v>
      </c>
      <c r="Q169" t="s">
        <v>34</v>
      </c>
      <c r="R169" t="s">
        <v>35</v>
      </c>
      <c r="S169" t="s">
        <v>36</v>
      </c>
      <c r="T169">
        <v>3</v>
      </c>
      <c r="U169">
        <v>407</v>
      </c>
      <c r="V169" t="s">
        <v>45</v>
      </c>
      <c r="W169" t="s">
        <v>29</v>
      </c>
      <c r="X169">
        <v>12.95</v>
      </c>
    </row>
    <row r="170" spans="1:24" x14ac:dyDescent="0.3">
      <c r="A170" t="s">
        <v>17</v>
      </c>
      <c r="B170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801</v>
      </c>
      <c r="C170" t="s">
        <v>19</v>
      </c>
      <c r="D170">
        <v>162.5</v>
      </c>
      <c r="E170">
        <v>1423</v>
      </c>
      <c r="F170">
        <v>906</v>
      </c>
      <c r="G170" s="1">
        <v>41947</v>
      </c>
      <c r="H170">
        <f>YEAR(JTA[[#This Row],[besteldatum]])</f>
        <v>2014</v>
      </c>
      <c r="I170">
        <f>MONTH(JTA[[#This Row],[besteldatum]])</f>
        <v>11</v>
      </c>
      <c r="J170" s="1">
        <v>41951</v>
      </c>
      <c r="K170">
        <f>YEAR(JTA[[#This Row],[leverdatum]])</f>
        <v>2014</v>
      </c>
      <c r="L170">
        <f>MONTH(JTA[[#This Row],[leverdatum]])</f>
        <v>11</v>
      </c>
      <c r="M170" s="1">
        <v>41956</v>
      </c>
      <c r="N170">
        <f>YEAR(JTA[[#This Row],[betaaldatum]])</f>
        <v>2014</v>
      </c>
      <c r="O170">
        <f>MONTH(JTA[[#This Row],[betaaldatum]])</f>
        <v>11</v>
      </c>
      <c r="P170">
        <v>14</v>
      </c>
      <c r="Q170" t="s">
        <v>34</v>
      </c>
      <c r="R170" t="s">
        <v>35</v>
      </c>
      <c r="S170" t="s">
        <v>36</v>
      </c>
      <c r="T170">
        <v>10</v>
      </c>
      <c r="U170">
        <v>409</v>
      </c>
      <c r="V170" t="s">
        <v>32</v>
      </c>
      <c r="W170" t="s">
        <v>31</v>
      </c>
      <c r="X170">
        <v>16.25</v>
      </c>
    </row>
    <row r="171" spans="1:24" x14ac:dyDescent="0.3">
      <c r="A171" t="s">
        <v>17</v>
      </c>
      <c r="B171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801</v>
      </c>
      <c r="C171" t="s">
        <v>19</v>
      </c>
      <c r="D171">
        <v>195</v>
      </c>
      <c r="E171">
        <v>1424</v>
      </c>
      <c r="F171">
        <v>906</v>
      </c>
      <c r="G171" s="1">
        <v>41964</v>
      </c>
      <c r="H171">
        <f>YEAR(JTA[[#This Row],[besteldatum]])</f>
        <v>2014</v>
      </c>
      <c r="I171">
        <f>MONTH(JTA[[#This Row],[besteldatum]])</f>
        <v>11</v>
      </c>
      <c r="J171" s="1">
        <v>41968</v>
      </c>
      <c r="K171">
        <f>YEAR(JTA[[#This Row],[leverdatum]])</f>
        <v>2014</v>
      </c>
      <c r="L171">
        <f>MONTH(JTA[[#This Row],[leverdatum]])</f>
        <v>11</v>
      </c>
      <c r="M171" s="1">
        <v>41973</v>
      </c>
      <c r="N171">
        <f>YEAR(JTA[[#This Row],[betaaldatum]])</f>
        <v>2014</v>
      </c>
      <c r="O171">
        <f>MONTH(JTA[[#This Row],[betaaldatum]])</f>
        <v>11</v>
      </c>
      <c r="P171">
        <v>19</v>
      </c>
      <c r="Q171" t="s">
        <v>25</v>
      </c>
      <c r="R171" t="s">
        <v>26</v>
      </c>
      <c r="S171" t="s">
        <v>22</v>
      </c>
      <c r="T171">
        <v>12</v>
      </c>
      <c r="U171">
        <v>409</v>
      </c>
      <c r="V171" t="s">
        <v>32</v>
      </c>
      <c r="W171" t="s">
        <v>31</v>
      </c>
      <c r="X171">
        <v>16.25</v>
      </c>
    </row>
    <row r="172" spans="1:24" x14ac:dyDescent="0.3">
      <c r="A172" t="s">
        <v>17</v>
      </c>
      <c r="B172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802</v>
      </c>
      <c r="C172" t="s">
        <v>33</v>
      </c>
      <c r="D172">
        <v>332.5</v>
      </c>
      <c r="E172">
        <v>1428</v>
      </c>
      <c r="F172">
        <v>904</v>
      </c>
      <c r="G172" s="1">
        <v>41980</v>
      </c>
      <c r="H172">
        <f>YEAR(JTA[[#This Row],[besteldatum]])</f>
        <v>2014</v>
      </c>
      <c r="I172">
        <f>MONTH(JTA[[#This Row],[besteldatum]])</f>
        <v>12</v>
      </c>
      <c r="J172" s="1">
        <v>41984</v>
      </c>
      <c r="K172">
        <f>YEAR(JTA[[#This Row],[leverdatum]])</f>
        <v>2014</v>
      </c>
      <c r="L172">
        <f>MONTH(JTA[[#This Row],[leverdatum]])</f>
        <v>12</v>
      </c>
      <c r="M172" s="1"/>
      <c r="N172">
        <f>YEAR(JTA[[#This Row],[betaaldatum]])</f>
        <v>1900</v>
      </c>
      <c r="O172">
        <f>MONTH(JTA[[#This Row],[betaaldatum]])</f>
        <v>1</v>
      </c>
      <c r="P172">
        <v>14</v>
      </c>
      <c r="Q172" t="s">
        <v>34</v>
      </c>
      <c r="R172" t="s">
        <v>35</v>
      </c>
      <c r="S172" t="s">
        <v>36</v>
      </c>
      <c r="T172">
        <v>19</v>
      </c>
      <c r="U172">
        <v>408</v>
      </c>
      <c r="V172" t="s">
        <v>23</v>
      </c>
      <c r="W172" t="s">
        <v>24</v>
      </c>
      <c r="X172">
        <v>17.5</v>
      </c>
    </row>
    <row r="173" spans="1:24" x14ac:dyDescent="0.3">
      <c r="A173" t="s">
        <v>17</v>
      </c>
      <c r="B173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805</v>
      </c>
      <c r="C173" t="s">
        <v>42</v>
      </c>
      <c r="D173">
        <v>131.69999999999999</v>
      </c>
      <c r="E173">
        <v>1435</v>
      </c>
      <c r="F173">
        <v>903</v>
      </c>
      <c r="G173" s="1">
        <v>41990</v>
      </c>
      <c r="H173">
        <f>YEAR(JTA[[#This Row],[besteldatum]])</f>
        <v>2014</v>
      </c>
      <c r="I173">
        <f>MONTH(JTA[[#This Row],[besteldatum]])</f>
        <v>12</v>
      </c>
      <c r="J173" s="1">
        <v>41994</v>
      </c>
      <c r="K173">
        <f>YEAR(JTA[[#This Row],[leverdatum]])</f>
        <v>2014</v>
      </c>
      <c r="L173">
        <f>MONTH(JTA[[#This Row],[leverdatum]])</f>
        <v>12</v>
      </c>
      <c r="M173" s="1">
        <v>42012</v>
      </c>
      <c r="N173">
        <f>YEAR(JTA[[#This Row],[betaaldatum]])</f>
        <v>2015</v>
      </c>
      <c r="O173">
        <f>MONTH(JTA[[#This Row],[betaaldatum]])</f>
        <v>1</v>
      </c>
      <c r="P173">
        <v>15</v>
      </c>
      <c r="Q173" t="s">
        <v>20</v>
      </c>
      <c r="R173" t="s">
        <v>21</v>
      </c>
      <c r="S173" t="s">
        <v>22</v>
      </c>
      <c r="T173">
        <v>6</v>
      </c>
      <c r="U173">
        <v>411</v>
      </c>
      <c r="V173" t="s">
        <v>43</v>
      </c>
      <c r="W173" t="s">
        <v>24</v>
      </c>
      <c r="X173">
        <v>21.95</v>
      </c>
    </row>
    <row r="174" spans="1:24" x14ac:dyDescent="0.3">
      <c r="A174" t="s">
        <v>17</v>
      </c>
      <c r="B174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802</v>
      </c>
      <c r="C174" t="s">
        <v>33</v>
      </c>
      <c r="D174">
        <v>142.44999999999999</v>
      </c>
      <c r="E174">
        <v>1439</v>
      </c>
      <c r="F174">
        <v>904</v>
      </c>
      <c r="G174" s="1">
        <v>41999</v>
      </c>
      <c r="H174">
        <f>YEAR(JTA[[#This Row],[besteldatum]])</f>
        <v>2014</v>
      </c>
      <c r="I174">
        <f>MONTH(JTA[[#This Row],[besteldatum]])</f>
        <v>12</v>
      </c>
      <c r="J174" s="1"/>
      <c r="K174">
        <f>YEAR(JTA[[#This Row],[leverdatum]])</f>
        <v>1900</v>
      </c>
      <c r="L174">
        <f>MONTH(JTA[[#This Row],[leverdatum]])</f>
        <v>1</v>
      </c>
      <c r="M174" s="1"/>
      <c r="N174">
        <f>YEAR(JTA[[#This Row],[betaaldatum]])</f>
        <v>1900</v>
      </c>
      <c r="O174">
        <f>MONTH(JTA[[#This Row],[betaaldatum]])</f>
        <v>1</v>
      </c>
      <c r="P174">
        <v>15</v>
      </c>
      <c r="Q174" t="s">
        <v>20</v>
      </c>
      <c r="R174" t="s">
        <v>21</v>
      </c>
      <c r="S174" t="s">
        <v>22</v>
      </c>
      <c r="T174">
        <v>11</v>
      </c>
      <c r="U174">
        <v>407</v>
      </c>
      <c r="V174" t="s">
        <v>45</v>
      </c>
      <c r="W174" t="s">
        <v>29</v>
      </c>
      <c r="X174">
        <v>12.95</v>
      </c>
    </row>
    <row r="175" spans="1:24" x14ac:dyDescent="0.3">
      <c r="A175" t="s">
        <v>46</v>
      </c>
      <c r="B175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800</v>
      </c>
      <c r="C175" t="s">
        <v>18</v>
      </c>
      <c r="D175">
        <v>77.7</v>
      </c>
      <c r="E175">
        <v>1002</v>
      </c>
      <c r="F175">
        <v>905</v>
      </c>
      <c r="G175" s="1">
        <v>40915</v>
      </c>
      <c r="H175">
        <f>YEAR(JTA[[#This Row],[besteldatum]])</f>
        <v>2012</v>
      </c>
      <c r="I175">
        <f>MONTH(JTA[[#This Row],[besteldatum]])</f>
        <v>1</v>
      </c>
      <c r="J175" s="1">
        <v>40917</v>
      </c>
      <c r="K175">
        <f>YEAR(JTA[[#This Row],[leverdatum]])</f>
        <v>2012</v>
      </c>
      <c r="L175">
        <f>MONTH(JTA[[#This Row],[leverdatum]])</f>
        <v>1</v>
      </c>
      <c r="M175" s="1">
        <v>40925</v>
      </c>
      <c r="N175">
        <f>YEAR(JTA[[#This Row],[betaaldatum]])</f>
        <v>2012</v>
      </c>
      <c r="O175">
        <f>MONTH(JTA[[#This Row],[betaaldatum]])</f>
        <v>1</v>
      </c>
      <c r="P175">
        <v>16</v>
      </c>
      <c r="Q175" t="s">
        <v>47</v>
      </c>
      <c r="R175" t="s">
        <v>48</v>
      </c>
      <c r="S175" t="s">
        <v>49</v>
      </c>
      <c r="T175">
        <v>6</v>
      </c>
      <c r="U175">
        <v>407</v>
      </c>
      <c r="V175" t="s">
        <v>45</v>
      </c>
      <c r="W175" t="s">
        <v>29</v>
      </c>
      <c r="X175">
        <v>12.95</v>
      </c>
    </row>
    <row r="176" spans="1:24" x14ac:dyDescent="0.3">
      <c r="A176" t="s">
        <v>46</v>
      </c>
      <c r="B176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800</v>
      </c>
      <c r="C176" t="s">
        <v>18</v>
      </c>
      <c r="D176">
        <v>315</v>
      </c>
      <c r="E176">
        <v>1002</v>
      </c>
      <c r="F176">
        <v>905</v>
      </c>
      <c r="G176" s="1">
        <v>40915</v>
      </c>
      <c r="H176">
        <f>YEAR(JTA[[#This Row],[besteldatum]])</f>
        <v>2012</v>
      </c>
      <c r="I176">
        <f>MONTH(JTA[[#This Row],[besteldatum]])</f>
        <v>1</v>
      </c>
      <c r="J176" s="1">
        <v>40917</v>
      </c>
      <c r="K176">
        <f>YEAR(JTA[[#This Row],[leverdatum]])</f>
        <v>2012</v>
      </c>
      <c r="L176">
        <f>MONTH(JTA[[#This Row],[leverdatum]])</f>
        <v>1</v>
      </c>
      <c r="M176" s="1">
        <v>40925</v>
      </c>
      <c r="N176">
        <f>YEAR(JTA[[#This Row],[betaaldatum]])</f>
        <v>2012</v>
      </c>
      <c r="O176">
        <f>MONTH(JTA[[#This Row],[betaaldatum]])</f>
        <v>1</v>
      </c>
      <c r="P176">
        <v>16</v>
      </c>
      <c r="Q176" t="s">
        <v>47</v>
      </c>
      <c r="R176" t="s">
        <v>48</v>
      </c>
      <c r="S176" t="s">
        <v>49</v>
      </c>
      <c r="T176">
        <v>15</v>
      </c>
      <c r="U176">
        <v>410</v>
      </c>
      <c r="V176" t="s">
        <v>39</v>
      </c>
      <c r="W176" t="s">
        <v>24</v>
      </c>
      <c r="X176">
        <v>21</v>
      </c>
    </row>
    <row r="177" spans="1:24" x14ac:dyDescent="0.3">
      <c r="A177" t="s">
        <v>46</v>
      </c>
      <c r="B177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804</v>
      </c>
      <c r="C177" t="s">
        <v>38</v>
      </c>
      <c r="D177">
        <v>418.95</v>
      </c>
      <c r="E177">
        <v>1006</v>
      </c>
      <c r="F177">
        <v>901</v>
      </c>
      <c r="G177" s="1">
        <v>40928</v>
      </c>
      <c r="H177">
        <f>YEAR(JTA[[#This Row],[besteldatum]])</f>
        <v>2012</v>
      </c>
      <c r="I177">
        <f>MONTH(JTA[[#This Row],[besteldatum]])</f>
        <v>1</v>
      </c>
      <c r="J177" s="1">
        <v>40931</v>
      </c>
      <c r="K177">
        <f>YEAR(JTA[[#This Row],[leverdatum]])</f>
        <v>2012</v>
      </c>
      <c r="L177">
        <f>MONTH(JTA[[#This Row],[leverdatum]])</f>
        <v>1</v>
      </c>
      <c r="M177" s="1">
        <v>40938</v>
      </c>
      <c r="N177">
        <f>YEAR(JTA[[#This Row],[betaaldatum]])</f>
        <v>2012</v>
      </c>
      <c r="O177">
        <f>MONTH(JTA[[#This Row],[betaaldatum]])</f>
        <v>1</v>
      </c>
      <c r="P177">
        <v>11</v>
      </c>
      <c r="Q177" t="s">
        <v>50</v>
      </c>
      <c r="R177" t="s">
        <v>51</v>
      </c>
      <c r="S177" t="s">
        <v>49</v>
      </c>
      <c r="T177">
        <v>21</v>
      </c>
      <c r="U177">
        <v>411</v>
      </c>
      <c r="V177" t="s">
        <v>43</v>
      </c>
      <c r="W177" t="s">
        <v>24</v>
      </c>
      <c r="X177">
        <v>19.95</v>
      </c>
    </row>
    <row r="178" spans="1:24" x14ac:dyDescent="0.3">
      <c r="A178" t="s">
        <v>46</v>
      </c>
      <c r="B178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804</v>
      </c>
      <c r="C178" t="s">
        <v>38</v>
      </c>
      <c r="D178">
        <v>168</v>
      </c>
      <c r="E178">
        <v>1008</v>
      </c>
      <c r="F178">
        <v>901</v>
      </c>
      <c r="G178" s="1">
        <v>40929</v>
      </c>
      <c r="H178">
        <f>YEAR(JTA[[#This Row],[besteldatum]])</f>
        <v>2012</v>
      </c>
      <c r="I178">
        <f>MONTH(JTA[[#This Row],[besteldatum]])</f>
        <v>1</v>
      </c>
      <c r="J178" s="1">
        <v>40932</v>
      </c>
      <c r="K178">
        <f>YEAR(JTA[[#This Row],[leverdatum]])</f>
        <v>2012</v>
      </c>
      <c r="L178">
        <f>MONTH(JTA[[#This Row],[leverdatum]])</f>
        <v>1</v>
      </c>
      <c r="M178" s="1">
        <v>40949</v>
      </c>
      <c r="N178">
        <f>YEAR(JTA[[#This Row],[betaaldatum]])</f>
        <v>2012</v>
      </c>
      <c r="O178">
        <f>MONTH(JTA[[#This Row],[betaaldatum]])</f>
        <v>2</v>
      </c>
      <c r="P178">
        <v>16</v>
      </c>
      <c r="Q178" t="s">
        <v>47</v>
      </c>
      <c r="R178" t="s">
        <v>48</v>
      </c>
      <c r="S178" t="s">
        <v>49</v>
      </c>
      <c r="T178">
        <v>8</v>
      </c>
      <c r="U178">
        <v>410</v>
      </c>
      <c r="V178" t="s">
        <v>39</v>
      </c>
      <c r="W178" t="s">
        <v>24</v>
      </c>
      <c r="X178">
        <v>21</v>
      </c>
    </row>
    <row r="179" spans="1:24" x14ac:dyDescent="0.3">
      <c r="A179" t="s">
        <v>46</v>
      </c>
      <c r="B179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805</v>
      </c>
      <c r="C179" t="s">
        <v>42</v>
      </c>
      <c r="D179">
        <v>107.5</v>
      </c>
      <c r="E179">
        <v>1009</v>
      </c>
      <c r="F179">
        <v>903</v>
      </c>
      <c r="G179" s="1">
        <v>40930</v>
      </c>
      <c r="H179">
        <f>YEAR(JTA[[#This Row],[besteldatum]])</f>
        <v>2012</v>
      </c>
      <c r="I179">
        <f>MONTH(JTA[[#This Row],[besteldatum]])</f>
        <v>1</v>
      </c>
      <c r="J179" s="1">
        <v>40933</v>
      </c>
      <c r="K179">
        <f>YEAR(JTA[[#This Row],[leverdatum]])</f>
        <v>2012</v>
      </c>
      <c r="L179">
        <f>MONTH(JTA[[#This Row],[leverdatum]])</f>
        <v>1</v>
      </c>
      <c r="M179" s="1">
        <v>40938</v>
      </c>
      <c r="N179">
        <f>YEAR(JTA[[#This Row],[betaaldatum]])</f>
        <v>2012</v>
      </c>
      <c r="O179">
        <f>MONTH(JTA[[#This Row],[betaaldatum]])</f>
        <v>1</v>
      </c>
      <c r="P179">
        <v>16</v>
      </c>
      <c r="Q179" t="s">
        <v>47</v>
      </c>
      <c r="R179" t="s">
        <v>48</v>
      </c>
      <c r="S179" t="s">
        <v>49</v>
      </c>
      <c r="T179">
        <v>5</v>
      </c>
      <c r="U179">
        <v>401</v>
      </c>
      <c r="V179" t="s">
        <v>28</v>
      </c>
      <c r="W179" t="s">
        <v>29</v>
      </c>
      <c r="X179">
        <v>21.5</v>
      </c>
    </row>
    <row r="180" spans="1:24" x14ac:dyDescent="0.3">
      <c r="A180" t="s">
        <v>46</v>
      </c>
      <c r="B180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805</v>
      </c>
      <c r="C180" t="s">
        <v>42</v>
      </c>
      <c r="D180">
        <v>779</v>
      </c>
      <c r="E180">
        <v>1009</v>
      </c>
      <c r="F180">
        <v>903</v>
      </c>
      <c r="G180" s="1">
        <v>40930</v>
      </c>
      <c r="H180">
        <f>YEAR(JTA[[#This Row],[besteldatum]])</f>
        <v>2012</v>
      </c>
      <c r="I180">
        <f>MONTH(JTA[[#This Row],[besteldatum]])</f>
        <v>1</v>
      </c>
      <c r="J180" s="1">
        <v>40933</v>
      </c>
      <c r="K180">
        <f>YEAR(JTA[[#This Row],[leverdatum]])</f>
        <v>2012</v>
      </c>
      <c r="L180">
        <f>MONTH(JTA[[#This Row],[leverdatum]])</f>
        <v>1</v>
      </c>
      <c r="M180" s="1">
        <v>40938</v>
      </c>
      <c r="N180">
        <f>YEAR(JTA[[#This Row],[betaaldatum]])</f>
        <v>2012</v>
      </c>
      <c r="O180">
        <f>MONTH(JTA[[#This Row],[betaaldatum]])</f>
        <v>1</v>
      </c>
      <c r="P180">
        <v>16</v>
      </c>
      <c r="Q180" t="s">
        <v>47</v>
      </c>
      <c r="R180" t="s">
        <v>48</v>
      </c>
      <c r="S180" t="s">
        <v>49</v>
      </c>
      <c r="T180">
        <v>20</v>
      </c>
      <c r="U180">
        <v>402</v>
      </c>
      <c r="V180" t="s">
        <v>40</v>
      </c>
      <c r="W180" t="s">
        <v>29</v>
      </c>
      <c r="X180">
        <v>38.950000000000003</v>
      </c>
    </row>
    <row r="181" spans="1:24" x14ac:dyDescent="0.3">
      <c r="A181" t="s">
        <v>46</v>
      </c>
      <c r="B181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805</v>
      </c>
      <c r="C181" t="s">
        <v>42</v>
      </c>
      <c r="D181">
        <v>97.5</v>
      </c>
      <c r="E181">
        <v>1009</v>
      </c>
      <c r="F181">
        <v>903</v>
      </c>
      <c r="G181" s="1">
        <v>40930</v>
      </c>
      <c r="H181">
        <f>YEAR(JTA[[#This Row],[besteldatum]])</f>
        <v>2012</v>
      </c>
      <c r="I181">
        <f>MONTH(JTA[[#This Row],[besteldatum]])</f>
        <v>1</v>
      </c>
      <c r="J181" s="1">
        <v>40933</v>
      </c>
      <c r="K181">
        <f>YEAR(JTA[[#This Row],[leverdatum]])</f>
        <v>2012</v>
      </c>
      <c r="L181">
        <f>MONTH(JTA[[#This Row],[leverdatum]])</f>
        <v>1</v>
      </c>
      <c r="M181" s="1">
        <v>40938</v>
      </c>
      <c r="N181">
        <f>YEAR(JTA[[#This Row],[betaaldatum]])</f>
        <v>2012</v>
      </c>
      <c r="O181">
        <f>MONTH(JTA[[#This Row],[betaaldatum]])</f>
        <v>1</v>
      </c>
      <c r="P181">
        <v>16</v>
      </c>
      <c r="Q181" t="s">
        <v>47</v>
      </c>
      <c r="R181" t="s">
        <v>48</v>
      </c>
      <c r="S181" t="s">
        <v>49</v>
      </c>
      <c r="T181">
        <v>6</v>
      </c>
      <c r="U181">
        <v>408</v>
      </c>
      <c r="V181" t="s">
        <v>23</v>
      </c>
      <c r="W181" t="s">
        <v>24</v>
      </c>
      <c r="X181">
        <v>16.25</v>
      </c>
    </row>
    <row r="182" spans="1:24" x14ac:dyDescent="0.3">
      <c r="A182" t="s">
        <v>46</v>
      </c>
      <c r="B182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802</v>
      </c>
      <c r="C182" t="s">
        <v>33</v>
      </c>
      <c r="D182">
        <v>378</v>
      </c>
      <c r="E182">
        <v>1010</v>
      </c>
      <c r="F182">
        <v>904</v>
      </c>
      <c r="G182" s="1">
        <v>40930</v>
      </c>
      <c r="H182">
        <f>YEAR(JTA[[#This Row],[besteldatum]])</f>
        <v>2012</v>
      </c>
      <c r="I182">
        <f>MONTH(JTA[[#This Row],[besteldatum]])</f>
        <v>1</v>
      </c>
      <c r="J182" s="1">
        <v>40935</v>
      </c>
      <c r="K182">
        <f>YEAR(JTA[[#This Row],[leverdatum]])</f>
        <v>2012</v>
      </c>
      <c r="L182">
        <f>MONTH(JTA[[#This Row],[leverdatum]])</f>
        <v>1</v>
      </c>
      <c r="M182" s="1">
        <v>40962</v>
      </c>
      <c r="N182">
        <f>YEAR(JTA[[#This Row],[betaaldatum]])</f>
        <v>2012</v>
      </c>
      <c r="O182">
        <f>MONTH(JTA[[#This Row],[betaaldatum]])</f>
        <v>2</v>
      </c>
      <c r="P182">
        <v>12</v>
      </c>
      <c r="Q182" t="s">
        <v>52</v>
      </c>
      <c r="R182" t="s">
        <v>48</v>
      </c>
      <c r="S182" t="s">
        <v>49</v>
      </c>
      <c r="T182">
        <v>18</v>
      </c>
      <c r="U182">
        <v>410</v>
      </c>
      <c r="V182" t="s">
        <v>39</v>
      </c>
      <c r="W182" t="s">
        <v>24</v>
      </c>
      <c r="X182">
        <v>21</v>
      </c>
    </row>
    <row r="183" spans="1:24" x14ac:dyDescent="0.3">
      <c r="A183" t="s">
        <v>46</v>
      </c>
      <c r="B183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805</v>
      </c>
      <c r="C183" t="s">
        <v>42</v>
      </c>
      <c r="D183">
        <v>227.5</v>
      </c>
      <c r="E183">
        <v>1011</v>
      </c>
      <c r="F183">
        <v>903</v>
      </c>
      <c r="G183" s="1">
        <v>40931</v>
      </c>
      <c r="H183">
        <f>YEAR(JTA[[#This Row],[besteldatum]])</f>
        <v>2012</v>
      </c>
      <c r="I183">
        <f>MONTH(JTA[[#This Row],[besteldatum]])</f>
        <v>1</v>
      </c>
      <c r="J183" s="1">
        <v>40933</v>
      </c>
      <c r="K183">
        <f>YEAR(JTA[[#This Row],[leverdatum]])</f>
        <v>2012</v>
      </c>
      <c r="L183">
        <f>MONTH(JTA[[#This Row],[leverdatum]])</f>
        <v>1</v>
      </c>
      <c r="M183" s="1">
        <v>40948</v>
      </c>
      <c r="N183">
        <f>YEAR(JTA[[#This Row],[betaaldatum]])</f>
        <v>2012</v>
      </c>
      <c r="O183">
        <f>MONTH(JTA[[#This Row],[betaaldatum]])</f>
        <v>2</v>
      </c>
      <c r="P183">
        <v>12</v>
      </c>
      <c r="Q183" t="s">
        <v>52</v>
      </c>
      <c r="R183" t="s">
        <v>48</v>
      </c>
      <c r="S183" t="s">
        <v>49</v>
      </c>
      <c r="T183">
        <v>14</v>
      </c>
      <c r="U183">
        <v>403</v>
      </c>
      <c r="V183" t="s">
        <v>44</v>
      </c>
      <c r="W183" t="s">
        <v>31</v>
      </c>
      <c r="X183">
        <v>16.25</v>
      </c>
    </row>
    <row r="184" spans="1:24" x14ac:dyDescent="0.3">
      <c r="A184" t="s">
        <v>46</v>
      </c>
      <c r="B184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805</v>
      </c>
      <c r="C184" t="s">
        <v>42</v>
      </c>
      <c r="D184">
        <v>189</v>
      </c>
      <c r="E184">
        <v>1015</v>
      </c>
      <c r="F184">
        <v>903</v>
      </c>
      <c r="G184" s="1">
        <v>40936</v>
      </c>
      <c r="H184">
        <f>YEAR(JTA[[#This Row],[besteldatum]])</f>
        <v>2012</v>
      </c>
      <c r="I184">
        <f>MONTH(JTA[[#This Row],[besteldatum]])</f>
        <v>1</v>
      </c>
      <c r="J184" s="1">
        <v>40939</v>
      </c>
      <c r="K184">
        <f>YEAR(JTA[[#This Row],[leverdatum]])</f>
        <v>2012</v>
      </c>
      <c r="L184">
        <f>MONTH(JTA[[#This Row],[leverdatum]])</f>
        <v>1</v>
      </c>
      <c r="M184" s="1">
        <v>40953</v>
      </c>
      <c r="N184">
        <f>YEAR(JTA[[#This Row],[betaaldatum]])</f>
        <v>2012</v>
      </c>
      <c r="O184">
        <f>MONTH(JTA[[#This Row],[betaaldatum]])</f>
        <v>2</v>
      </c>
      <c r="P184">
        <v>11</v>
      </c>
      <c r="Q184" t="s">
        <v>50</v>
      </c>
      <c r="R184" t="s">
        <v>51</v>
      </c>
      <c r="S184" t="s">
        <v>49</v>
      </c>
      <c r="T184">
        <v>9</v>
      </c>
      <c r="U184">
        <v>410</v>
      </c>
      <c r="V184" t="s">
        <v>39</v>
      </c>
      <c r="W184" t="s">
        <v>24</v>
      </c>
      <c r="X184">
        <v>21</v>
      </c>
    </row>
    <row r="185" spans="1:24" x14ac:dyDescent="0.3">
      <c r="A185" t="s">
        <v>46</v>
      </c>
      <c r="B185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804</v>
      </c>
      <c r="C185" t="s">
        <v>38</v>
      </c>
      <c r="D185">
        <v>451.5</v>
      </c>
      <c r="E185">
        <v>1018</v>
      </c>
      <c r="F185">
        <v>901</v>
      </c>
      <c r="G185" s="1">
        <v>40944</v>
      </c>
      <c r="H185">
        <f>YEAR(JTA[[#This Row],[besteldatum]])</f>
        <v>2012</v>
      </c>
      <c r="I185">
        <f>MONTH(JTA[[#This Row],[besteldatum]])</f>
        <v>2</v>
      </c>
      <c r="J185" s="1">
        <v>40949</v>
      </c>
      <c r="K185">
        <f>YEAR(JTA[[#This Row],[leverdatum]])</f>
        <v>2012</v>
      </c>
      <c r="L185">
        <f>MONTH(JTA[[#This Row],[leverdatum]])</f>
        <v>2</v>
      </c>
      <c r="M185" s="1">
        <v>40960</v>
      </c>
      <c r="N185">
        <f>YEAR(JTA[[#This Row],[betaaldatum]])</f>
        <v>2012</v>
      </c>
      <c r="O185">
        <f>MONTH(JTA[[#This Row],[betaaldatum]])</f>
        <v>2</v>
      </c>
      <c r="P185">
        <v>11</v>
      </c>
      <c r="Q185" t="s">
        <v>50</v>
      </c>
      <c r="R185" t="s">
        <v>51</v>
      </c>
      <c r="S185" t="s">
        <v>49</v>
      </c>
      <c r="T185">
        <v>21</v>
      </c>
      <c r="U185">
        <v>401</v>
      </c>
      <c r="V185" t="s">
        <v>28</v>
      </c>
      <c r="W185" t="s">
        <v>29</v>
      </c>
      <c r="X185">
        <v>21.5</v>
      </c>
    </row>
    <row r="186" spans="1:24" x14ac:dyDescent="0.3">
      <c r="A186" t="s">
        <v>46</v>
      </c>
      <c r="B186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803</v>
      </c>
      <c r="C186" t="s">
        <v>41</v>
      </c>
      <c r="D186">
        <v>178.75</v>
      </c>
      <c r="E186">
        <v>1020</v>
      </c>
      <c r="F186">
        <v>902</v>
      </c>
      <c r="G186" s="1">
        <v>40945</v>
      </c>
      <c r="H186">
        <f>YEAR(JTA[[#This Row],[besteldatum]])</f>
        <v>2012</v>
      </c>
      <c r="I186">
        <f>MONTH(JTA[[#This Row],[besteldatum]])</f>
        <v>2</v>
      </c>
      <c r="J186" s="1">
        <v>40949</v>
      </c>
      <c r="K186">
        <f>YEAR(JTA[[#This Row],[leverdatum]])</f>
        <v>2012</v>
      </c>
      <c r="L186">
        <f>MONTH(JTA[[#This Row],[leverdatum]])</f>
        <v>2</v>
      </c>
      <c r="M186" s="1">
        <v>40958</v>
      </c>
      <c r="N186">
        <f>YEAR(JTA[[#This Row],[betaaldatum]])</f>
        <v>2012</v>
      </c>
      <c r="O186">
        <f>MONTH(JTA[[#This Row],[betaaldatum]])</f>
        <v>2</v>
      </c>
      <c r="P186">
        <v>16</v>
      </c>
      <c r="Q186" t="s">
        <v>47</v>
      </c>
      <c r="R186" t="s">
        <v>48</v>
      </c>
      <c r="S186" t="s">
        <v>49</v>
      </c>
      <c r="T186">
        <v>11</v>
      </c>
      <c r="U186">
        <v>409</v>
      </c>
      <c r="V186" t="s">
        <v>32</v>
      </c>
      <c r="W186" t="s">
        <v>31</v>
      </c>
      <c r="X186">
        <v>16.25</v>
      </c>
    </row>
    <row r="187" spans="1:24" x14ac:dyDescent="0.3">
      <c r="A187" t="s">
        <v>46</v>
      </c>
      <c r="B187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803</v>
      </c>
      <c r="C187" t="s">
        <v>41</v>
      </c>
      <c r="D187">
        <v>399</v>
      </c>
      <c r="E187">
        <v>1020</v>
      </c>
      <c r="F187">
        <v>902</v>
      </c>
      <c r="G187" s="1">
        <v>40945</v>
      </c>
      <c r="H187">
        <f>YEAR(JTA[[#This Row],[besteldatum]])</f>
        <v>2012</v>
      </c>
      <c r="I187">
        <f>MONTH(JTA[[#This Row],[besteldatum]])</f>
        <v>2</v>
      </c>
      <c r="J187" s="1">
        <v>40949</v>
      </c>
      <c r="K187">
        <f>YEAR(JTA[[#This Row],[leverdatum]])</f>
        <v>2012</v>
      </c>
      <c r="L187">
        <f>MONTH(JTA[[#This Row],[leverdatum]])</f>
        <v>2</v>
      </c>
      <c r="M187" s="1">
        <v>40958</v>
      </c>
      <c r="N187">
        <f>YEAR(JTA[[#This Row],[betaaldatum]])</f>
        <v>2012</v>
      </c>
      <c r="O187">
        <f>MONTH(JTA[[#This Row],[betaaldatum]])</f>
        <v>2</v>
      </c>
      <c r="P187">
        <v>16</v>
      </c>
      <c r="Q187" t="s">
        <v>47</v>
      </c>
      <c r="R187" t="s">
        <v>48</v>
      </c>
      <c r="S187" t="s">
        <v>49</v>
      </c>
      <c r="T187">
        <v>20</v>
      </c>
      <c r="U187">
        <v>411</v>
      </c>
      <c r="V187" t="s">
        <v>43</v>
      </c>
      <c r="W187" t="s">
        <v>24</v>
      </c>
      <c r="X187">
        <v>19.95</v>
      </c>
    </row>
    <row r="188" spans="1:24" x14ac:dyDescent="0.3">
      <c r="A188" t="s">
        <v>46</v>
      </c>
      <c r="B188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800</v>
      </c>
      <c r="C188" t="s">
        <v>18</v>
      </c>
      <c r="D188">
        <v>113.75</v>
      </c>
      <c r="E188">
        <v>1021</v>
      </c>
      <c r="F188">
        <v>905</v>
      </c>
      <c r="G188" s="1">
        <v>40945</v>
      </c>
      <c r="H188">
        <f>YEAR(JTA[[#This Row],[besteldatum]])</f>
        <v>2012</v>
      </c>
      <c r="I188">
        <f>MONTH(JTA[[#This Row],[besteldatum]])</f>
        <v>2</v>
      </c>
      <c r="J188" s="1">
        <v>40949</v>
      </c>
      <c r="K188">
        <f>YEAR(JTA[[#This Row],[leverdatum]])</f>
        <v>2012</v>
      </c>
      <c r="L188">
        <f>MONTH(JTA[[#This Row],[leverdatum]])</f>
        <v>2</v>
      </c>
      <c r="M188" s="1">
        <v>40973</v>
      </c>
      <c r="N188">
        <f>YEAR(JTA[[#This Row],[betaaldatum]])</f>
        <v>2012</v>
      </c>
      <c r="O188">
        <f>MONTH(JTA[[#This Row],[betaaldatum]])</f>
        <v>3</v>
      </c>
      <c r="P188">
        <v>11</v>
      </c>
      <c r="Q188" t="s">
        <v>50</v>
      </c>
      <c r="R188" t="s">
        <v>51</v>
      </c>
      <c r="S188" t="s">
        <v>49</v>
      </c>
      <c r="T188">
        <v>7</v>
      </c>
      <c r="U188">
        <v>408</v>
      </c>
      <c r="V188" t="s">
        <v>23</v>
      </c>
      <c r="W188" t="s">
        <v>24</v>
      </c>
      <c r="X188">
        <v>16.25</v>
      </c>
    </row>
    <row r="189" spans="1:24" x14ac:dyDescent="0.3">
      <c r="A189" t="s">
        <v>46</v>
      </c>
      <c r="B189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803</v>
      </c>
      <c r="C189" t="s">
        <v>41</v>
      </c>
      <c r="D189">
        <v>357</v>
      </c>
      <c r="E189">
        <v>1024</v>
      </c>
      <c r="F189">
        <v>902</v>
      </c>
      <c r="G189" s="1">
        <v>40950</v>
      </c>
      <c r="H189">
        <f>YEAR(JTA[[#This Row],[besteldatum]])</f>
        <v>2012</v>
      </c>
      <c r="I189">
        <f>MONTH(JTA[[#This Row],[besteldatum]])</f>
        <v>2</v>
      </c>
      <c r="J189" s="1">
        <v>40954</v>
      </c>
      <c r="K189">
        <f>YEAR(JTA[[#This Row],[leverdatum]])</f>
        <v>2012</v>
      </c>
      <c r="L189">
        <f>MONTH(JTA[[#This Row],[leverdatum]])</f>
        <v>2</v>
      </c>
      <c r="M189" s="1">
        <v>40976</v>
      </c>
      <c r="N189">
        <f>YEAR(JTA[[#This Row],[betaaldatum]])</f>
        <v>2012</v>
      </c>
      <c r="O189">
        <f>MONTH(JTA[[#This Row],[betaaldatum]])</f>
        <v>3</v>
      </c>
      <c r="P189">
        <v>11</v>
      </c>
      <c r="Q189" t="s">
        <v>50</v>
      </c>
      <c r="R189" t="s">
        <v>51</v>
      </c>
      <c r="S189" t="s">
        <v>49</v>
      </c>
      <c r="T189">
        <v>17</v>
      </c>
      <c r="U189">
        <v>410</v>
      </c>
      <c r="V189" t="s">
        <v>39</v>
      </c>
      <c r="W189" t="s">
        <v>24</v>
      </c>
      <c r="X189">
        <v>21</v>
      </c>
    </row>
    <row r="190" spans="1:24" x14ac:dyDescent="0.3">
      <c r="A190" t="s">
        <v>46</v>
      </c>
      <c r="B190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802</v>
      </c>
      <c r="C190" t="s">
        <v>33</v>
      </c>
      <c r="D190">
        <v>105</v>
      </c>
      <c r="E190">
        <v>1025</v>
      </c>
      <c r="F190">
        <v>904</v>
      </c>
      <c r="G190" s="1">
        <v>40951</v>
      </c>
      <c r="H190">
        <f>YEAR(JTA[[#This Row],[besteldatum]])</f>
        <v>2012</v>
      </c>
      <c r="I190">
        <f>MONTH(JTA[[#This Row],[besteldatum]])</f>
        <v>2</v>
      </c>
      <c r="J190" s="1">
        <v>40954</v>
      </c>
      <c r="K190">
        <f>YEAR(JTA[[#This Row],[leverdatum]])</f>
        <v>2012</v>
      </c>
      <c r="L190">
        <f>MONTH(JTA[[#This Row],[leverdatum]])</f>
        <v>2</v>
      </c>
      <c r="M190" s="1">
        <v>40969</v>
      </c>
      <c r="N190">
        <f>YEAR(JTA[[#This Row],[betaaldatum]])</f>
        <v>2012</v>
      </c>
      <c r="O190">
        <f>MONTH(JTA[[#This Row],[betaaldatum]])</f>
        <v>3</v>
      </c>
      <c r="P190">
        <v>11</v>
      </c>
      <c r="Q190" t="s">
        <v>50</v>
      </c>
      <c r="R190" t="s">
        <v>51</v>
      </c>
      <c r="S190" t="s">
        <v>49</v>
      </c>
      <c r="T190">
        <v>5</v>
      </c>
      <c r="U190">
        <v>410</v>
      </c>
      <c r="V190" t="s">
        <v>39</v>
      </c>
      <c r="W190" t="s">
        <v>24</v>
      </c>
      <c r="X190">
        <v>21</v>
      </c>
    </row>
    <row r="191" spans="1:24" x14ac:dyDescent="0.3">
      <c r="A191" t="s">
        <v>46</v>
      </c>
      <c r="B191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802</v>
      </c>
      <c r="C191" t="s">
        <v>33</v>
      </c>
      <c r="D191">
        <v>98.45</v>
      </c>
      <c r="E191">
        <v>1028</v>
      </c>
      <c r="F191">
        <v>904</v>
      </c>
      <c r="G191" s="1">
        <v>40956</v>
      </c>
      <c r="H191">
        <f>YEAR(JTA[[#This Row],[besteldatum]])</f>
        <v>2012</v>
      </c>
      <c r="I191">
        <f>MONTH(JTA[[#This Row],[besteldatum]])</f>
        <v>2</v>
      </c>
      <c r="J191" s="1">
        <v>40957</v>
      </c>
      <c r="K191">
        <f>YEAR(JTA[[#This Row],[leverdatum]])</f>
        <v>2012</v>
      </c>
      <c r="L191">
        <f>MONTH(JTA[[#This Row],[leverdatum]])</f>
        <v>2</v>
      </c>
      <c r="M191" s="1">
        <v>40979</v>
      </c>
      <c r="N191">
        <f>YEAR(JTA[[#This Row],[betaaldatum]])</f>
        <v>2012</v>
      </c>
      <c r="O191">
        <f>MONTH(JTA[[#This Row],[betaaldatum]])</f>
        <v>3</v>
      </c>
      <c r="P191">
        <v>16</v>
      </c>
      <c r="Q191" t="s">
        <v>47</v>
      </c>
      <c r="R191" t="s">
        <v>48</v>
      </c>
      <c r="S191" t="s">
        <v>49</v>
      </c>
      <c r="T191">
        <v>11</v>
      </c>
      <c r="U191">
        <v>405</v>
      </c>
      <c r="V191" t="s">
        <v>30</v>
      </c>
      <c r="W191" t="s">
        <v>31</v>
      </c>
      <c r="X191">
        <v>8.9499999999999993</v>
      </c>
    </row>
    <row r="192" spans="1:24" x14ac:dyDescent="0.3">
      <c r="A192" t="s">
        <v>46</v>
      </c>
      <c r="B192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805</v>
      </c>
      <c r="C192" t="s">
        <v>42</v>
      </c>
      <c r="D192">
        <v>62.65</v>
      </c>
      <c r="E192">
        <v>1032</v>
      </c>
      <c r="F192">
        <v>903</v>
      </c>
      <c r="G192" s="1">
        <v>40971</v>
      </c>
      <c r="H192">
        <f>YEAR(JTA[[#This Row],[besteldatum]])</f>
        <v>2012</v>
      </c>
      <c r="I192">
        <f>MONTH(JTA[[#This Row],[besteldatum]])</f>
        <v>3</v>
      </c>
      <c r="J192" s="1">
        <v>40975</v>
      </c>
      <c r="K192">
        <f>YEAR(JTA[[#This Row],[leverdatum]])</f>
        <v>2012</v>
      </c>
      <c r="L192">
        <f>MONTH(JTA[[#This Row],[leverdatum]])</f>
        <v>3</v>
      </c>
      <c r="M192" s="1">
        <v>40978</v>
      </c>
      <c r="N192">
        <f>YEAR(JTA[[#This Row],[betaaldatum]])</f>
        <v>2012</v>
      </c>
      <c r="O192">
        <f>MONTH(JTA[[#This Row],[betaaldatum]])</f>
        <v>3</v>
      </c>
      <c r="P192">
        <v>11</v>
      </c>
      <c r="Q192" t="s">
        <v>50</v>
      </c>
      <c r="R192" t="s">
        <v>51</v>
      </c>
      <c r="S192" t="s">
        <v>49</v>
      </c>
      <c r="T192">
        <v>7</v>
      </c>
      <c r="U192">
        <v>405</v>
      </c>
      <c r="V192" t="s">
        <v>30</v>
      </c>
      <c r="W192" t="s">
        <v>31</v>
      </c>
      <c r="X192">
        <v>8.9499999999999993</v>
      </c>
    </row>
    <row r="193" spans="1:24" x14ac:dyDescent="0.3">
      <c r="A193" t="s">
        <v>46</v>
      </c>
      <c r="B193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805</v>
      </c>
      <c r="C193" t="s">
        <v>42</v>
      </c>
      <c r="D193">
        <v>319.2</v>
      </c>
      <c r="E193">
        <v>1032</v>
      </c>
      <c r="F193">
        <v>903</v>
      </c>
      <c r="G193" s="1">
        <v>40971</v>
      </c>
      <c r="H193">
        <f>YEAR(JTA[[#This Row],[besteldatum]])</f>
        <v>2012</v>
      </c>
      <c r="I193">
        <f>MONTH(JTA[[#This Row],[besteldatum]])</f>
        <v>3</v>
      </c>
      <c r="J193" s="1">
        <v>40975</v>
      </c>
      <c r="K193">
        <f>YEAR(JTA[[#This Row],[leverdatum]])</f>
        <v>2012</v>
      </c>
      <c r="L193">
        <f>MONTH(JTA[[#This Row],[leverdatum]])</f>
        <v>3</v>
      </c>
      <c r="M193" s="1">
        <v>40978</v>
      </c>
      <c r="N193">
        <f>YEAR(JTA[[#This Row],[betaaldatum]])</f>
        <v>2012</v>
      </c>
      <c r="O193">
        <f>MONTH(JTA[[#This Row],[betaaldatum]])</f>
        <v>3</v>
      </c>
      <c r="P193">
        <v>11</v>
      </c>
      <c r="Q193" t="s">
        <v>50</v>
      </c>
      <c r="R193" t="s">
        <v>51</v>
      </c>
      <c r="S193" t="s">
        <v>49</v>
      </c>
      <c r="T193">
        <v>16</v>
      </c>
      <c r="U193">
        <v>411</v>
      </c>
      <c r="V193" t="s">
        <v>43</v>
      </c>
      <c r="W193" t="s">
        <v>24</v>
      </c>
      <c r="X193">
        <v>19.95</v>
      </c>
    </row>
    <row r="194" spans="1:24" x14ac:dyDescent="0.3">
      <c r="A194" t="s">
        <v>46</v>
      </c>
      <c r="B194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803</v>
      </c>
      <c r="C194" t="s">
        <v>41</v>
      </c>
      <c r="D194">
        <v>45</v>
      </c>
      <c r="E194">
        <v>1033</v>
      </c>
      <c r="F194">
        <v>902</v>
      </c>
      <c r="G194" s="1">
        <v>40972</v>
      </c>
      <c r="H194">
        <f>YEAR(JTA[[#This Row],[besteldatum]])</f>
        <v>2012</v>
      </c>
      <c r="I194">
        <f>MONTH(JTA[[#This Row],[besteldatum]])</f>
        <v>3</v>
      </c>
      <c r="J194" s="1">
        <v>40975</v>
      </c>
      <c r="K194">
        <f>YEAR(JTA[[#This Row],[leverdatum]])</f>
        <v>2012</v>
      </c>
      <c r="L194">
        <f>MONTH(JTA[[#This Row],[leverdatum]])</f>
        <v>3</v>
      </c>
      <c r="M194" s="1">
        <v>41003</v>
      </c>
      <c r="N194">
        <f>YEAR(JTA[[#This Row],[betaaldatum]])</f>
        <v>2012</v>
      </c>
      <c r="O194">
        <f>MONTH(JTA[[#This Row],[betaaldatum]])</f>
        <v>4</v>
      </c>
      <c r="P194">
        <v>12</v>
      </c>
      <c r="Q194" t="s">
        <v>52</v>
      </c>
      <c r="R194" t="s">
        <v>48</v>
      </c>
      <c r="S194" t="s">
        <v>49</v>
      </c>
      <c r="T194">
        <v>6</v>
      </c>
      <c r="U194">
        <v>406</v>
      </c>
      <c r="V194" t="s">
        <v>27</v>
      </c>
      <c r="W194" t="s">
        <v>24</v>
      </c>
      <c r="X194">
        <v>7.5</v>
      </c>
    </row>
    <row r="195" spans="1:24" x14ac:dyDescent="0.3">
      <c r="A195" t="s">
        <v>46</v>
      </c>
      <c r="B195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801</v>
      </c>
      <c r="C195" t="s">
        <v>19</v>
      </c>
      <c r="D195">
        <v>60</v>
      </c>
      <c r="E195">
        <v>1034</v>
      </c>
      <c r="F195">
        <v>906</v>
      </c>
      <c r="G195" s="1">
        <v>40973</v>
      </c>
      <c r="H195">
        <f>YEAR(JTA[[#This Row],[besteldatum]])</f>
        <v>2012</v>
      </c>
      <c r="I195">
        <f>MONTH(JTA[[#This Row],[besteldatum]])</f>
        <v>3</v>
      </c>
      <c r="J195" s="1">
        <v>40978</v>
      </c>
      <c r="K195">
        <f>YEAR(JTA[[#This Row],[leverdatum]])</f>
        <v>2012</v>
      </c>
      <c r="L195">
        <f>MONTH(JTA[[#This Row],[leverdatum]])</f>
        <v>3</v>
      </c>
      <c r="M195" s="1">
        <v>40993</v>
      </c>
      <c r="N195">
        <f>YEAR(JTA[[#This Row],[betaaldatum]])</f>
        <v>2012</v>
      </c>
      <c r="O195">
        <f>MONTH(JTA[[#This Row],[betaaldatum]])</f>
        <v>3</v>
      </c>
      <c r="P195">
        <v>11</v>
      </c>
      <c r="Q195" t="s">
        <v>50</v>
      </c>
      <c r="R195" t="s">
        <v>51</v>
      </c>
      <c r="S195" t="s">
        <v>49</v>
      </c>
      <c r="T195">
        <v>8</v>
      </c>
      <c r="U195">
        <v>406</v>
      </c>
      <c r="V195" t="s">
        <v>27</v>
      </c>
      <c r="W195" t="s">
        <v>24</v>
      </c>
      <c r="X195">
        <v>7.5</v>
      </c>
    </row>
    <row r="196" spans="1:24" x14ac:dyDescent="0.3">
      <c r="A196" t="s">
        <v>46</v>
      </c>
      <c r="B196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805</v>
      </c>
      <c r="C196" t="s">
        <v>42</v>
      </c>
      <c r="D196">
        <v>276</v>
      </c>
      <c r="E196">
        <v>1038</v>
      </c>
      <c r="F196">
        <v>903</v>
      </c>
      <c r="G196" s="1">
        <v>40979</v>
      </c>
      <c r="H196">
        <f>YEAR(JTA[[#This Row],[besteldatum]])</f>
        <v>2012</v>
      </c>
      <c r="I196">
        <f>MONTH(JTA[[#This Row],[besteldatum]])</f>
        <v>3</v>
      </c>
      <c r="J196" s="1">
        <v>40986</v>
      </c>
      <c r="K196">
        <f>YEAR(JTA[[#This Row],[leverdatum]])</f>
        <v>2012</v>
      </c>
      <c r="L196">
        <f>MONTH(JTA[[#This Row],[leverdatum]])</f>
        <v>3</v>
      </c>
      <c r="M196" s="1">
        <v>40989</v>
      </c>
      <c r="N196">
        <f>YEAR(JTA[[#This Row],[betaaldatum]])</f>
        <v>2012</v>
      </c>
      <c r="O196">
        <f>MONTH(JTA[[#This Row],[betaaldatum]])</f>
        <v>3</v>
      </c>
      <c r="P196">
        <v>12</v>
      </c>
      <c r="Q196" t="s">
        <v>52</v>
      </c>
      <c r="R196" t="s">
        <v>48</v>
      </c>
      <c r="S196" t="s">
        <v>49</v>
      </c>
      <c r="T196">
        <v>24</v>
      </c>
      <c r="U196">
        <v>404</v>
      </c>
      <c r="V196" t="s">
        <v>37</v>
      </c>
      <c r="W196" t="s">
        <v>31</v>
      </c>
      <c r="X196">
        <v>11.5</v>
      </c>
    </row>
    <row r="197" spans="1:24" x14ac:dyDescent="0.3">
      <c r="A197" t="s">
        <v>46</v>
      </c>
      <c r="B197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805</v>
      </c>
      <c r="C197" t="s">
        <v>42</v>
      </c>
      <c r="D197">
        <v>817.95</v>
      </c>
      <c r="E197">
        <v>1039</v>
      </c>
      <c r="F197">
        <v>903</v>
      </c>
      <c r="G197" s="1">
        <v>40982</v>
      </c>
      <c r="H197">
        <f>YEAR(JTA[[#This Row],[besteldatum]])</f>
        <v>2012</v>
      </c>
      <c r="I197">
        <f>MONTH(JTA[[#This Row],[besteldatum]])</f>
        <v>3</v>
      </c>
      <c r="J197" s="1">
        <v>40984</v>
      </c>
      <c r="K197">
        <f>YEAR(JTA[[#This Row],[leverdatum]])</f>
        <v>2012</v>
      </c>
      <c r="L197">
        <f>MONTH(JTA[[#This Row],[leverdatum]])</f>
        <v>3</v>
      </c>
      <c r="M197" s="1">
        <v>41001</v>
      </c>
      <c r="N197">
        <f>YEAR(JTA[[#This Row],[betaaldatum]])</f>
        <v>2012</v>
      </c>
      <c r="O197">
        <f>MONTH(JTA[[#This Row],[betaaldatum]])</f>
        <v>4</v>
      </c>
      <c r="P197">
        <v>11</v>
      </c>
      <c r="Q197" t="s">
        <v>50</v>
      </c>
      <c r="R197" t="s">
        <v>51</v>
      </c>
      <c r="S197" t="s">
        <v>49</v>
      </c>
      <c r="T197">
        <v>21</v>
      </c>
      <c r="U197">
        <v>402</v>
      </c>
      <c r="V197" t="s">
        <v>40</v>
      </c>
      <c r="W197" t="s">
        <v>29</v>
      </c>
      <c r="X197">
        <v>38.950000000000003</v>
      </c>
    </row>
    <row r="198" spans="1:24" x14ac:dyDescent="0.3">
      <c r="A198" t="s">
        <v>46</v>
      </c>
      <c r="B198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805</v>
      </c>
      <c r="C198" t="s">
        <v>42</v>
      </c>
      <c r="D198">
        <v>116.55</v>
      </c>
      <c r="E198">
        <v>1039</v>
      </c>
      <c r="F198">
        <v>903</v>
      </c>
      <c r="G198" s="1">
        <v>40982</v>
      </c>
      <c r="H198">
        <f>YEAR(JTA[[#This Row],[besteldatum]])</f>
        <v>2012</v>
      </c>
      <c r="I198">
        <f>MONTH(JTA[[#This Row],[besteldatum]])</f>
        <v>3</v>
      </c>
      <c r="J198" s="1">
        <v>40984</v>
      </c>
      <c r="K198">
        <f>YEAR(JTA[[#This Row],[leverdatum]])</f>
        <v>2012</v>
      </c>
      <c r="L198">
        <f>MONTH(JTA[[#This Row],[leverdatum]])</f>
        <v>3</v>
      </c>
      <c r="M198" s="1">
        <v>41001</v>
      </c>
      <c r="N198">
        <f>YEAR(JTA[[#This Row],[betaaldatum]])</f>
        <v>2012</v>
      </c>
      <c r="O198">
        <f>MONTH(JTA[[#This Row],[betaaldatum]])</f>
        <v>4</v>
      </c>
      <c r="P198">
        <v>11</v>
      </c>
      <c r="Q198" t="s">
        <v>50</v>
      </c>
      <c r="R198" t="s">
        <v>51</v>
      </c>
      <c r="S198" t="s">
        <v>49</v>
      </c>
      <c r="T198">
        <v>9</v>
      </c>
      <c r="U198">
        <v>407</v>
      </c>
      <c r="V198" t="s">
        <v>45</v>
      </c>
      <c r="W198" t="s">
        <v>29</v>
      </c>
      <c r="X198">
        <v>12.95</v>
      </c>
    </row>
    <row r="199" spans="1:24" x14ac:dyDescent="0.3">
      <c r="A199" t="s">
        <v>46</v>
      </c>
      <c r="B199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805</v>
      </c>
      <c r="C199" t="s">
        <v>42</v>
      </c>
      <c r="D199">
        <v>130</v>
      </c>
      <c r="E199">
        <v>1039</v>
      </c>
      <c r="F199">
        <v>903</v>
      </c>
      <c r="G199" s="1">
        <v>40982</v>
      </c>
      <c r="H199">
        <f>YEAR(JTA[[#This Row],[besteldatum]])</f>
        <v>2012</v>
      </c>
      <c r="I199">
        <f>MONTH(JTA[[#This Row],[besteldatum]])</f>
        <v>3</v>
      </c>
      <c r="J199" s="1">
        <v>40984</v>
      </c>
      <c r="K199">
        <f>YEAR(JTA[[#This Row],[leverdatum]])</f>
        <v>2012</v>
      </c>
      <c r="L199">
        <f>MONTH(JTA[[#This Row],[leverdatum]])</f>
        <v>3</v>
      </c>
      <c r="M199" s="1">
        <v>41001</v>
      </c>
      <c r="N199">
        <f>YEAR(JTA[[#This Row],[betaaldatum]])</f>
        <v>2012</v>
      </c>
      <c r="O199">
        <f>MONTH(JTA[[#This Row],[betaaldatum]])</f>
        <v>4</v>
      </c>
      <c r="P199">
        <v>11</v>
      </c>
      <c r="Q199" t="s">
        <v>50</v>
      </c>
      <c r="R199" t="s">
        <v>51</v>
      </c>
      <c r="S199" t="s">
        <v>49</v>
      </c>
      <c r="T199">
        <v>8</v>
      </c>
      <c r="U199">
        <v>409</v>
      </c>
      <c r="V199" t="s">
        <v>32</v>
      </c>
      <c r="W199" t="s">
        <v>31</v>
      </c>
      <c r="X199">
        <v>16.25</v>
      </c>
    </row>
    <row r="200" spans="1:24" x14ac:dyDescent="0.3">
      <c r="A200" t="s">
        <v>46</v>
      </c>
      <c r="B200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805</v>
      </c>
      <c r="C200" t="s">
        <v>42</v>
      </c>
      <c r="D200">
        <v>478.8</v>
      </c>
      <c r="E200">
        <v>1039</v>
      </c>
      <c r="F200">
        <v>903</v>
      </c>
      <c r="G200" s="1">
        <v>40982</v>
      </c>
      <c r="H200">
        <f>YEAR(JTA[[#This Row],[besteldatum]])</f>
        <v>2012</v>
      </c>
      <c r="I200">
        <f>MONTH(JTA[[#This Row],[besteldatum]])</f>
        <v>3</v>
      </c>
      <c r="J200" s="1">
        <v>40984</v>
      </c>
      <c r="K200">
        <f>YEAR(JTA[[#This Row],[leverdatum]])</f>
        <v>2012</v>
      </c>
      <c r="L200">
        <f>MONTH(JTA[[#This Row],[leverdatum]])</f>
        <v>3</v>
      </c>
      <c r="M200" s="1">
        <v>41001</v>
      </c>
      <c r="N200">
        <f>YEAR(JTA[[#This Row],[betaaldatum]])</f>
        <v>2012</v>
      </c>
      <c r="O200">
        <f>MONTH(JTA[[#This Row],[betaaldatum]])</f>
        <v>4</v>
      </c>
      <c r="P200">
        <v>11</v>
      </c>
      <c r="Q200" t="s">
        <v>50</v>
      </c>
      <c r="R200" t="s">
        <v>51</v>
      </c>
      <c r="S200" t="s">
        <v>49</v>
      </c>
      <c r="T200">
        <v>24</v>
      </c>
      <c r="U200">
        <v>411</v>
      </c>
      <c r="V200" t="s">
        <v>43</v>
      </c>
      <c r="W200" t="s">
        <v>24</v>
      </c>
      <c r="X200">
        <v>19.95</v>
      </c>
    </row>
    <row r="201" spans="1:24" x14ac:dyDescent="0.3">
      <c r="A201" t="s">
        <v>46</v>
      </c>
      <c r="B201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802</v>
      </c>
      <c r="C201" t="s">
        <v>33</v>
      </c>
      <c r="D201">
        <v>105</v>
      </c>
      <c r="E201">
        <v>1040</v>
      </c>
      <c r="F201">
        <v>904</v>
      </c>
      <c r="G201" s="1">
        <v>40983</v>
      </c>
      <c r="H201">
        <f>YEAR(JTA[[#This Row],[besteldatum]])</f>
        <v>2012</v>
      </c>
      <c r="I201">
        <f>MONTH(JTA[[#This Row],[besteldatum]])</f>
        <v>3</v>
      </c>
      <c r="J201" s="1">
        <v>40986</v>
      </c>
      <c r="K201">
        <f>YEAR(JTA[[#This Row],[leverdatum]])</f>
        <v>2012</v>
      </c>
      <c r="L201">
        <f>MONTH(JTA[[#This Row],[leverdatum]])</f>
        <v>3</v>
      </c>
      <c r="M201" s="1">
        <v>40991</v>
      </c>
      <c r="N201">
        <f>YEAR(JTA[[#This Row],[betaaldatum]])</f>
        <v>2012</v>
      </c>
      <c r="O201">
        <f>MONTH(JTA[[#This Row],[betaaldatum]])</f>
        <v>3</v>
      </c>
      <c r="P201">
        <v>20</v>
      </c>
      <c r="Q201" t="s">
        <v>53</v>
      </c>
      <c r="R201" t="s">
        <v>54</v>
      </c>
      <c r="S201" t="s">
        <v>55</v>
      </c>
      <c r="T201">
        <v>5</v>
      </c>
      <c r="U201">
        <v>410</v>
      </c>
      <c r="V201" t="s">
        <v>39</v>
      </c>
      <c r="W201" t="s">
        <v>24</v>
      </c>
      <c r="X201">
        <v>21</v>
      </c>
    </row>
    <row r="202" spans="1:24" x14ac:dyDescent="0.3">
      <c r="A202" t="s">
        <v>46</v>
      </c>
      <c r="B202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805</v>
      </c>
      <c r="C202" t="s">
        <v>42</v>
      </c>
      <c r="D202">
        <v>119.7</v>
      </c>
      <c r="E202">
        <v>1043</v>
      </c>
      <c r="F202">
        <v>903</v>
      </c>
      <c r="G202" s="1">
        <v>40986</v>
      </c>
      <c r="H202">
        <f>YEAR(JTA[[#This Row],[besteldatum]])</f>
        <v>2012</v>
      </c>
      <c r="I202">
        <f>MONTH(JTA[[#This Row],[besteldatum]])</f>
        <v>3</v>
      </c>
      <c r="J202" s="1">
        <v>40987</v>
      </c>
      <c r="K202">
        <f>YEAR(JTA[[#This Row],[leverdatum]])</f>
        <v>2012</v>
      </c>
      <c r="L202">
        <f>MONTH(JTA[[#This Row],[leverdatum]])</f>
        <v>3</v>
      </c>
      <c r="M202" s="1">
        <v>40989</v>
      </c>
      <c r="N202">
        <f>YEAR(JTA[[#This Row],[betaaldatum]])</f>
        <v>2012</v>
      </c>
      <c r="O202">
        <f>MONTH(JTA[[#This Row],[betaaldatum]])</f>
        <v>3</v>
      </c>
      <c r="P202">
        <v>16</v>
      </c>
      <c r="Q202" t="s">
        <v>47</v>
      </c>
      <c r="R202" t="s">
        <v>48</v>
      </c>
      <c r="S202" t="s">
        <v>49</v>
      </c>
      <c r="T202">
        <v>6</v>
      </c>
      <c r="U202">
        <v>411</v>
      </c>
      <c r="V202" t="s">
        <v>43</v>
      </c>
      <c r="W202" t="s">
        <v>24</v>
      </c>
      <c r="X202">
        <v>19.95</v>
      </c>
    </row>
    <row r="203" spans="1:24" x14ac:dyDescent="0.3">
      <c r="A203" t="s">
        <v>46</v>
      </c>
      <c r="B203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803</v>
      </c>
      <c r="C203" t="s">
        <v>41</v>
      </c>
      <c r="D203">
        <v>494.5</v>
      </c>
      <c r="E203">
        <v>1046</v>
      </c>
      <c r="F203">
        <v>902</v>
      </c>
      <c r="G203" s="1">
        <v>40991</v>
      </c>
      <c r="H203">
        <f>YEAR(JTA[[#This Row],[besteldatum]])</f>
        <v>2012</v>
      </c>
      <c r="I203">
        <f>MONTH(JTA[[#This Row],[besteldatum]])</f>
        <v>3</v>
      </c>
      <c r="J203" s="1">
        <v>40994</v>
      </c>
      <c r="K203">
        <f>YEAR(JTA[[#This Row],[leverdatum]])</f>
        <v>2012</v>
      </c>
      <c r="L203">
        <f>MONTH(JTA[[#This Row],[leverdatum]])</f>
        <v>3</v>
      </c>
      <c r="M203" s="1">
        <v>41016</v>
      </c>
      <c r="N203">
        <f>YEAR(JTA[[#This Row],[betaaldatum]])</f>
        <v>2012</v>
      </c>
      <c r="O203">
        <f>MONTH(JTA[[#This Row],[betaaldatum]])</f>
        <v>4</v>
      </c>
      <c r="P203">
        <v>16</v>
      </c>
      <c r="Q203" t="s">
        <v>47</v>
      </c>
      <c r="R203" t="s">
        <v>48</v>
      </c>
      <c r="S203" t="s">
        <v>49</v>
      </c>
      <c r="T203">
        <v>23</v>
      </c>
      <c r="U203">
        <v>401</v>
      </c>
      <c r="V203" t="s">
        <v>28</v>
      </c>
      <c r="W203" t="s">
        <v>29</v>
      </c>
      <c r="X203">
        <v>21.5</v>
      </c>
    </row>
    <row r="204" spans="1:24" x14ac:dyDescent="0.3">
      <c r="A204" t="s">
        <v>46</v>
      </c>
      <c r="B204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803</v>
      </c>
      <c r="C204" t="s">
        <v>41</v>
      </c>
      <c r="D204">
        <v>214.8</v>
      </c>
      <c r="E204">
        <v>1046</v>
      </c>
      <c r="F204">
        <v>902</v>
      </c>
      <c r="G204" s="1">
        <v>40991</v>
      </c>
      <c r="H204">
        <f>YEAR(JTA[[#This Row],[besteldatum]])</f>
        <v>2012</v>
      </c>
      <c r="I204">
        <f>MONTH(JTA[[#This Row],[besteldatum]])</f>
        <v>3</v>
      </c>
      <c r="J204" s="1">
        <v>40994</v>
      </c>
      <c r="K204">
        <f>YEAR(JTA[[#This Row],[leverdatum]])</f>
        <v>2012</v>
      </c>
      <c r="L204">
        <f>MONTH(JTA[[#This Row],[leverdatum]])</f>
        <v>3</v>
      </c>
      <c r="M204" s="1">
        <v>41016</v>
      </c>
      <c r="N204">
        <f>YEAR(JTA[[#This Row],[betaaldatum]])</f>
        <v>2012</v>
      </c>
      <c r="O204">
        <f>MONTH(JTA[[#This Row],[betaaldatum]])</f>
        <v>4</v>
      </c>
      <c r="P204">
        <v>16</v>
      </c>
      <c r="Q204" t="s">
        <v>47</v>
      </c>
      <c r="R204" t="s">
        <v>48</v>
      </c>
      <c r="S204" t="s">
        <v>49</v>
      </c>
      <c r="T204">
        <v>24</v>
      </c>
      <c r="U204">
        <v>405</v>
      </c>
      <c r="V204" t="s">
        <v>30</v>
      </c>
      <c r="W204" t="s">
        <v>31</v>
      </c>
      <c r="X204">
        <v>8.9499999999999993</v>
      </c>
    </row>
    <row r="205" spans="1:24" x14ac:dyDescent="0.3">
      <c r="A205" t="s">
        <v>46</v>
      </c>
      <c r="B205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804</v>
      </c>
      <c r="C205" t="s">
        <v>38</v>
      </c>
      <c r="D205">
        <v>155.4</v>
      </c>
      <c r="E205">
        <v>1048</v>
      </c>
      <c r="F205">
        <v>901</v>
      </c>
      <c r="G205" s="1">
        <v>40995</v>
      </c>
      <c r="H205">
        <f>YEAR(JTA[[#This Row],[besteldatum]])</f>
        <v>2012</v>
      </c>
      <c r="I205">
        <f>MONTH(JTA[[#This Row],[besteldatum]])</f>
        <v>3</v>
      </c>
      <c r="J205" s="1">
        <v>41002</v>
      </c>
      <c r="K205">
        <f>YEAR(JTA[[#This Row],[leverdatum]])</f>
        <v>2012</v>
      </c>
      <c r="L205">
        <f>MONTH(JTA[[#This Row],[leverdatum]])</f>
        <v>4</v>
      </c>
      <c r="M205" s="1">
        <v>41022</v>
      </c>
      <c r="N205">
        <f>YEAR(JTA[[#This Row],[betaaldatum]])</f>
        <v>2012</v>
      </c>
      <c r="O205">
        <f>MONTH(JTA[[#This Row],[betaaldatum]])</f>
        <v>4</v>
      </c>
      <c r="P205">
        <v>16</v>
      </c>
      <c r="Q205" t="s">
        <v>47</v>
      </c>
      <c r="R205" t="s">
        <v>48</v>
      </c>
      <c r="S205" t="s">
        <v>49</v>
      </c>
      <c r="T205">
        <v>12</v>
      </c>
      <c r="U205">
        <v>407</v>
      </c>
      <c r="V205" t="s">
        <v>45</v>
      </c>
      <c r="W205" t="s">
        <v>29</v>
      </c>
      <c r="X205">
        <v>12.95</v>
      </c>
    </row>
    <row r="206" spans="1:24" x14ac:dyDescent="0.3">
      <c r="A206" t="s">
        <v>46</v>
      </c>
      <c r="B206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801</v>
      </c>
      <c r="C206" t="s">
        <v>19</v>
      </c>
      <c r="D206">
        <v>272.64999999999998</v>
      </c>
      <c r="E206">
        <v>1049</v>
      </c>
      <c r="F206">
        <v>906</v>
      </c>
      <c r="G206" s="1">
        <v>40996</v>
      </c>
      <c r="H206">
        <f>YEAR(JTA[[#This Row],[besteldatum]])</f>
        <v>2012</v>
      </c>
      <c r="I206">
        <f>MONTH(JTA[[#This Row],[besteldatum]])</f>
        <v>3</v>
      </c>
      <c r="J206" s="1">
        <v>41002</v>
      </c>
      <c r="K206">
        <f>YEAR(JTA[[#This Row],[leverdatum]])</f>
        <v>2012</v>
      </c>
      <c r="L206">
        <f>MONTH(JTA[[#This Row],[leverdatum]])</f>
        <v>4</v>
      </c>
      <c r="M206" s="1">
        <v>41011</v>
      </c>
      <c r="N206">
        <f>YEAR(JTA[[#This Row],[betaaldatum]])</f>
        <v>2012</v>
      </c>
      <c r="O206">
        <f>MONTH(JTA[[#This Row],[betaaldatum]])</f>
        <v>4</v>
      </c>
      <c r="P206">
        <v>11</v>
      </c>
      <c r="Q206" t="s">
        <v>50</v>
      </c>
      <c r="R206" t="s">
        <v>51</v>
      </c>
      <c r="S206" t="s">
        <v>49</v>
      </c>
      <c r="T206">
        <v>7</v>
      </c>
      <c r="U206">
        <v>402</v>
      </c>
      <c r="V206" t="s">
        <v>40</v>
      </c>
      <c r="W206" t="s">
        <v>29</v>
      </c>
      <c r="X206">
        <v>38.950000000000003</v>
      </c>
    </row>
    <row r="207" spans="1:24" x14ac:dyDescent="0.3">
      <c r="A207" t="s">
        <v>46</v>
      </c>
      <c r="B207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803</v>
      </c>
      <c r="C207" t="s">
        <v>41</v>
      </c>
      <c r="D207">
        <v>150</v>
      </c>
      <c r="E207">
        <v>1051</v>
      </c>
      <c r="F207">
        <v>902</v>
      </c>
      <c r="G207" s="1">
        <v>40999</v>
      </c>
      <c r="H207">
        <f>YEAR(JTA[[#This Row],[besteldatum]])</f>
        <v>2012</v>
      </c>
      <c r="I207">
        <f>MONTH(JTA[[#This Row],[besteldatum]])</f>
        <v>3</v>
      </c>
      <c r="J207" s="1">
        <v>41004</v>
      </c>
      <c r="K207">
        <f>YEAR(JTA[[#This Row],[leverdatum]])</f>
        <v>2012</v>
      </c>
      <c r="L207">
        <f>MONTH(JTA[[#This Row],[leverdatum]])</f>
        <v>4</v>
      </c>
      <c r="M207" s="1">
        <v>41015</v>
      </c>
      <c r="N207">
        <f>YEAR(JTA[[#This Row],[betaaldatum]])</f>
        <v>2012</v>
      </c>
      <c r="O207">
        <f>MONTH(JTA[[#This Row],[betaaldatum]])</f>
        <v>4</v>
      </c>
      <c r="P207">
        <v>12</v>
      </c>
      <c r="Q207" t="s">
        <v>52</v>
      </c>
      <c r="R207" t="s">
        <v>48</v>
      </c>
      <c r="S207" t="s">
        <v>49</v>
      </c>
      <c r="T207">
        <v>20</v>
      </c>
      <c r="U207">
        <v>406</v>
      </c>
      <c r="V207" t="s">
        <v>27</v>
      </c>
      <c r="W207" t="s">
        <v>24</v>
      </c>
      <c r="X207">
        <v>7.5</v>
      </c>
    </row>
    <row r="208" spans="1:24" x14ac:dyDescent="0.3">
      <c r="A208" t="s">
        <v>46</v>
      </c>
      <c r="B208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805</v>
      </c>
      <c r="C208" t="s">
        <v>42</v>
      </c>
      <c r="D208">
        <v>45</v>
      </c>
      <c r="E208">
        <v>1056</v>
      </c>
      <c r="F208">
        <v>903</v>
      </c>
      <c r="G208" s="1">
        <v>41012</v>
      </c>
      <c r="H208">
        <f>YEAR(JTA[[#This Row],[besteldatum]])</f>
        <v>2012</v>
      </c>
      <c r="I208">
        <f>MONTH(JTA[[#This Row],[besteldatum]])</f>
        <v>4</v>
      </c>
      <c r="J208" s="1">
        <v>41017</v>
      </c>
      <c r="K208">
        <f>YEAR(JTA[[#This Row],[leverdatum]])</f>
        <v>2012</v>
      </c>
      <c r="L208">
        <f>MONTH(JTA[[#This Row],[leverdatum]])</f>
        <v>4</v>
      </c>
      <c r="M208" s="1">
        <v>41025</v>
      </c>
      <c r="N208">
        <f>YEAR(JTA[[#This Row],[betaaldatum]])</f>
        <v>2012</v>
      </c>
      <c r="O208">
        <f>MONTH(JTA[[#This Row],[betaaldatum]])</f>
        <v>4</v>
      </c>
      <c r="P208">
        <v>20</v>
      </c>
      <c r="Q208" t="s">
        <v>53</v>
      </c>
      <c r="R208" t="s">
        <v>54</v>
      </c>
      <c r="S208" t="s">
        <v>55</v>
      </c>
      <c r="T208">
        <v>6</v>
      </c>
      <c r="U208">
        <v>406</v>
      </c>
      <c r="V208" t="s">
        <v>27</v>
      </c>
      <c r="W208" t="s">
        <v>24</v>
      </c>
      <c r="X208">
        <v>7.5</v>
      </c>
    </row>
    <row r="209" spans="1:24" x14ac:dyDescent="0.3">
      <c r="A209" t="s">
        <v>46</v>
      </c>
      <c r="B209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805</v>
      </c>
      <c r="C209" t="s">
        <v>42</v>
      </c>
      <c r="D209">
        <v>219.45</v>
      </c>
      <c r="E209">
        <v>1056</v>
      </c>
      <c r="F209">
        <v>903</v>
      </c>
      <c r="G209" s="1">
        <v>41012</v>
      </c>
      <c r="H209">
        <f>YEAR(JTA[[#This Row],[besteldatum]])</f>
        <v>2012</v>
      </c>
      <c r="I209">
        <f>MONTH(JTA[[#This Row],[besteldatum]])</f>
        <v>4</v>
      </c>
      <c r="J209" s="1">
        <v>41017</v>
      </c>
      <c r="K209">
        <f>YEAR(JTA[[#This Row],[leverdatum]])</f>
        <v>2012</v>
      </c>
      <c r="L209">
        <f>MONTH(JTA[[#This Row],[leverdatum]])</f>
        <v>4</v>
      </c>
      <c r="M209" s="1">
        <v>41025</v>
      </c>
      <c r="N209">
        <f>YEAR(JTA[[#This Row],[betaaldatum]])</f>
        <v>2012</v>
      </c>
      <c r="O209">
        <f>MONTH(JTA[[#This Row],[betaaldatum]])</f>
        <v>4</v>
      </c>
      <c r="P209">
        <v>20</v>
      </c>
      <c r="Q209" t="s">
        <v>53</v>
      </c>
      <c r="R209" t="s">
        <v>54</v>
      </c>
      <c r="S209" t="s">
        <v>55</v>
      </c>
      <c r="T209">
        <v>11</v>
      </c>
      <c r="U209">
        <v>411</v>
      </c>
      <c r="V209" t="s">
        <v>43</v>
      </c>
      <c r="W209" t="s">
        <v>24</v>
      </c>
      <c r="X209">
        <v>19.95</v>
      </c>
    </row>
    <row r="210" spans="1:24" x14ac:dyDescent="0.3">
      <c r="A210" t="s">
        <v>46</v>
      </c>
      <c r="B210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800</v>
      </c>
      <c r="C210" t="s">
        <v>18</v>
      </c>
      <c r="D210">
        <v>279.3</v>
      </c>
      <c r="E210">
        <v>1058</v>
      </c>
      <c r="F210">
        <v>905</v>
      </c>
      <c r="G210" s="1">
        <v>41017</v>
      </c>
      <c r="H210">
        <f>YEAR(JTA[[#This Row],[besteldatum]])</f>
        <v>2012</v>
      </c>
      <c r="I210">
        <f>MONTH(JTA[[#This Row],[besteldatum]])</f>
        <v>4</v>
      </c>
      <c r="J210" s="1">
        <v>41019</v>
      </c>
      <c r="K210">
        <f>YEAR(JTA[[#This Row],[leverdatum]])</f>
        <v>2012</v>
      </c>
      <c r="L210">
        <f>MONTH(JTA[[#This Row],[leverdatum]])</f>
        <v>4</v>
      </c>
      <c r="M210" s="1">
        <v>41023</v>
      </c>
      <c r="N210">
        <f>YEAR(JTA[[#This Row],[betaaldatum]])</f>
        <v>2012</v>
      </c>
      <c r="O210">
        <f>MONTH(JTA[[#This Row],[betaaldatum]])</f>
        <v>4</v>
      </c>
      <c r="P210">
        <v>12</v>
      </c>
      <c r="Q210" t="s">
        <v>52</v>
      </c>
      <c r="R210" t="s">
        <v>48</v>
      </c>
      <c r="S210" t="s">
        <v>49</v>
      </c>
      <c r="T210">
        <v>14</v>
      </c>
      <c r="U210">
        <v>411</v>
      </c>
      <c r="V210" t="s">
        <v>43</v>
      </c>
      <c r="W210" t="s">
        <v>24</v>
      </c>
      <c r="X210">
        <v>19.95</v>
      </c>
    </row>
    <row r="211" spans="1:24" x14ac:dyDescent="0.3">
      <c r="A211" t="s">
        <v>46</v>
      </c>
      <c r="B211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804</v>
      </c>
      <c r="C211" t="s">
        <v>38</v>
      </c>
      <c r="D211">
        <v>373.75</v>
      </c>
      <c r="E211">
        <v>1059</v>
      </c>
      <c r="F211">
        <v>901</v>
      </c>
      <c r="G211" s="1">
        <v>41020</v>
      </c>
      <c r="H211">
        <f>YEAR(JTA[[#This Row],[besteldatum]])</f>
        <v>2012</v>
      </c>
      <c r="I211">
        <f>MONTH(JTA[[#This Row],[besteldatum]])</f>
        <v>4</v>
      </c>
      <c r="J211" s="1">
        <v>41021</v>
      </c>
      <c r="K211">
        <f>YEAR(JTA[[#This Row],[leverdatum]])</f>
        <v>2012</v>
      </c>
      <c r="L211">
        <f>MONTH(JTA[[#This Row],[leverdatum]])</f>
        <v>4</v>
      </c>
      <c r="M211" s="1">
        <v>41034</v>
      </c>
      <c r="N211">
        <f>YEAR(JTA[[#This Row],[betaaldatum]])</f>
        <v>2012</v>
      </c>
      <c r="O211">
        <f>MONTH(JTA[[#This Row],[betaaldatum]])</f>
        <v>5</v>
      </c>
      <c r="P211">
        <v>20</v>
      </c>
      <c r="Q211" t="s">
        <v>53</v>
      </c>
      <c r="R211" t="s">
        <v>54</v>
      </c>
      <c r="S211" t="s">
        <v>55</v>
      </c>
      <c r="T211">
        <v>23</v>
      </c>
      <c r="U211">
        <v>408</v>
      </c>
      <c r="V211" t="s">
        <v>23</v>
      </c>
      <c r="W211" t="s">
        <v>24</v>
      </c>
      <c r="X211">
        <v>16.25</v>
      </c>
    </row>
    <row r="212" spans="1:24" x14ac:dyDescent="0.3">
      <c r="A212" t="s">
        <v>46</v>
      </c>
      <c r="B212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804</v>
      </c>
      <c r="C212" t="s">
        <v>38</v>
      </c>
      <c r="D212">
        <v>75</v>
      </c>
      <c r="E212">
        <v>1061</v>
      </c>
      <c r="F212">
        <v>901</v>
      </c>
      <c r="G212" s="1">
        <v>41027</v>
      </c>
      <c r="H212">
        <f>YEAR(JTA[[#This Row],[besteldatum]])</f>
        <v>2012</v>
      </c>
      <c r="I212">
        <f>MONTH(JTA[[#This Row],[besteldatum]])</f>
        <v>4</v>
      </c>
      <c r="J212" s="1">
        <v>41029</v>
      </c>
      <c r="K212">
        <f>YEAR(JTA[[#This Row],[leverdatum]])</f>
        <v>2012</v>
      </c>
      <c r="L212">
        <f>MONTH(JTA[[#This Row],[leverdatum]])</f>
        <v>4</v>
      </c>
      <c r="M212" s="1">
        <v>41032</v>
      </c>
      <c r="N212">
        <f>YEAR(JTA[[#This Row],[betaaldatum]])</f>
        <v>2012</v>
      </c>
      <c r="O212">
        <f>MONTH(JTA[[#This Row],[betaaldatum]])</f>
        <v>5</v>
      </c>
      <c r="P212">
        <v>12</v>
      </c>
      <c r="Q212" t="s">
        <v>52</v>
      </c>
      <c r="R212" t="s">
        <v>48</v>
      </c>
      <c r="S212" t="s">
        <v>49</v>
      </c>
      <c r="T212">
        <v>10</v>
      </c>
      <c r="U212">
        <v>406</v>
      </c>
      <c r="V212" t="s">
        <v>27</v>
      </c>
      <c r="W212" t="s">
        <v>24</v>
      </c>
      <c r="X212">
        <v>7.5</v>
      </c>
    </row>
    <row r="213" spans="1:24" x14ac:dyDescent="0.3">
      <c r="A213" t="s">
        <v>46</v>
      </c>
      <c r="B213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801</v>
      </c>
      <c r="C213" t="s">
        <v>19</v>
      </c>
      <c r="D213">
        <v>297.85000000000002</v>
      </c>
      <c r="E213">
        <v>1063</v>
      </c>
      <c r="F213">
        <v>906</v>
      </c>
      <c r="G213" s="1">
        <v>41038</v>
      </c>
      <c r="H213">
        <f>YEAR(JTA[[#This Row],[besteldatum]])</f>
        <v>2012</v>
      </c>
      <c r="I213">
        <f>MONTH(JTA[[#This Row],[besteldatum]])</f>
        <v>5</v>
      </c>
      <c r="J213" s="1">
        <v>41042</v>
      </c>
      <c r="K213">
        <f>YEAR(JTA[[#This Row],[leverdatum]])</f>
        <v>2012</v>
      </c>
      <c r="L213">
        <f>MONTH(JTA[[#This Row],[leverdatum]])</f>
        <v>5</v>
      </c>
      <c r="M213" s="1">
        <v>41069</v>
      </c>
      <c r="N213">
        <f>YEAR(JTA[[#This Row],[betaaldatum]])</f>
        <v>2012</v>
      </c>
      <c r="O213">
        <f>MONTH(JTA[[#This Row],[betaaldatum]])</f>
        <v>6</v>
      </c>
      <c r="P213">
        <v>11</v>
      </c>
      <c r="Q213" t="s">
        <v>50</v>
      </c>
      <c r="R213" t="s">
        <v>51</v>
      </c>
      <c r="S213" t="s">
        <v>49</v>
      </c>
      <c r="T213">
        <v>23</v>
      </c>
      <c r="U213">
        <v>407</v>
      </c>
      <c r="V213" t="s">
        <v>45</v>
      </c>
      <c r="W213" t="s">
        <v>29</v>
      </c>
      <c r="X213">
        <v>12.95</v>
      </c>
    </row>
    <row r="214" spans="1:24" x14ac:dyDescent="0.3">
      <c r="A214" t="s">
        <v>46</v>
      </c>
      <c r="B214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802</v>
      </c>
      <c r="C214" t="s">
        <v>33</v>
      </c>
      <c r="D214">
        <v>138</v>
      </c>
      <c r="E214">
        <v>1065</v>
      </c>
      <c r="F214">
        <v>904</v>
      </c>
      <c r="G214" s="1">
        <v>41046</v>
      </c>
      <c r="H214">
        <f>YEAR(JTA[[#This Row],[besteldatum]])</f>
        <v>2012</v>
      </c>
      <c r="I214">
        <f>MONTH(JTA[[#This Row],[besteldatum]])</f>
        <v>5</v>
      </c>
      <c r="J214" s="1">
        <v>41048</v>
      </c>
      <c r="K214">
        <f>YEAR(JTA[[#This Row],[leverdatum]])</f>
        <v>2012</v>
      </c>
      <c r="L214">
        <f>MONTH(JTA[[#This Row],[leverdatum]])</f>
        <v>5</v>
      </c>
      <c r="M214" s="1">
        <v>41067</v>
      </c>
      <c r="N214">
        <f>YEAR(JTA[[#This Row],[betaaldatum]])</f>
        <v>2012</v>
      </c>
      <c r="O214">
        <f>MONTH(JTA[[#This Row],[betaaldatum]])</f>
        <v>6</v>
      </c>
      <c r="P214">
        <v>11</v>
      </c>
      <c r="Q214" t="s">
        <v>50</v>
      </c>
      <c r="R214" t="s">
        <v>51</v>
      </c>
      <c r="S214" t="s">
        <v>49</v>
      </c>
      <c r="T214">
        <v>12</v>
      </c>
      <c r="U214">
        <v>404</v>
      </c>
      <c r="V214" t="s">
        <v>37</v>
      </c>
      <c r="W214" t="s">
        <v>31</v>
      </c>
      <c r="X214">
        <v>11.5</v>
      </c>
    </row>
    <row r="215" spans="1:24" x14ac:dyDescent="0.3">
      <c r="A215" t="s">
        <v>46</v>
      </c>
      <c r="B215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805</v>
      </c>
      <c r="C215" t="s">
        <v>42</v>
      </c>
      <c r="D215">
        <v>129</v>
      </c>
      <c r="E215">
        <v>1067</v>
      </c>
      <c r="F215">
        <v>903</v>
      </c>
      <c r="G215" s="1">
        <v>41050</v>
      </c>
      <c r="H215">
        <f>YEAR(JTA[[#This Row],[besteldatum]])</f>
        <v>2012</v>
      </c>
      <c r="I215">
        <f>MONTH(JTA[[#This Row],[besteldatum]])</f>
        <v>5</v>
      </c>
      <c r="J215" s="1">
        <v>41057</v>
      </c>
      <c r="K215">
        <f>YEAR(JTA[[#This Row],[leverdatum]])</f>
        <v>2012</v>
      </c>
      <c r="L215">
        <f>MONTH(JTA[[#This Row],[leverdatum]])</f>
        <v>5</v>
      </c>
      <c r="M215" s="1">
        <v>41063</v>
      </c>
      <c r="N215">
        <f>YEAR(JTA[[#This Row],[betaaldatum]])</f>
        <v>2012</v>
      </c>
      <c r="O215">
        <f>MONTH(JTA[[#This Row],[betaaldatum]])</f>
        <v>6</v>
      </c>
      <c r="P215">
        <v>16</v>
      </c>
      <c r="Q215" t="s">
        <v>47</v>
      </c>
      <c r="R215" t="s">
        <v>48</v>
      </c>
      <c r="S215" t="s">
        <v>49</v>
      </c>
      <c r="T215">
        <v>6</v>
      </c>
      <c r="U215">
        <v>401</v>
      </c>
      <c r="V215" t="s">
        <v>28</v>
      </c>
      <c r="W215" t="s">
        <v>29</v>
      </c>
      <c r="X215">
        <v>21.5</v>
      </c>
    </row>
    <row r="216" spans="1:24" x14ac:dyDescent="0.3">
      <c r="A216" t="s">
        <v>46</v>
      </c>
      <c r="B216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802</v>
      </c>
      <c r="C216" t="s">
        <v>33</v>
      </c>
      <c r="D216">
        <v>473</v>
      </c>
      <c r="E216">
        <v>1068</v>
      </c>
      <c r="F216">
        <v>904</v>
      </c>
      <c r="G216" s="1">
        <v>41052</v>
      </c>
      <c r="H216">
        <f>YEAR(JTA[[#This Row],[besteldatum]])</f>
        <v>2012</v>
      </c>
      <c r="I216">
        <f>MONTH(JTA[[#This Row],[besteldatum]])</f>
        <v>5</v>
      </c>
      <c r="J216" s="1">
        <v>41055</v>
      </c>
      <c r="K216">
        <f>YEAR(JTA[[#This Row],[leverdatum]])</f>
        <v>2012</v>
      </c>
      <c r="L216">
        <f>MONTH(JTA[[#This Row],[leverdatum]])</f>
        <v>5</v>
      </c>
      <c r="M216" s="1">
        <v>41082</v>
      </c>
      <c r="N216">
        <f>YEAR(JTA[[#This Row],[betaaldatum]])</f>
        <v>2012</v>
      </c>
      <c r="O216">
        <f>MONTH(JTA[[#This Row],[betaaldatum]])</f>
        <v>6</v>
      </c>
      <c r="P216">
        <v>12</v>
      </c>
      <c r="Q216" t="s">
        <v>52</v>
      </c>
      <c r="R216" t="s">
        <v>48</v>
      </c>
      <c r="S216" t="s">
        <v>49</v>
      </c>
      <c r="T216">
        <v>22</v>
      </c>
      <c r="U216">
        <v>401</v>
      </c>
      <c r="V216" t="s">
        <v>28</v>
      </c>
      <c r="W216" t="s">
        <v>29</v>
      </c>
      <c r="X216">
        <v>21.5</v>
      </c>
    </row>
    <row r="217" spans="1:24" x14ac:dyDescent="0.3">
      <c r="A217" t="s">
        <v>46</v>
      </c>
      <c r="B217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805</v>
      </c>
      <c r="C217" t="s">
        <v>42</v>
      </c>
      <c r="D217">
        <v>378</v>
      </c>
      <c r="E217">
        <v>1069</v>
      </c>
      <c r="F217">
        <v>903</v>
      </c>
      <c r="G217" s="1">
        <v>41057</v>
      </c>
      <c r="H217">
        <f>YEAR(JTA[[#This Row],[besteldatum]])</f>
        <v>2012</v>
      </c>
      <c r="I217">
        <f>MONTH(JTA[[#This Row],[besteldatum]])</f>
        <v>5</v>
      </c>
      <c r="J217" s="1">
        <v>41064</v>
      </c>
      <c r="K217">
        <f>YEAR(JTA[[#This Row],[leverdatum]])</f>
        <v>2012</v>
      </c>
      <c r="L217">
        <f>MONTH(JTA[[#This Row],[leverdatum]])</f>
        <v>6</v>
      </c>
      <c r="M217" s="1">
        <v>41092</v>
      </c>
      <c r="N217">
        <f>YEAR(JTA[[#This Row],[betaaldatum]])</f>
        <v>2012</v>
      </c>
      <c r="O217">
        <f>MONTH(JTA[[#This Row],[betaaldatum]])</f>
        <v>7</v>
      </c>
      <c r="P217">
        <v>12</v>
      </c>
      <c r="Q217" t="s">
        <v>52</v>
      </c>
      <c r="R217" t="s">
        <v>48</v>
      </c>
      <c r="S217" t="s">
        <v>49</v>
      </c>
      <c r="T217">
        <v>18</v>
      </c>
      <c r="U217">
        <v>410</v>
      </c>
      <c r="V217" t="s">
        <v>39</v>
      </c>
      <c r="W217" t="s">
        <v>24</v>
      </c>
      <c r="X217">
        <v>21</v>
      </c>
    </row>
    <row r="218" spans="1:24" x14ac:dyDescent="0.3">
      <c r="A218" t="s">
        <v>46</v>
      </c>
      <c r="B218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802</v>
      </c>
      <c r="C218" t="s">
        <v>33</v>
      </c>
      <c r="D218">
        <v>75</v>
      </c>
      <c r="E218">
        <v>1072</v>
      </c>
      <c r="F218">
        <v>904</v>
      </c>
      <c r="G218" s="1">
        <v>41065</v>
      </c>
      <c r="H218">
        <f>YEAR(JTA[[#This Row],[besteldatum]])</f>
        <v>2012</v>
      </c>
      <c r="I218">
        <f>MONTH(JTA[[#This Row],[besteldatum]])</f>
        <v>6</v>
      </c>
      <c r="J218" s="1">
        <v>41066</v>
      </c>
      <c r="K218">
        <f>YEAR(JTA[[#This Row],[leverdatum]])</f>
        <v>2012</v>
      </c>
      <c r="L218">
        <f>MONTH(JTA[[#This Row],[leverdatum]])</f>
        <v>6</v>
      </c>
      <c r="M218" s="1">
        <v>41079</v>
      </c>
      <c r="N218">
        <f>YEAR(JTA[[#This Row],[betaaldatum]])</f>
        <v>2012</v>
      </c>
      <c r="O218">
        <f>MONTH(JTA[[#This Row],[betaaldatum]])</f>
        <v>6</v>
      </c>
      <c r="P218">
        <v>12</v>
      </c>
      <c r="Q218" t="s">
        <v>52</v>
      </c>
      <c r="R218" t="s">
        <v>48</v>
      </c>
      <c r="S218" t="s">
        <v>49</v>
      </c>
      <c r="T218">
        <v>10</v>
      </c>
      <c r="U218">
        <v>406</v>
      </c>
      <c r="V218" t="s">
        <v>27</v>
      </c>
      <c r="W218" t="s">
        <v>24</v>
      </c>
      <c r="X218">
        <v>7.5</v>
      </c>
    </row>
    <row r="219" spans="1:24" x14ac:dyDescent="0.3">
      <c r="A219" t="s">
        <v>46</v>
      </c>
      <c r="B219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805</v>
      </c>
      <c r="C219" t="s">
        <v>42</v>
      </c>
      <c r="D219">
        <v>113.75</v>
      </c>
      <c r="E219">
        <v>1075</v>
      </c>
      <c r="F219">
        <v>903</v>
      </c>
      <c r="G219" s="1">
        <v>41072</v>
      </c>
      <c r="H219">
        <f>YEAR(JTA[[#This Row],[besteldatum]])</f>
        <v>2012</v>
      </c>
      <c r="I219">
        <f>MONTH(JTA[[#This Row],[besteldatum]])</f>
        <v>6</v>
      </c>
      <c r="J219" s="1">
        <v>41073</v>
      </c>
      <c r="K219">
        <f>YEAR(JTA[[#This Row],[leverdatum]])</f>
        <v>2012</v>
      </c>
      <c r="L219">
        <f>MONTH(JTA[[#This Row],[leverdatum]])</f>
        <v>6</v>
      </c>
      <c r="M219" s="1">
        <v>41093</v>
      </c>
      <c r="N219">
        <f>YEAR(JTA[[#This Row],[betaaldatum]])</f>
        <v>2012</v>
      </c>
      <c r="O219">
        <f>MONTH(JTA[[#This Row],[betaaldatum]])</f>
        <v>7</v>
      </c>
      <c r="P219">
        <v>20</v>
      </c>
      <c r="Q219" t="s">
        <v>53</v>
      </c>
      <c r="R219" t="s">
        <v>54</v>
      </c>
      <c r="S219" t="s">
        <v>55</v>
      </c>
      <c r="T219">
        <v>7</v>
      </c>
      <c r="U219">
        <v>409</v>
      </c>
      <c r="V219" t="s">
        <v>32</v>
      </c>
      <c r="W219" t="s">
        <v>31</v>
      </c>
      <c r="X219">
        <v>16.25</v>
      </c>
    </row>
    <row r="220" spans="1:24" x14ac:dyDescent="0.3">
      <c r="A220" t="s">
        <v>46</v>
      </c>
      <c r="B220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805</v>
      </c>
      <c r="C220" t="s">
        <v>42</v>
      </c>
      <c r="D220">
        <v>243.75</v>
      </c>
      <c r="E220">
        <v>1078</v>
      </c>
      <c r="F220">
        <v>903</v>
      </c>
      <c r="G220" s="1">
        <v>41075</v>
      </c>
      <c r="H220">
        <f>YEAR(JTA[[#This Row],[besteldatum]])</f>
        <v>2012</v>
      </c>
      <c r="I220">
        <f>MONTH(JTA[[#This Row],[besteldatum]])</f>
        <v>6</v>
      </c>
      <c r="J220" s="1">
        <v>41079</v>
      </c>
      <c r="K220">
        <f>YEAR(JTA[[#This Row],[leverdatum]])</f>
        <v>2012</v>
      </c>
      <c r="L220">
        <f>MONTH(JTA[[#This Row],[leverdatum]])</f>
        <v>6</v>
      </c>
      <c r="M220" s="1">
        <v>41094</v>
      </c>
      <c r="N220">
        <f>YEAR(JTA[[#This Row],[betaaldatum]])</f>
        <v>2012</v>
      </c>
      <c r="O220">
        <f>MONTH(JTA[[#This Row],[betaaldatum]])</f>
        <v>7</v>
      </c>
      <c r="P220">
        <v>20</v>
      </c>
      <c r="Q220" t="s">
        <v>53</v>
      </c>
      <c r="R220" t="s">
        <v>54</v>
      </c>
      <c r="S220" t="s">
        <v>55</v>
      </c>
      <c r="T220">
        <v>15</v>
      </c>
      <c r="U220">
        <v>403</v>
      </c>
      <c r="V220" t="s">
        <v>44</v>
      </c>
      <c r="W220" t="s">
        <v>31</v>
      </c>
      <c r="X220">
        <v>16.25</v>
      </c>
    </row>
    <row r="221" spans="1:24" x14ac:dyDescent="0.3">
      <c r="A221" t="s">
        <v>46</v>
      </c>
      <c r="B221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803</v>
      </c>
      <c r="C221" t="s">
        <v>41</v>
      </c>
      <c r="D221">
        <v>195</v>
      </c>
      <c r="E221">
        <v>1082</v>
      </c>
      <c r="F221">
        <v>902</v>
      </c>
      <c r="G221" s="1">
        <v>41082</v>
      </c>
      <c r="H221">
        <f>YEAR(JTA[[#This Row],[besteldatum]])</f>
        <v>2012</v>
      </c>
      <c r="I221">
        <f>MONTH(JTA[[#This Row],[besteldatum]])</f>
        <v>6</v>
      </c>
      <c r="J221" s="1">
        <v>41084</v>
      </c>
      <c r="K221">
        <f>YEAR(JTA[[#This Row],[leverdatum]])</f>
        <v>2012</v>
      </c>
      <c r="L221">
        <f>MONTH(JTA[[#This Row],[leverdatum]])</f>
        <v>6</v>
      </c>
      <c r="M221" s="1">
        <v>41107</v>
      </c>
      <c r="N221">
        <f>YEAR(JTA[[#This Row],[betaaldatum]])</f>
        <v>2012</v>
      </c>
      <c r="O221">
        <f>MONTH(JTA[[#This Row],[betaaldatum]])</f>
        <v>7</v>
      </c>
      <c r="P221">
        <v>20</v>
      </c>
      <c r="Q221" t="s">
        <v>53</v>
      </c>
      <c r="R221" t="s">
        <v>54</v>
      </c>
      <c r="S221" t="s">
        <v>55</v>
      </c>
      <c r="T221">
        <v>12</v>
      </c>
      <c r="U221">
        <v>409</v>
      </c>
      <c r="V221" t="s">
        <v>32</v>
      </c>
      <c r="W221" t="s">
        <v>31</v>
      </c>
      <c r="X221">
        <v>16.25</v>
      </c>
    </row>
    <row r="222" spans="1:24" x14ac:dyDescent="0.3">
      <c r="A222" t="s">
        <v>46</v>
      </c>
      <c r="B222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803</v>
      </c>
      <c r="C222" t="s">
        <v>41</v>
      </c>
      <c r="D222">
        <v>150.5</v>
      </c>
      <c r="E222">
        <v>1083</v>
      </c>
      <c r="F222">
        <v>902</v>
      </c>
      <c r="G222" s="1">
        <v>41083</v>
      </c>
      <c r="H222">
        <f>YEAR(JTA[[#This Row],[besteldatum]])</f>
        <v>2012</v>
      </c>
      <c r="I222">
        <f>MONTH(JTA[[#This Row],[besteldatum]])</f>
        <v>6</v>
      </c>
      <c r="J222" s="1">
        <v>41085</v>
      </c>
      <c r="K222">
        <f>YEAR(JTA[[#This Row],[leverdatum]])</f>
        <v>2012</v>
      </c>
      <c r="L222">
        <f>MONTH(JTA[[#This Row],[leverdatum]])</f>
        <v>6</v>
      </c>
      <c r="M222" s="1">
        <v>41093</v>
      </c>
      <c r="N222">
        <f>YEAR(JTA[[#This Row],[betaaldatum]])</f>
        <v>2012</v>
      </c>
      <c r="O222">
        <f>MONTH(JTA[[#This Row],[betaaldatum]])</f>
        <v>7</v>
      </c>
      <c r="P222">
        <v>20</v>
      </c>
      <c r="Q222" t="s">
        <v>53</v>
      </c>
      <c r="R222" t="s">
        <v>54</v>
      </c>
      <c r="S222" t="s">
        <v>55</v>
      </c>
      <c r="T222">
        <v>7</v>
      </c>
      <c r="U222">
        <v>401</v>
      </c>
      <c r="V222" t="s">
        <v>28</v>
      </c>
      <c r="W222" t="s">
        <v>29</v>
      </c>
      <c r="X222">
        <v>21.5</v>
      </c>
    </row>
    <row r="223" spans="1:24" x14ac:dyDescent="0.3">
      <c r="A223" t="s">
        <v>46</v>
      </c>
      <c r="B223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803</v>
      </c>
      <c r="C223" t="s">
        <v>41</v>
      </c>
      <c r="D223">
        <v>233.7</v>
      </c>
      <c r="E223">
        <v>1083</v>
      </c>
      <c r="F223">
        <v>902</v>
      </c>
      <c r="G223" s="1">
        <v>41083</v>
      </c>
      <c r="H223">
        <f>YEAR(JTA[[#This Row],[besteldatum]])</f>
        <v>2012</v>
      </c>
      <c r="I223">
        <f>MONTH(JTA[[#This Row],[besteldatum]])</f>
        <v>6</v>
      </c>
      <c r="J223" s="1">
        <v>41085</v>
      </c>
      <c r="K223">
        <f>YEAR(JTA[[#This Row],[leverdatum]])</f>
        <v>2012</v>
      </c>
      <c r="L223">
        <f>MONTH(JTA[[#This Row],[leverdatum]])</f>
        <v>6</v>
      </c>
      <c r="M223" s="1">
        <v>41093</v>
      </c>
      <c r="N223">
        <f>YEAR(JTA[[#This Row],[betaaldatum]])</f>
        <v>2012</v>
      </c>
      <c r="O223">
        <f>MONTH(JTA[[#This Row],[betaaldatum]])</f>
        <v>7</v>
      </c>
      <c r="P223">
        <v>20</v>
      </c>
      <c r="Q223" t="s">
        <v>53</v>
      </c>
      <c r="R223" t="s">
        <v>54</v>
      </c>
      <c r="S223" t="s">
        <v>55</v>
      </c>
      <c r="T223">
        <v>6</v>
      </c>
      <c r="U223">
        <v>402</v>
      </c>
      <c r="V223" t="s">
        <v>40</v>
      </c>
      <c r="W223" t="s">
        <v>29</v>
      </c>
      <c r="X223">
        <v>38.950000000000003</v>
      </c>
    </row>
    <row r="224" spans="1:24" x14ac:dyDescent="0.3">
      <c r="A224" t="s">
        <v>46</v>
      </c>
      <c r="B224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803</v>
      </c>
      <c r="C224" t="s">
        <v>41</v>
      </c>
      <c r="D224">
        <v>264.5</v>
      </c>
      <c r="E224">
        <v>1083</v>
      </c>
      <c r="F224">
        <v>902</v>
      </c>
      <c r="G224" s="1">
        <v>41083</v>
      </c>
      <c r="H224">
        <f>YEAR(JTA[[#This Row],[besteldatum]])</f>
        <v>2012</v>
      </c>
      <c r="I224">
        <f>MONTH(JTA[[#This Row],[besteldatum]])</f>
        <v>6</v>
      </c>
      <c r="J224" s="1">
        <v>41085</v>
      </c>
      <c r="K224">
        <f>YEAR(JTA[[#This Row],[leverdatum]])</f>
        <v>2012</v>
      </c>
      <c r="L224">
        <f>MONTH(JTA[[#This Row],[leverdatum]])</f>
        <v>6</v>
      </c>
      <c r="M224" s="1">
        <v>41093</v>
      </c>
      <c r="N224">
        <f>YEAR(JTA[[#This Row],[betaaldatum]])</f>
        <v>2012</v>
      </c>
      <c r="O224">
        <f>MONTH(JTA[[#This Row],[betaaldatum]])</f>
        <v>7</v>
      </c>
      <c r="P224">
        <v>20</v>
      </c>
      <c r="Q224" t="s">
        <v>53</v>
      </c>
      <c r="R224" t="s">
        <v>54</v>
      </c>
      <c r="S224" t="s">
        <v>55</v>
      </c>
      <c r="T224">
        <v>23</v>
      </c>
      <c r="U224">
        <v>404</v>
      </c>
      <c r="V224" t="s">
        <v>37</v>
      </c>
      <c r="W224" t="s">
        <v>31</v>
      </c>
      <c r="X224">
        <v>11.5</v>
      </c>
    </row>
    <row r="225" spans="1:24" x14ac:dyDescent="0.3">
      <c r="A225" t="s">
        <v>46</v>
      </c>
      <c r="B225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805</v>
      </c>
      <c r="C225" t="s">
        <v>42</v>
      </c>
      <c r="D225">
        <v>119.7</v>
      </c>
      <c r="E225">
        <v>1086</v>
      </c>
      <c r="F225">
        <v>903</v>
      </c>
      <c r="G225" s="1">
        <v>41091</v>
      </c>
      <c r="H225">
        <f>YEAR(JTA[[#This Row],[besteldatum]])</f>
        <v>2012</v>
      </c>
      <c r="I225">
        <f>MONTH(JTA[[#This Row],[besteldatum]])</f>
        <v>7</v>
      </c>
      <c r="J225" s="1">
        <v>41094</v>
      </c>
      <c r="K225">
        <f>YEAR(JTA[[#This Row],[leverdatum]])</f>
        <v>2012</v>
      </c>
      <c r="L225">
        <f>MONTH(JTA[[#This Row],[leverdatum]])</f>
        <v>7</v>
      </c>
      <c r="M225" s="1">
        <v>41106</v>
      </c>
      <c r="N225">
        <f>YEAR(JTA[[#This Row],[betaaldatum]])</f>
        <v>2012</v>
      </c>
      <c r="O225">
        <f>MONTH(JTA[[#This Row],[betaaldatum]])</f>
        <v>7</v>
      </c>
      <c r="P225">
        <v>16</v>
      </c>
      <c r="Q225" t="s">
        <v>47</v>
      </c>
      <c r="R225" t="s">
        <v>48</v>
      </c>
      <c r="S225" t="s">
        <v>49</v>
      </c>
      <c r="T225">
        <v>6</v>
      </c>
      <c r="U225">
        <v>411</v>
      </c>
      <c r="V225" t="s">
        <v>43</v>
      </c>
      <c r="W225" t="s">
        <v>24</v>
      </c>
      <c r="X225">
        <v>19.95</v>
      </c>
    </row>
    <row r="226" spans="1:24" x14ac:dyDescent="0.3">
      <c r="A226" t="s">
        <v>46</v>
      </c>
      <c r="B226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803</v>
      </c>
      <c r="C226" t="s">
        <v>41</v>
      </c>
      <c r="D226">
        <v>241.5</v>
      </c>
      <c r="E226">
        <v>1087</v>
      </c>
      <c r="F226">
        <v>902</v>
      </c>
      <c r="G226" s="1">
        <v>41094</v>
      </c>
      <c r="H226">
        <f>YEAR(JTA[[#This Row],[besteldatum]])</f>
        <v>2012</v>
      </c>
      <c r="I226">
        <f>MONTH(JTA[[#This Row],[besteldatum]])</f>
        <v>7</v>
      </c>
      <c r="J226" s="1">
        <v>41100</v>
      </c>
      <c r="K226">
        <f>YEAR(JTA[[#This Row],[leverdatum]])</f>
        <v>2012</v>
      </c>
      <c r="L226">
        <f>MONTH(JTA[[#This Row],[leverdatum]])</f>
        <v>7</v>
      </c>
      <c r="M226" s="1">
        <v>41122</v>
      </c>
      <c r="N226">
        <f>YEAR(JTA[[#This Row],[betaaldatum]])</f>
        <v>2012</v>
      </c>
      <c r="O226">
        <f>MONTH(JTA[[#This Row],[betaaldatum]])</f>
        <v>8</v>
      </c>
      <c r="P226">
        <v>16</v>
      </c>
      <c r="Q226" t="s">
        <v>47</v>
      </c>
      <c r="R226" t="s">
        <v>48</v>
      </c>
      <c r="S226" t="s">
        <v>49</v>
      </c>
      <c r="T226">
        <v>21</v>
      </c>
      <c r="U226">
        <v>404</v>
      </c>
      <c r="V226" t="s">
        <v>37</v>
      </c>
      <c r="W226" t="s">
        <v>31</v>
      </c>
      <c r="X226">
        <v>11.5</v>
      </c>
    </row>
    <row r="227" spans="1:24" x14ac:dyDescent="0.3">
      <c r="A227" t="s">
        <v>46</v>
      </c>
      <c r="B227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803</v>
      </c>
      <c r="C227" t="s">
        <v>41</v>
      </c>
      <c r="D227">
        <v>178.75</v>
      </c>
      <c r="E227">
        <v>1089</v>
      </c>
      <c r="F227">
        <v>902</v>
      </c>
      <c r="G227" s="1">
        <v>41102</v>
      </c>
      <c r="H227">
        <f>YEAR(JTA[[#This Row],[besteldatum]])</f>
        <v>2012</v>
      </c>
      <c r="I227">
        <f>MONTH(JTA[[#This Row],[besteldatum]])</f>
        <v>7</v>
      </c>
      <c r="J227" s="1">
        <v>41105</v>
      </c>
      <c r="K227">
        <f>YEAR(JTA[[#This Row],[leverdatum]])</f>
        <v>2012</v>
      </c>
      <c r="L227">
        <f>MONTH(JTA[[#This Row],[leverdatum]])</f>
        <v>7</v>
      </c>
      <c r="M227" s="1">
        <v>41110</v>
      </c>
      <c r="N227">
        <f>YEAR(JTA[[#This Row],[betaaldatum]])</f>
        <v>2012</v>
      </c>
      <c r="O227">
        <f>MONTH(JTA[[#This Row],[betaaldatum]])</f>
        <v>7</v>
      </c>
      <c r="P227">
        <v>16</v>
      </c>
      <c r="Q227" t="s">
        <v>47</v>
      </c>
      <c r="R227" t="s">
        <v>48</v>
      </c>
      <c r="S227" t="s">
        <v>49</v>
      </c>
      <c r="T227">
        <v>11</v>
      </c>
      <c r="U227">
        <v>403</v>
      </c>
      <c r="V227" t="s">
        <v>44</v>
      </c>
      <c r="W227" t="s">
        <v>31</v>
      </c>
      <c r="X227">
        <v>16.25</v>
      </c>
    </row>
    <row r="228" spans="1:24" x14ac:dyDescent="0.3">
      <c r="A228" t="s">
        <v>46</v>
      </c>
      <c r="B228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805</v>
      </c>
      <c r="C228" t="s">
        <v>42</v>
      </c>
      <c r="D228">
        <v>284.89999999999998</v>
      </c>
      <c r="E228">
        <v>1090</v>
      </c>
      <c r="F228">
        <v>903</v>
      </c>
      <c r="G228" s="1">
        <v>41102</v>
      </c>
      <c r="H228">
        <f>YEAR(JTA[[#This Row],[besteldatum]])</f>
        <v>2012</v>
      </c>
      <c r="I228">
        <f>MONTH(JTA[[#This Row],[besteldatum]])</f>
        <v>7</v>
      </c>
      <c r="J228" s="1">
        <v>41105</v>
      </c>
      <c r="K228">
        <f>YEAR(JTA[[#This Row],[leverdatum]])</f>
        <v>2012</v>
      </c>
      <c r="L228">
        <f>MONTH(JTA[[#This Row],[leverdatum]])</f>
        <v>7</v>
      </c>
      <c r="M228" s="1">
        <v>41133</v>
      </c>
      <c r="N228">
        <f>YEAR(JTA[[#This Row],[betaaldatum]])</f>
        <v>2012</v>
      </c>
      <c r="O228">
        <f>MONTH(JTA[[#This Row],[betaaldatum]])</f>
        <v>8</v>
      </c>
      <c r="P228">
        <v>20</v>
      </c>
      <c r="Q228" t="s">
        <v>53</v>
      </c>
      <c r="R228" t="s">
        <v>54</v>
      </c>
      <c r="S228" t="s">
        <v>55</v>
      </c>
      <c r="T228">
        <v>22</v>
      </c>
      <c r="U228">
        <v>407</v>
      </c>
      <c r="V228" t="s">
        <v>45</v>
      </c>
      <c r="W228" t="s">
        <v>29</v>
      </c>
      <c r="X228">
        <v>12.95</v>
      </c>
    </row>
    <row r="229" spans="1:24" x14ac:dyDescent="0.3">
      <c r="A229" t="s">
        <v>46</v>
      </c>
      <c r="B229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802</v>
      </c>
      <c r="C229" t="s">
        <v>33</v>
      </c>
      <c r="D229">
        <v>147</v>
      </c>
      <c r="E229">
        <v>1092</v>
      </c>
      <c r="F229">
        <v>904</v>
      </c>
      <c r="G229" s="1">
        <v>41111</v>
      </c>
      <c r="H229">
        <f>YEAR(JTA[[#This Row],[besteldatum]])</f>
        <v>2012</v>
      </c>
      <c r="I229">
        <f>MONTH(JTA[[#This Row],[besteldatum]])</f>
        <v>7</v>
      </c>
      <c r="J229" s="1">
        <v>41116</v>
      </c>
      <c r="K229">
        <f>YEAR(JTA[[#This Row],[leverdatum]])</f>
        <v>2012</v>
      </c>
      <c r="L229">
        <f>MONTH(JTA[[#This Row],[leverdatum]])</f>
        <v>7</v>
      </c>
      <c r="M229" s="1">
        <v>41127</v>
      </c>
      <c r="N229">
        <f>YEAR(JTA[[#This Row],[betaaldatum]])</f>
        <v>2012</v>
      </c>
      <c r="O229">
        <f>MONTH(JTA[[#This Row],[betaaldatum]])</f>
        <v>8</v>
      </c>
      <c r="P229">
        <v>16</v>
      </c>
      <c r="Q229" t="s">
        <v>47</v>
      </c>
      <c r="R229" t="s">
        <v>48</v>
      </c>
      <c r="S229" t="s">
        <v>49</v>
      </c>
      <c r="T229">
        <v>7</v>
      </c>
      <c r="U229">
        <v>410</v>
      </c>
      <c r="V229" t="s">
        <v>39</v>
      </c>
      <c r="W229" t="s">
        <v>24</v>
      </c>
      <c r="X229">
        <v>21</v>
      </c>
    </row>
    <row r="230" spans="1:24" x14ac:dyDescent="0.3">
      <c r="A230" t="s">
        <v>46</v>
      </c>
      <c r="B230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800</v>
      </c>
      <c r="C230" t="s">
        <v>18</v>
      </c>
      <c r="D230">
        <v>187.95</v>
      </c>
      <c r="E230">
        <v>1094</v>
      </c>
      <c r="F230">
        <v>905</v>
      </c>
      <c r="G230" s="1">
        <v>41116</v>
      </c>
      <c r="H230">
        <f>YEAR(JTA[[#This Row],[besteldatum]])</f>
        <v>2012</v>
      </c>
      <c r="I230">
        <f>MONTH(JTA[[#This Row],[besteldatum]])</f>
        <v>7</v>
      </c>
      <c r="J230" s="1">
        <v>41117</v>
      </c>
      <c r="K230">
        <f>YEAR(JTA[[#This Row],[leverdatum]])</f>
        <v>2012</v>
      </c>
      <c r="L230">
        <f>MONTH(JTA[[#This Row],[leverdatum]])</f>
        <v>7</v>
      </c>
      <c r="M230" s="1">
        <v>41123</v>
      </c>
      <c r="N230">
        <f>YEAR(JTA[[#This Row],[betaaldatum]])</f>
        <v>2012</v>
      </c>
      <c r="O230">
        <f>MONTH(JTA[[#This Row],[betaaldatum]])</f>
        <v>8</v>
      </c>
      <c r="P230">
        <v>16</v>
      </c>
      <c r="Q230" t="s">
        <v>47</v>
      </c>
      <c r="R230" t="s">
        <v>48</v>
      </c>
      <c r="S230" t="s">
        <v>49</v>
      </c>
      <c r="T230">
        <v>21</v>
      </c>
      <c r="U230">
        <v>405</v>
      </c>
      <c r="V230" t="s">
        <v>30</v>
      </c>
      <c r="W230" t="s">
        <v>31</v>
      </c>
      <c r="X230">
        <v>8.9499999999999993</v>
      </c>
    </row>
    <row r="231" spans="1:24" x14ac:dyDescent="0.3">
      <c r="A231" t="s">
        <v>46</v>
      </c>
      <c r="B231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805</v>
      </c>
      <c r="C231" t="s">
        <v>42</v>
      </c>
      <c r="D231">
        <v>81.25</v>
      </c>
      <c r="E231">
        <v>1095</v>
      </c>
      <c r="F231">
        <v>903</v>
      </c>
      <c r="G231" s="1">
        <v>41116</v>
      </c>
      <c r="H231">
        <f>YEAR(JTA[[#This Row],[besteldatum]])</f>
        <v>2012</v>
      </c>
      <c r="I231">
        <f>MONTH(JTA[[#This Row],[besteldatum]])</f>
        <v>7</v>
      </c>
      <c r="J231" s="1">
        <v>41120</v>
      </c>
      <c r="K231">
        <f>YEAR(JTA[[#This Row],[leverdatum]])</f>
        <v>2012</v>
      </c>
      <c r="L231">
        <f>MONTH(JTA[[#This Row],[leverdatum]])</f>
        <v>7</v>
      </c>
      <c r="M231" s="1">
        <v>41125</v>
      </c>
      <c r="N231">
        <f>YEAR(JTA[[#This Row],[betaaldatum]])</f>
        <v>2012</v>
      </c>
      <c r="O231">
        <f>MONTH(JTA[[#This Row],[betaaldatum]])</f>
        <v>8</v>
      </c>
      <c r="P231">
        <v>16</v>
      </c>
      <c r="Q231" t="s">
        <v>47</v>
      </c>
      <c r="R231" t="s">
        <v>48</v>
      </c>
      <c r="S231" t="s">
        <v>49</v>
      </c>
      <c r="T231">
        <v>5</v>
      </c>
      <c r="U231">
        <v>409</v>
      </c>
      <c r="V231" t="s">
        <v>32</v>
      </c>
      <c r="W231" t="s">
        <v>31</v>
      </c>
      <c r="X231">
        <v>16.25</v>
      </c>
    </row>
    <row r="232" spans="1:24" x14ac:dyDescent="0.3">
      <c r="A232" t="s">
        <v>46</v>
      </c>
      <c r="B232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805</v>
      </c>
      <c r="C232" t="s">
        <v>42</v>
      </c>
      <c r="D232">
        <v>276</v>
      </c>
      <c r="E232">
        <v>1096</v>
      </c>
      <c r="F232">
        <v>903</v>
      </c>
      <c r="G232" s="1">
        <v>41116</v>
      </c>
      <c r="H232">
        <f>YEAR(JTA[[#This Row],[besteldatum]])</f>
        <v>2012</v>
      </c>
      <c r="I232">
        <f>MONTH(JTA[[#This Row],[besteldatum]])</f>
        <v>7</v>
      </c>
      <c r="J232" s="1">
        <v>41120</v>
      </c>
      <c r="K232">
        <f>YEAR(JTA[[#This Row],[leverdatum]])</f>
        <v>2012</v>
      </c>
      <c r="L232">
        <f>MONTH(JTA[[#This Row],[leverdatum]])</f>
        <v>7</v>
      </c>
      <c r="M232" s="1">
        <v>41144</v>
      </c>
      <c r="N232">
        <f>YEAR(JTA[[#This Row],[betaaldatum]])</f>
        <v>2012</v>
      </c>
      <c r="O232">
        <f>MONTH(JTA[[#This Row],[betaaldatum]])</f>
        <v>8</v>
      </c>
      <c r="P232">
        <v>11</v>
      </c>
      <c r="Q232" t="s">
        <v>50</v>
      </c>
      <c r="R232" t="s">
        <v>51</v>
      </c>
      <c r="S232" t="s">
        <v>49</v>
      </c>
      <c r="T232">
        <v>24</v>
      </c>
      <c r="U232">
        <v>404</v>
      </c>
      <c r="V232" t="s">
        <v>37</v>
      </c>
      <c r="W232" t="s">
        <v>31</v>
      </c>
      <c r="X232">
        <v>11.5</v>
      </c>
    </row>
    <row r="233" spans="1:24" x14ac:dyDescent="0.3">
      <c r="A233" t="s">
        <v>46</v>
      </c>
      <c r="B233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801</v>
      </c>
      <c r="C233" t="s">
        <v>19</v>
      </c>
      <c r="D233">
        <v>218.5</v>
      </c>
      <c r="E233">
        <v>1098</v>
      </c>
      <c r="F233">
        <v>906</v>
      </c>
      <c r="G233" s="1">
        <v>41124</v>
      </c>
      <c r="H233">
        <f>YEAR(JTA[[#This Row],[besteldatum]])</f>
        <v>2012</v>
      </c>
      <c r="I233">
        <f>MONTH(JTA[[#This Row],[besteldatum]])</f>
        <v>8</v>
      </c>
      <c r="J233" s="1">
        <v>41131</v>
      </c>
      <c r="K233">
        <f>YEAR(JTA[[#This Row],[leverdatum]])</f>
        <v>2012</v>
      </c>
      <c r="L233">
        <f>MONTH(JTA[[#This Row],[leverdatum]])</f>
        <v>8</v>
      </c>
      <c r="M233" s="1">
        <v>41146</v>
      </c>
      <c r="N233">
        <f>YEAR(JTA[[#This Row],[betaaldatum]])</f>
        <v>2012</v>
      </c>
      <c r="O233">
        <f>MONTH(JTA[[#This Row],[betaaldatum]])</f>
        <v>8</v>
      </c>
      <c r="P233">
        <v>11</v>
      </c>
      <c r="Q233" t="s">
        <v>50</v>
      </c>
      <c r="R233" t="s">
        <v>51</v>
      </c>
      <c r="S233" t="s">
        <v>49</v>
      </c>
      <c r="T233">
        <v>19</v>
      </c>
      <c r="U233">
        <v>404</v>
      </c>
      <c r="V233" t="s">
        <v>37</v>
      </c>
      <c r="W233" t="s">
        <v>31</v>
      </c>
      <c r="X233">
        <v>11.5</v>
      </c>
    </row>
    <row r="234" spans="1:24" x14ac:dyDescent="0.3">
      <c r="A234" t="s">
        <v>46</v>
      </c>
      <c r="B234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800</v>
      </c>
      <c r="C234" t="s">
        <v>18</v>
      </c>
      <c r="D234">
        <v>494.5</v>
      </c>
      <c r="E234">
        <v>1099</v>
      </c>
      <c r="F234">
        <v>905</v>
      </c>
      <c r="G234" s="1">
        <v>41125</v>
      </c>
      <c r="H234">
        <f>YEAR(JTA[[#This Row],[besteldatum]])</f>
        <v>2012</v>
      </c>
      <c r="I234">
        <f>MONTH(JTA[[#This Row],[besteldatum]])</f>
        <v>8</v>
      </c>
      <c r="J234" s="1">
        <v>41131</v>
      </c>
      <c r="K234">
        <f>YEAR(JTA[[#This Row],[leverdatum]])</f>
        <v>2012</v>
      </c>
      <c r="L234">
        <f>MONTH(JTA[[#This Row],[leverdatum]])</f>
        <v>8</v>
      </c>
      <c r="M234" s="1">
        <v>41152</v>
      </c>
      <c r="N234">
        <f>YEAR(JTA[[#This Row],[betaaldatum]])</f>
        <v>2012</v>
      </c>
      <c r="O234">
        <f>MONTH(JTA[[#This Row],[betaaldatum]])</f>
        <v>8</v>
      </c>
      <c r="P234">
        <v>20</v>
      </c>
      <c r="Q234" t="s">
        <v>53</v>
      </c>
      <c r="R234" t="s">
        <v>54</v>
      </c>
      <c r="S234" t="s">
        <v>55</v>
      </c>
      <c r="T234">
        <v>23</v>
      </c>
      <c r="U234">
        <v>401</v>
      </c>
      <c r="V234" t="s">
        <v>28</v>
      </c>
      <c r="W234" t="s">
        <v>29</v>
      </c>
      <c r="X234">
        <v>21.5</v>
      </c>
    </row>
    <row r="235" spans="1:24" x14ac:dyDescent="0.3">
      <c r="A235" t="s">
        <v>46</v>
      </c>
      <c r="B235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800</v>
      </c>
      <c r="C235" t="s">
        <v>18</v>
      </c>
      <c r="D235">
        <v>67.5</v>
      </c>
      <c r="E235">
        <v>1099</v>
      </c>
      <c r="F235">
        <v>905</v>
      </c>
      <c r="G235" s="1">
        <v>41125</v>
      </c>
      <c r="H235">
        <f>YEAR(JTA[[#This Row],[besteldatum]])</f>
        <v>2012</v>
      </c>
      <c r="I235">
        <f>MONTH(JTA[[#This Row],[besteldatum]])</f>
        <v>8</v>
      </c>
      <c r="J235" s="1">
        <v>41131</v>
      </c>
      <c r="K235">
        <f>YEAR(JTA[[#This Row],[leverdatum]])</f>
        <v>2012</v>
      </c>
      <c r="L235">
        <f>MONTH(JTA[[#This Row],[leverdatum]])</f>
        <v>8</v>
      </c>
      <c r="M235" s="1">
        <v>41152</v>
      </c>
      <c r="N235">
        <f>YEAR(JTA[[#This Row],[betaaldatum]])</f>
        <v>2012</v>
      </c>
      <c r="O235">
        <f>MONTH(JTA[[#This Row],[betaaldatum]])</f>
        <v>8</v>
      </c>
      <c r="P235">
        <v>20</v>
      </c>
      <c r="Q235" t="s">
        <v>53</v>
      </c>
      <c r="R235" t="s">
        <v>54</v>
      </c>
      <c r="S235" t="s">
        <v>55</v>
      </c>
      <c r="T235">
        <v>9</v>
      </c>
      <c r="U235">
        <v>406</v>
      </c>
      <c r="V235" t="s">
        <v>27</v>
      </c>
      <c r="W235" t="s">
        <v>24</v>
      </c>
      <c r="X235">
        <v>7.5</v>
      </c>
    </row>
    <row r="236" spans="1:24" x14ac:dyDescent="0.3">
      <c r="A236" t="s">
        <v>46</v>
      </c>
      <c r="B236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800</v>
      </c>
      <c r="C236" t="s">
        <v>18</v>
      </c>
      <c r="D236">
        <v>418.95</v>
      </c>
      <c r="E236">
        <v>1099</v>
      </c>
      <c r="F236">
        <v>905</v>
      </c>
      <c r="G236" s="1">
        <v>41125</v>
      </c>
      <c r="H236">
        <f>YEAR(JTA[[#This Row],[besteldatum]])</f>
        <v>2012</v>
      </c>
      <c r="I236">
        <f>MONTH(JTA[[#This Row],[besteldatum]])</f>
        <v>8</v>
      </c>
      <c r="J236" s="1">
        <v>41131</v>
      </c>
      <c r="K236">
        <f>YEAR(JTA[[#This Row],[leverdatum]])</f>
        <v>2012</v>
      </c>
      <c r="L236">
        <f>MONTH(JTA[[#This Row],[leverdatum]])</f>
        <v>8</v>
      </c>
      <c r="M236" s="1">
        <v>41152</v>
      </c>
      <c r="N236">
        <f>YEAR(JTA[[#This Row],[betaaldatum]])</f>
        <v>2012</v>
      </c>
      <c r="O236">
        <f>MONTH(JTA[[#This Row],[betaaldatum]])</f>
        <v>8</v>
      </c>
      <c r="P236">
        <v>20</v>
      </c>
      <c r="Q236" t="s">
        <v>53</v>
      </c>
      <c r="R236" t="s">
        <v>54</v>
      </c>
      <c r="S236" t="s">
        <v>55</v>
      </c>
      <c r="T236">
        <v>21</v>
      </c>
      <c r="U236">
        <v>411</v>
      </c>
      <c r="V236" t="s">
        <v>43</v>
      </c>
      <c r="W236" t="s">
        <v>24</v>
      </c>
      <c r="X236">
        <v>19.95</v>
      </c>
    </row>
    <row r="237" spans="1:24" x14ac:dyDescent="0.3">
      <c r="A237" t="s">
        <v>46</v>
      </c>
      <c r="B237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805</v>
      </c>
      <c r="C237" t="s">
        <v>42</v>
      </c>
      <c r="D237">
        <v>116.35</v>
      </c>
      <c r="E237">
        <v>1100</v>
      </c>
      <c r="F237">
        <v>903</v>
      </c>
      <c r="G237" s="1">
        <v>41127</v>
      </c>
      <c r="H237">
        <f>YEAR(JTA[[#This Row],[besteldatum]])</f>
        <v>2012</v>
      </c>
      <c r="I237">
        <f>MONTH(JTA[[#This Row],[besteldatum]])</f>
        <v>8</v>
      </c>
      <c r="J237" s="1">
        <v>41131</v>
      </c>
      <c r="K237">
        <f>YEAR(JTA[[#This Row],[leverdatum]])</f>
        <v>2012</v>
      </c>
      <c r="L237">
        <f>MONTH(JTA[[#This Row],[leverdatum]])</f>
        <v>8</v>
      </c>
      <c r="M237" s="1">
        <v>41165</v>
      </c>
      <c r="N237">
        <f>YEAR(JTA[[#This Row],[betaaldatum]])</f>
        <v>2012</v>
      </c>
      <c r="O237">
        <f>MONTH(JTA[[#This Row],[betaaldatum]])</f>
        <v>9</v>
      </c>
      <c r="P237">
        <v>12</v>
      </c>
      <c r="Q237" t="s">
        <v>52</v>
      </c>
      <c r="R237" t="s">
        <v>48</v>
      </c>
      <c r="S237" t="s">
        <v>49</v>
      </c>
      <c r="T237">
        <v>13</v>
      </c>
      <c r="U237">
        <v>405</v>
      </c>
      <c r="V237" t="s">
        <v>30</v>
      </c>
      <c r="W237" t="s">
        <v>31</v>
      </c>
      <c r="X237">
        <v>8.9499999999999993</v>
      </c>
    </row>
    <row r="238" spans="1:24" x14ac:dyDescent="0.3">
      <c r="A238" t="s">
        <v>46</v>
      </c>
      <c r="B238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803</v>
      </c>
      <c r="C238" t="s">
        <v>41</v>
      </c>
      <c r="D238">
        <v>82.5</v>
      </c>
      <c r="E238">
        <v>1104</v>
      </c>
      <c r="F238">
        <v>902</v>
      </c>
      <c r="G238" s="1">
        <v>41139</v>
      </c>
      <c r="H238">
        <f>YEAR(JTA[[#This Row],[besteldatum]])</f>
        <v>2012</v>
      </c>
      <c r="I238">
        <f>MONTH(JTA[[#This Row],[besteldatum]])</f>
        <v>8</v>
      </c>
      <c r="J238" s="1">
        <v>41140</v>
      </c>
      <c r="K238">
        <f>YEAR(JTA[[#This Row],[leverdatum]])</f>
        <v>2012</v>
      </c>
      <c r="L238">
        <f>MONTH(JTA[[#This Row],[leverdatum]])</f>
        <v>8</v>
      </c>
      <c r="M238" s="1">
        <v>41144</v>
      </c>
      <c r="N238">
        <f>YEAR(JTA[[#This Row],[betaaldatum]])</f>
        <v>2012</v>
      </c>
      <c r="O238">
        <f>MONTH(JTA[[#This Row],[betaaldatum]])</f>
        <v>8</v>
      </c>
      <c r="P238">
        <v>20</v>
      </c>
      <c r="Q238" t="s">
        <v>53</v>
      </c>
      <c r="R238" t="s">
        <v>54</v>
      </c>
      <c r="S238" t="s">
        <v>55</v>
      </c>
      <c r="T238">
        <v>11</v>
      </c>
      <c r="U238">
        <v>406</v>
      </c>
      <c r="V238" t="s">
        <v>27</v>
      </c>
      <c r="W238" t="s">
        <v>24</v>
      </c>
      <c r="X238">
        <v>7.5</v>
      </c>
    </row>
    <row r="239" spans="1:24" x14ac:dyDescent="0.3">
      <c r="A239" t="s">
        <v>46</v>
      </c>
      <c r="B239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804</v>
      </c>
      <c r="C239" t="s">
        <v>38</v>
      </c>
      <c r="D239">
        <v>420</v>
      </c>
      <c r="E239">
        <v>1105</v>
      </c>
      <c r="F239">
        <v>901</v>
      </c>
      <c r="G239" s="1">
        <v>41141</v>
      </c>
      <c r="H239">
        <f>YEAR(JTA[[#This Row],[besteldatum]])</f>
        <v>2012</v>
      </c>
      <c r="I239">
        <f>MONTH(JTA[[#This Row],[besteldatum]])</f>
        <v>8</v>
      </c>
      <c r="J239" s="1">
        <v>41146</v>
      </c>
      <c r="K239">
        <f>YEAR(JTA[[#This Row],[leverdatum]])</f>
        <v>2012</v>
      </c>
      <c r="L239">
        <f>MONTH(JTA[[#This Row],[leverdatum]])</f>
        <v>8</v>
      </c>
      <c r="M239" s="1">
        <v>41176</v>
      </c>
      <c r="N239">
        <f>YEAR(JTA[[#This Row],[betaaldatum]])</f>
        <v>2012</v>
      </c>
      <c r="O239">
        <f>MONTH(JTA[[#This Row],[betaaldatum]])</f>
        <v>9</v>
      </c>
      <c r="P239">
        <v>11</v>
      </c>
      <c r="Q239" t="s">
        <v>50</v>
      </c>
      <c r="R239" t="s">
        <v>51</v>
      </c>
      <c r="S239" t="s">
        <v>49</v>
      </c>
      <c r="T239">
        <v>20</v>
      </c>
      <c r="U239">
        <v>410</v>
      </c>
      <c r="V239" t="s">
        <v>39</v>
      </c>
      <c r="W239" t="s">
        <v>24</v>
      </c>
      <c r="X239">
        <v>21</v>
      </c>
    </row>
    <row r="240" spans="1:24" x14ac:dyDescent="0.3">
      <c r="A240" t="s">
        <v>46</v>
      </c>
      <c r="B240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805</v>
      </c>
      <c r="C240" t="s">
        <v>42</v>
      </c>
      <c r="D240">
        <v>350.55</v>
      </c>
      <c r="E240">
        <v>1109</v>
      </c>
      <c r="F240">
        <v>903</v>
      </c>
      <c r="G240" s="1">
        <v>41176</v>
      </c>
      <c r="H240">
        <f>YEAR(JTA[[#This Row],[besteldatum]])</f>
        <v>2012</v>
      </c>
      <c r="I240">
        <f>MONTH(JTA[[#This Row],[besteldatum]])</f>
        <v>9</v>
      </c>
      <c r="J240" s="1">
        <v>41178</v>
      </c>
      <c r="K240">
        <f>YEAR(JTA[[#This Row],[leverdatum]])</f>
        <v>2012</v>
      </c>
      <c r="L240">
        <f>MONTH(JTA[[#This Row],[leverdatum]])</f>
        <v>9</v>
      </c>
      <c r="M240" s="1">
        <v>41196</v>
      </c>
      <c r="N240">
        <f>YEAR(JTA[[#This Row],[betaaldatum]])</f>
        <v>2012</v>
      </c>
      <c r="O240">
        <f>MONTH(JTA[[#This Row],[betaaldatum]])</f>
        <v>10</v>
      </c>
      <c r="P240">
        <v>16</v>
      </c>
      <c r="Q240" t="s">
        <v>47</v>
      </c>
      <c r="R240" t="s">
        <v>48</v>
      </c>
      <c r="S240" t="s">
        <v>49</v>
      </c>
      <c r="T240">
        <v>9</v>
      </c>
      <c r="U240">
        <v>402</v>
      </c>
      <c r="V240" t="s">
        <v>40</v>
      </c>
      <c r="W240" t="s">
        <v>29</v>
      </c>
      <c r="X240">
        <v>38.950000000000003</v>
      </c>
    </row>
    <row r="241" spans="1:24" x14ac:dyDescent="0.3">
      <c r="A241" t="s">
        <v>46</v>
      </c>
      <c r="B241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805</v>
      </c>
      <c r="C241" t="s">
        <v>42</v>
      </c>
      <c r="D241">
        <v>195.5</v>
      </c>
      <c r="E241">
        <v>1109</v>
      </c>
      <c r="F241">
        <v>903</v>
      </c>
      <c r="G241" s="1">
        <v>41176</v>
      </c>
      <c r="H241">
        <f>YEAR(JTA[[#This Row],[besteldatum]])</f>
        <v>2012</v>
      </c>
      <c r="I241">
        <f>MONTH(JTA[[#This Row],[besteldatum]])</f>
        <v>9</v>
      </c>
      <c r="J241" s="1">
        <v>41178</v>
      </c>
      <c r="K241">
        <f>YEAR(JTA[[#This Row],[leverdatum]])</f>
        <v>2012</v>
      </c>
      <c r="L241">
        <f>MONTH(JTA[[#This Row],[leverdatum]])</f>
        <v>9</v>
      </c>
      <c r="M241" s="1">
        <v>41196</v>
      </c>
      <c r="N241">
        <f>YEAR(JTA[[#This Row],[betaaldatum]])</f>
        <v>2012</v>
      </c>
      <c r="O241">
        <f>MONTH(JTA[[#This Row],[betaaldatum]])</f>
        <v>10</v>
      </c>
      <c r="P241">
        <v>16</v>
      </c>
      <c r="Q241" t="s">
        <v>47</v>
      </c>
      <c r="R241" t="s">
        <v>48</v>
      </c>
      <c r="S241" t="s">
        <v>49</v>
      </c>
      <c r="T241">
        <v>17</v>
      </c>
      <c r="U241">
        <v>404</v>
      </c>
      <c r="V241" t="s">
        <v>37</v>
      </c>
      <c r="W241" t="s">
        <v>31</v>
      </c>
      <c r="X241">
        <v>11.5</v>
      </c>
    </row>
    <row r="242" spans="1:24" x14ac:dyDescent="0.3">
      <c r="A242" t="s">
        <v>46</v>
      </c>
      <c r="B242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805</v>
      </c>
      <c r="C242" t="s">
        <v>42</v>
      </c>
      <c r="D242">
        <v>165</v>
      </c>
      <c r="E242">
        <v>1109</v>
      </c>
      <c r="F242">
        <v>903</v>
      </c>
      <c r="G242" s="1">
        <v>41176</v>
      </c>
      <c r="H242">
        <f>YEAR(JTA[[#This Row],[besteldatum]])</f>
        <v>2012</v>
      </c>
      <c r="I242">
        <f>MONTH(JTA[[#This Row],[besteldatum]])</f>
        <v>9</v>
      </c>
      <c r="J242" s="1">
        <v>41178</v>
      </c>
      <c r="K242">
        <f>YEAR(JTA[[#This Row],[leverdatum]])</f>
        <v>2012</v>
      </c>
      <c r="L242">
        <f>MONTH(JTA[[#This Row],[leverdatum]])</f>
        <v>9</v>
      </c>
      <c r="M242" s="1">
        <v>41196</v>
      </c>
      <c r="N242">
        <f>YEAR(JTA[[#This Row],[betaaldatum]])</f>
        <v>2012</v>
      </c>
      <c r="O242">
        <f>MONTH(JTA[[#This Row],[betaaldatum]])</f>
        <v>10</v>
      </c>
      <c r="P242">
        <v>16</v>
      </c>
      <c r="Q242" t="s">
        <v>47</v>
      </c>
      <c r="R242" t="s">
        <v>48</v>
      </c>
      <c r="S242" t="s">
        <v>49</v>
      </c>
      <c r="T242">
        <v>22</v>
      </c>
      <c r="U242">
        <v>406</v>
      </c>
      <c r="V242" t="s">
        <v>27</v>
      </c>
      <c r="W242" t="s">
        <v>24</v>
      </c>
      <c r="X242">
        <v>7.5</v>
      </c>
    </row>
    <row r="243" spans="1:24" x14ac:dyDescent="0.3">
      <c r="A243" t="s">
        <v>46</v>
      </c>
      <c r="B243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801</v>
      </c>
      <c r="C243" t="s">
        <v>19</v>
      </c>
      <c r="D243">
        <v>227.5</v>
      </c>
      <c r="E243">
        <v>1112</v>
      </c>
      <c r="F243">
        <v>906</v>
      </c>
      <c r="G243" s="1">
        <v>41183</v>
      </c>
      <c r="H243">
        <f>YEAR(JTA[[#This Row],[besteldatum]])</f>
        <v>2012</v>
      </c>
      <c r="I243">
        <f>MONTH(JTA[[#This Row],[besteldatum]])</f>
        <v>10</v>
      </c>
      <c r="J243" s="1">
        <v>41187</v>
      </c>
      <c r="K243">
        <f>YEAR(JTA[[#This Row],[leverdatum]])</f>
        <v>2012</v>
      </c>
      <c r="L243">
        <f>MONTH(JTA[[#This Row],[leverdatum]])</f>
        <v>10</v>
      </c>
      <c r="M243" s="1">
        <v>41195</v>
      </c>
      <c r="N243">
        <f>YEAR(JTA[[#This Row],[betaaldatum]])</f>
        <v>2012</v>
      </c>
      <c r="O243">
        <f>MONTH(JTA[[#This Row],[betaaldatum]])</f>
        <v>10</v>
      </c>
      <c r="P243">
        <v>16</v>
      </c>
      <c r="Q243" t="s">
        <v>47</v>
      </c>
      <c r="R243" t="s">
        <v>48</v>
      </c>
      <c r="S243" t="s">
        <v>49</v>
      </c>
      <c r="T243">
        <v>14</v>
      </c>
      <c r="U243">
        <v>408</v>
      </c>
      <c r="V243" t="s">
        <v>23</v>
      </c>
      <c r="W243" t="s">
        <v>24</v>
      </c>
      <c r="X243">
        <v>16.25</v>
      </c>
    </row>
    <row r="244" spans="1:24" x14ac:dyDescent="0.3">
      <c r="A244" t="s">
        <v>46</v>
      </c>
      <c r="B244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800</v>
      </c>
      <c r="C244" t="s">
        <v>18</v>
      </c>
      <c r="D244">
        <v>399</v>
      </c>
      <c r="E244">
        <v>1118</v>
      </c>
      <c r="F244">
        <v>905</v>
      </c>
      <c r="G244" s="1">
        <v>41191</v>
      </c>
      <c r="H244">
        <f>YEAR(JTA[[#This Row],[besteldatum]])</f>
        <v>2012</v>
      </c>
      <c r="I244">
        <f>MONTH(JTA[[#This Row],[besteldatum]])</f>
        <v>10</v>
      </c>
      <c r="J244" s="1">
        <v>41194</v>
      </c>
      <c r="K244">
        <f>YEAR(JTA[[#This Row],[leverdatum]])</f>
        <v>2012</v>
      </c>
      <c r="L244">
        <f>MONTH(JTA[[#This Row],[leverdatum]])</f>
        <v>10</v>
      </c>
      <c r="M244" s="1">
        <v>41220</v>
      </c>
      <c r="N244">
        <f>YEAR(JTA[[#This Row],[betaaldatum]])</f>
        <v>2012</v>
      </c>
      <c r="O244">
        <f>MONTH(JTA[[#This Row],[betaaldatum]])</f>
        <v>11</v>
      </c>
      <c r="P244">
        <v>12</v>
      </c>
      <c r="Q244" t="s">
        <v>52</v>
      </c>
      <c r="R244" t="s">
        <v>48</v>
      </c>
      <c r="S244" t="s">
        <v>49</v>
      </c>
      <c r="T244">
        <v>19</v>
      </c>
      <c r="U244">
        <v>410</v>
      </c>
      <c r="V244" t="s">
        <v>39</v>
      </c>
      <c r="W244" t="s">
        <v>24</v>
      </c>
      <c r="X244">
        <v>21</v>
      </c>
    </row>
    <row r="245" spans="1:24" x14ac:dyDescent="0.3">
      <c r="A245" t="s">
        <v>46</v>
      </c>
      <c r="B245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803</v>
      </c>
      <c r="C245" t="s">
        <v>41</v>
      </c>
      <c r="D245">
        <v>373.75</v>
      </c>
      <c r="E245">
        <v>1124</v>
      </c>
      <c r="F245">
        <v>902</v>
      </c>
      <c r="G245" s="1">
        <v>41203</v>
      </c>
      <c r="H245">
        <f>YEAR(JTA[[#This Row],[besteldatum]])</f>
        <v>2012</v>
      </c>
      <c r="I245">
        <f>MONTH(JTA[[#This Row],[besteldatum]])</f>
        <v>10</v>
      </c>
      <c r="J245" s="1">
        <v>41210</v>
      </c>
      <c r="K245">
        <f>YEAR(JTA[[#This Row],[leverdatum]])</f>
        <v>2012</v>
      </c>
      <c r="L245">
        <f>MONTH(JTA[[#This Row],[leverdatum]])</f>
        <v>10</v>
      </c>
      <c r="M245" s="1">
        <v>41217</v>
      </c>
      <c r="N245">
        <f>YEAR(JTA[[#This Row],[betaaldatum]])</f>
        <v>2012</v>
      </c>
      <c r="O245">
        <f>MONTH(JTA[[#This Row],[betaaldatum]])</f>
        <v>11</v>
      </c>
      <c r="P245">
        <v>11</v>
      </c>
      <c r="Q245" t="s">
        <v>50</v>
      </c>
      <c r="R245" t="s">
        <v>51</v>
      </c>
      <c r="S245" t="s">
        <v>49</v>
      </c>
      <c r="T245">
        <v>23</v>
      </c>
      <c r="U245">
        <v>409</v>
      </c>
      <c r="V245" t="s">
        <v>32</v>
      </c>
      <c r="W245" t="s">
        <v>31</v>
      </c>
      <c r="X245">
        <v>16.25</v>
      </c>
    </row>
    <row r="246" spans="1:24" x14ac:dyDescent="0.3">
      <c r="A246" t="s">
        <v>46</v>
      </c>
      <c r="B246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802</v>
      </c>
      <c r="C246" t="s">
        <v>33</v>
      </c>
      <c r="D246">
        <v>740.05</v>
      </c>
      <c r="E246">
        <v>1127</v>
      </c>
      <c r="F246">
        <v>904</v>
      </c>
      <c r="G246" s="1">
        <v>41205</v>
      </c>
      <c r="H246">
        <f>YEAR(JTA[[#This Row],[besteldatum]])</f>
        <v>2012</v>
      </c>
      <c r="I246">
        <f>MONTH(JTA[[#This Row],[besteldatum]])</f>
        <v>10</v>
      </c>
      <c r="J246" s="1">
        <v>41208</v>
      </c>
      <c r="K246">
        <f>YEAR(JTA[[#This Row],[leverdatum]])</f>
        <v>2012</v>
      </c>
      <c r="L246">
        <f>MONTH(JTA[[#This Row],[leverdatum]])</f>
        <v>10</v>
      </c>
      <c r="M246" s="1">
        <v>41226</v>
      </c>
      <c r="N246">
        <f>YEAR(JTA[[#This Row],[betaaldatum]])</f>
        <v>2012</v>
      </c>
      <c r="O246">
        <f>MONTH(JTA[[#This Row],[betaaldatum]])</f>
        <v>11</v>
      </c>
      <c r="P246">
        <v>11</v>
      </c>
      <c r="Q246" t="s">
        <v>50</v>
      </c>
      <c r="R246" t="s">
        <v>51</v>
      </c>
      <c r="S246" t="s">
        <v>49</v>
      </c>
      <c r="T246">
        <v>19</v>
      </c>
      <c r="U246">
        <v>402</v>
      </c>
      <c r="V246" t="s">
        <v>40</v>
      </c>
      <c r="W246" t="s">
        <v>29</v>
      </c>
      <c r="X246">
        <v>38.950000000000003</v>
      </c>
    </row>
    <row r="247" spans="1:24" x14ac:dyDescent="0.3">
      <c r="A247" t="s">
        <v>46</v>
      </c>
      <c r="B247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805</v>
      </c>
      <c r="C247" t="s">
        <v>42</v>
      </c>
      <c r="D247">
        <v>483</v>
      </c>
      <c r="E247">
        <v>1128</v>
      </c>
      <c r="F247">
        <v>903</v>
      </c>
      <c r="G247" s="1">
        <v>41209</v>
      </c>
      <c r="H247">
        <f>YEAR(JTA[[#This Row],[besteldatum]])</f>
        <v>2012</v>
      </c>
      <c r="I247">
        <f>MONTH(JTA[[#This Row],[besteldatum]])</f>
        <v>10</v>
      </c>
      <c r="J247" s="1">
        <v>41214</v>
      </c>
      <c r="K247">
        <f>YEAR(JTA[[#This Row],[leverdatum]])</f>
        <v>2012</v>
      </c>
      <c r="L247">
        <f>MONTH(JTA[[#This Row],[leverdatum]])</f>
        <v>11</v>
      </c>
      <c r="M247" s="1">
        <v>41223</v>
      </c>
      <c r="N247">
        <f>YEAR(JTA[[#This Row],[betaaldatum]])</f>
        <v>2012</v>
      </c>
      <c r="O247">
        <f>MONTH(JTA[[#This Row],[betaaldatum]])</f>
        <v>11</v>
      </c>
      <c r="P247">
        <v>12</v>
      </c>
      <c r="Q247" t="s">
        <v>52</v>
      </c>
      <c r="R247" t="s">
        <v>48</v>
      </c>
      <c r="S247" t="s">
        <v>49</v>
      </c>
      <c r="T247">
        <v>23</v>
      </c>
      <c r="U247">
        <v>410</v>
      </c>
      <c r="V247" t="s">
        <v>39</v>
      </c>
      <c r="W247" t="s">
        <v>24</v>
      </c>
      <c r="X247">
        <v>21</v>
      </c>
    </row>
    <row r="248" spans="1:24" x14ac:dyDescent="0.3">
      <c r="A248" t="s">
        <v>46</v>
      </c>
      <c r="B248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802</v>
      </c>
      <c r="C248" t="s">
        <v>33</v>
      </c>
      <c r="D248">
        <v>89.5</v>
      </c>
      <c r="E248">
        <v>1129</v>
      </c>
      <c r="F248">
        <v>904</v>
      </c>
      <c r="G248" s="1">
        <v>41213</v>
      </c>
      <c r="H248">
        <f>YEAR(JTA[[#This Row],[besteldatum]])</f>
        <v>2012</v>
      </c>
      <c r="I248">
        <f>MONTH(JTA[[#This Row],[besteldatum]])</f>
        <v>10</v>
      </c>
      <c r="J248" s="1">
        <v>41218</v>
      </c>
      <c r="K248">
        <f>YEAR(JTA[[#This Row],[leverdatum]])</f>
        <v>2012</v>
      </c>
      <c r="L248">
        <f>MONTH(JTA[[#This Row],[leverdatum]])</f>
        <v>11</v>
      </c>
      <c r="M248" s="1">
        <v>41235</v>
      </c>
      <c r="N248">
        <f>YEAR(JTA[[#This Row],[betaaldatum]])</f>
        <v>2012</v>
      </c>
      <c r="O248">
        <f>MONTH(JTA[[#This Row],[betaaldatum]])</f>
        <v>11</v>
      </c>
      <c r="P248">
        <v>20</v>
      </c>
      <c r="Q248" t="s">
        <v>53</v>
      </c>
      <c r="R248" t="s">
        <v>54</v>
      </c>
      <c r="S248" t="s">
        <v>55</v>
      </c>
      <c r="T248">
        <v>10</v>
      </c>
      <c r="U248">
        <v>405</v>
      </c>
      <c r="V248" t="s">
        <v>30</v>
      </c>
      <c r="W248" t="s">
        <v>31</v>
      </c>
      <c r="X248">
        <v>8.9499999999999993</v>
      </c>
    </row>
    <row r="249" spans="1:24" x14ac:dyDescent="0.3">
      <c r="A249" t="s">
        <v>46</v>
      </c>
      <c r="B249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804</v>
      </c>
      <c r="C249" t="s">
        <v>38</v>
      </c>
      <c r="D249">
        <v>81.25</v>
      </c>
      <c r="E249">
        <v>1131</v>
      </c>
      <c r="F249">
        <v>901</v>
      </c>
      <c r="G249" s="1">
        <v>41215</v>
      </c>
      <c r="H249">
        <f>YEAR(JTA[[#This Row],[besteldatum]])</f>
        <v>2012</v>
      </c>
      <c r="I249">
        <f>MONTH(JTA[[#This Row],[besteldatum]])</f>
        <v>11</v>
      </c>
      <c r="J249" s="1">
        <v>41216</v>
      </c>
      <c r="K249">
        <f>YEAR(JTA[[#This Row],[leverdatum]])</f>
        <v>2012</v>
      </c>
      <c r="L249">
        <f>MONTH(JTA[[#This Row],[leverdatum]])</f>
        <v>11</v>
      </c>
      <c r="M249" s="1">
        <v>41220</v>
      </c>
      <c r="N249">
        <f>YEAR(JTA[[#This Row],[betaaldatum]])</f>
        <v>2012</v>
      </c>
      <c r="O249">
        <f>MONTH(JTA[[#This Row],[betaaldatum]])</f>
        <v>11</v>
      </c>
      <c r="P249">
        <v>12</v>
      </c>
      <c r="Q249" t="s">
        <v>52</v>
      </c>
      <c r="R249" t="s">
        <v>48</v>
      </c>
      <c r="S249" t="s">
        <v>49</v>
      </c>
      <c r="T249">
        <v>5</v>
      </c>
      <c r="U249">
        <v>409</v>
      </c>
      <c r="V249" t="s">
        <v>32</v>
      </c>
      <c r="W249" t="s">
        <v>31</v>
      </c>
      <c r="X249">
        <v>16.25</v>
      </c>
    </row>
    <row r="250" spans="1:24" x14ac:dyDescent="0.3">
      <c r="A250" t="s">
        <v>46</v>
      </c>
      <c r="B250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804</v>
      </c>
      <c r="C250" t="s">
        <v>38</v>
      </c>
      <c r="D250">
        <v>438.9</v>
      </c>
      <c r="E250">
        <v>1132</v>
      </c>
      <c r="F250">
        <v>901</v>
      </c>
      <c r="G250" s="1">
        <v>41221</v>
      </c>
      <c r="H250">
        <f>YEAR(JTA[[#This Row],[besteldatum]])</f>
        <v>2012</v>
      </c>
      <c r="I250">
        <f>MONTH(JTA[[#This Row],[besteldatum]])</f>
        <v>11</v>
      </c>
      <c r="J250" s="1">
        <v>41224</v>
      </c>
      <c r="K250">
        <f>YEAR(JTA[[#This Row],[leverdatum]])</f>
        <v>2012</v>
      </c>
      <c r="L250">
        <f>MONTH(JTA[[#This Row],[leverdatum]])</f>
        <v>11</v>
      </c>
      <c r="M250" s="1">
        <v>41229</v>
      </c>
      <c r="N250">
        <f>YEAR(JTA[[#This Row],[betaaldatum]])</f>
        <v>2012</v>
      </c>
      <c r="O250">
        <f>MONTH(JTA[[#This Row],[betaaldatum]])</f>
        <v>11</v>
      </c>
      <c r="P250">
        <v>20</v>
      </c>
      <c r="Q250" t="s">
        <v>53</v>
      </c>
      <c r="R250" t="s">
        <v>54</v>
      </c>
      <c r="S250" t="s">
        <v>55</v>
      </c>
      <c r="T250">
        <v>22</v>
      </c>
      <c r="U250">
        <v>411</v>
      </c>
      <c r="V250" t="s">
        <v>43</v>
      </c>
      <c r="W250" t="s">
        <v>24</v>
      </c>
      <c r="X250">
        <v>19.95</v>
      </c>
    </row>
    <row r="251" spans="1:24" x14ac:dyDescent="0.3">
      <c r="A251" t="s">
        <v>46</v>
      </c>
      <c r="B251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801</v>
      </c>
      <c r="C251" t="s">
        <v>19</v>
      </c>
      <c r="D251">
        <v>264.5</v>
      </c>
      <c r="E251">
        <v>1135</v>
      </c>
      <c r="F251">
        <v>906</v>
      </c>
      <c r="G251" s="1">
        <v>41224</v>
      </c>
      <c r="H251">
        <f>YEAR(JTA[[#This Row],[besteldatum]])</f>
        <v>2012</v>
      </c>
      <c r="I251">
        <f>MONTH(JTA[[#This Row],[besteldatum]])</f>
        <v>11</v>
      </c>
      <c r="J251" s="1">
        <v>41230</v>
      </c>
      <c r="K251">
        <f>YEAR(JTA[[#This Row],[leverdatum]])</f>
        <v>2012</v>
      </c>
      <c r="L251">
        <f>MONTH(JTA[[#This Row],[leverdatum]])</f>
        <v>11</v>
      </c>
      <c r="M251" s="1">
        <v>41241</v>
      </c>
      <c r="N251">
        <f>YEAR(JTA[[#This Row],[betaaldatum]])</f>
        <v>2012</v>
      </c>
      <c r="O251">
        <f>MONTH(JTA[[#This Row],[betaaldatum]])</f>
        <v>11</v>
      </c>
      <c r="P251">
        <v>20</v>
      </c>
      <c r="Q251" t="s">
        <v>53</v>
      </c>
      <c r="R251" t="s">
        <v>54</v>
      </c>
      <c r="S251" t="s">
        <v>55</v>
      </c>
      <c r="T251">
        <v>23</v>
      </c>
      <c r="U251">
        <v>404</v>
      </c>
      <c r="V251" t="s">
        <v>37</v>
      </c>
      <c r="W251" t="s">
        <v>31</v>
      </c>
      <c r="X251">
        <v>11.5</v>
      </c>
    </row>
    <row r="252" spans="1:24" x14ac:dyDescent="0.3">
      <c r="A252" t="s">
        <v>46</v>
      </c>
      <c r="B252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803</v>
      </c>
      <c r="C252" t="s">
        <v>41</v>
      </c>
      <c r="D252">
        <v>233.7</v>
      </c>
      <c r="E252">
        <v>1137</v>
      </c>
      <c r="F252">
        <v>902</v>
      </c>
      <c r="G252" s="1">
        <v>41227</v>
      </c>
      <c r="H252">
        <f>YEAR(JTA[[#This Row],[besteldatum]])</f>
        <v>2012</v>
      </c>
      <c r="I252">
        <f>MONTH(JTA[[#This Row],[besteldatum]])</f>
        <v>11</v>
      </c>
      <c r="J252" s="1">
        <v>41228</v>
      </c>
      <c r="K252">
        <f>YEAR(JTA[[#This Row],[leverdatum]])</f>
        <v>2012</v>
      </c>
      <c r="L252">
        <f>MONTH(JTA[[#This Row],[leverdatum]])</f>
        <v>11</v>
      </c>
      <c r="M252" s="1">
        <v>41236</v>
      </c>
      <c r="N252">
        <f>YEAR(JTA[[#This Row],[betaaldatum]])</f>
        <v>2012</v>
      </c>
      <c r="O252">
        <f>MONTH(JTA[[#This Row],[betaaldatum]])</f>
        <v>11</v>
      </c>
      <c r="P252">
        <v>16</v>
      </c>
      <c r="Q252" t="s">
        <v>47</v>
      </c>
      <c r="R252" t="s">
        <v>48</v>
      </c>
      <c r="S252" t="s">
        <v>49</v>
      </c>
      <c r="T252">
        <v>6</v>
      </c>
      <c r="U252">
        <v>402</v>
      </c>
      <c r="V252" t="s">
        <v>40</v>
      </c>
      <c r="W252" t="s">
        <v>29</v>
      </c>
      <c r="X252">
        <v>38.950000000000003</v>
      </c>
    </row>
    <row r="253" spans="1:24" x14ac:dyDescent="0.3">
      <c r="A253" t="s">
        <v>46</v>
      </c>
      <c r="B253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803</v>
      </c>
      <c r="C253" t="s">
        <v>41</v>
      </c>
      <c r="D253">
        <v>97.5</v>
      </c>
      <c r="E253">
        <v>1142</v>
      </c>
      <c r="F253">
        <v>902</v>
      </c>
      <c r="G253" s="1">
        <v>41237</v>
      </c>
      <c r="H253">
        <f>YEAR(JTA[[#This Row],[besteldatum]])</f>
        <v>2012</v>
      </c>
      <c r="I253">
        <f>MONTH(JTA[[#This Row],[besteldatum]])</f>
        <v>11</v>
      </c>
      <c r="J253" s="1">
        <v>41241</v>
      </c>
      <c r="K253">
        <f>YEAR(JTA[[#This Row],[leverdatum]])</f>
        <v>2012</v>
      </c>
      <c r="L253">
        <f>MONTH(JTA[[#This Row],[leverdatum]])</f>
        <v>11</v>
      </c>
      <c r="M253" s="1">
        <v>41257</v>
      </c>
      <c r="N253">
        <f>YEAR(JTA[[#This Row],[betaaldatum]])</f>
        <v>2012</v>
      </c>
      <c r="O253">
        <f>MONTH(JTA[[#This Row],[betaaldatum]])</f>
        <v>12</v>
      </c>
      <c r="P253">
        <v>11</v>
      </c>
      <c r="Q253" t="s">
        <v>50</v>
      </c>
      <c r="R253" t="s">
        <v>51</v>
      </c>
      <c r="S253" t="s">
        <v>49</v>
      </c>
      <c r="T253">
        <v>6</v>
      </c>
      <c r="U253">
        <v>403</v>
      </c>
      <c r="V253" t="s">
        <v>44</v>
      </c>
      <c r="W253" t="s">
        <v>31</v>
      </c>
      <c r="X253">
        <v>16.25</v>
      </c>
    </row>
    <row r="254" spans="1:24" x14ac:dyDescent="0.3">
      <c r="A254" t="s">
        <v>46</v>
      </c>
      <c r="B254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805</v>
      </c>
      <c r="C254" t="s">
        <v>42</v>
      </c>
      <c r="D254">
        <v>69</v>
      </c>
      <c r="E254">
        <v>1152</v>
      </c>
      <c r="F254">
        <v>903</v>
      </c>
      <c r="G254" s="1">
        <v>41258</v>
      </c>
      <c r="H254">
        <f>YEAR(JTA[[#This Row],[besteldatum]])</f>
        <v>2012</v>
      </c>
      <c r="I254">
        <f>MONTH(JTA[[#This Row],[besteldatum]])</f>
        <v>12</v>
      </c>
      <c r="J254" s="1">
        <v>41262</v>
      </c>
      <c r="K254">
        <f>YEAR(JTA[[#This Row],[leverdatum]])</f>
        <v>2012</v>
      </c>
      <c r="L254">
        <f>MONTH(JTA[[#This Row],[leverdatum]])</f>
        <v>12</v>
      </c>
      <c r="M254" s="1">
        <v>41291</v>
      </c>
      <c r="N254">
        <f>YEAR(JTA[[#This Row],[betaaldatum]])</f>
        <v>2013</v>
      </c>
      <c r="O254">
        <f>MONTH(JTA[[#This Row],[betaaldatum]])</f>
        <v>1</v>
      </c>
      <c r="P254">
        <v>11</v>
      </c>
      <c r="Q254" t="s">
        <v>50</v>
      </c>
      <c r="R254" t="s">
        <v>51</v>
      </c>
      <c r="S254" t="s">
        <v>49</v>
      </c>
      <c r="T254">
        <v>6</v>
      </c>
      <c r="U254">
        <v>404</v>
      </c>
      <c r="V254" t="s">
        <v>37</v>
      </c>
      <c r="W254" t="s">
        <v>31</v>
      </c>
      <c r="X254">
        <v>11.5</v>
      </c>
    </row>
    <row r="255" spans="1:24" x14ac:dyDescent="0.3">
      <c r="A255" t="s">
        <v>46</v>
      </c>
      <c r="B255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800</v>
      </c>
      <c r="C255" t="s">
        <v>18</v>
      </c>
      <c r="D255">
        <v>365.5</v>
      </c>
      <c r="E255">
        <v>1162</v>
      </c>
      <c r="F255">
        <v>905</v>
      </c>
      <c r="G255" s="1">
        <v>41274</v>
      </c>
      <c r="H255">
        <f>YEAR(JTA[[#This Row],[besteldatum]])</f>
        <v>2012</v>
      </c>
      <c r="I255">
        <f>MONTH(JTA[[#This Row],[besteldatum]])</f>
        <v>12</v>
      </c>
      <c r="J255" s="1">
        <v>41279</v>
      </c>
      <c r="K255">
        <f>YEAR(JTA[[#This Row],[leverdatum]])</f>
        <v>2013</v>
      </c>
      <c r="L255">
        <f>MONTH(JTA[[#This Row],[leverdatum]])</f>
        <v>1</v>
      </c>
      <c r="M255" s="1">
        <v>41284</v>
      </c>
      <c r="N255">
        <f>YEAR(JTA[[#This Row],[betaaldatum]])</f>
        <v>2013</v>
      </c>
      <c r="O255">
        <f>MONTH(JTA[[#This Row],[betaaldatum]])</f>
        <v>1</v>
      </c>
      <c r="P255">
        <v>16</v>
      </c>
      <c r="Q255" t="s">
        <v>47</v>
      </c>
      <c r="R255" t="s">
        <v>48</v>
      </c>
      <c r="S255" t="s">
        <v>49</v>
      </c>
      <c r="T255">
        <v>17</v>
      </c>
      <c r="U255">
        <v>401</v>
      </c>
      <c r="V255" t="s">
        <v>28</v>
      </c>
      <c r="W255" t="s">
        <v>29</v>
      </c>
      <c r="X255">
        <v>21.5</v>
      </c>
    </row>
    <row r="256" spans="1:24" x14ac:dyDescent="0.3">
      <c r="A256" t="s">
        <v>46</v>
      </c>
      <c r="B256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804</v>
      </c>
      <c r="C256" t="s">
        <v>38</v>
      </c>
      <c r="D256">
        <v>458.85</v>
      </c>
      <c r="E256">
        <v>1163</v>
      </c>
      <c r="F256">
        <v>901</v>
      </c>
      <c r="G256" s="1">
        <v>41277</v>
      </c>
      <c r="H256">
        <f>YEAR(JTA[[#This Row],[besteldatum]])</f>
        <v>2013</v>
      </c>
      <c r="I256">
        <f>MONTH(JTA[[#This Row],[besteldatum]])</f>
        <v>1</v>
      </c>
      <c r="J256" s="1">
        <v>41278</v>
      </c>
      <c r="K256">
        <f>YEAR(JTA[[#This Row],[leverdatum]])</f>
        <v>2013</v>
      </c>
      <c r="L256">
        <f>MONTH(JTA[[#This Row],[leverdatum]])</f>
        <v>1</v>
      </c>
      <c r="M256" s="1">
        <v>41296</v>
      </c>
      <c r="N256">
        <f>YEAR(JTA[[#This Row],[betaaldatum]])</f>
        <v>2013</v>
      </c>
      <c r="O256">
        <f>MONTH(JTA[[#This Row],[betaaldatum]])</f>
        <v>1</v>
      </c>
      <c r="P256">
        <v>12</v>
      </c>
      <c r="Q256" t="s">
        <v>52</v>
      </c>
      <c r="R256" t="s">
        <v>48</v>
      </c>
      <c r="S256" t="s">
        <v>49</v>
      </c>
      <c r="T256">
        <v>23</v>
      </c>
      <c r="U256">
        <v>411</v>
      </c>
      <c r="V256" t="s">
        <v>43</v>
      </c>
      <c r="W256" t="s">
        <v>24</v>
      </c>
      <c r="X256">
        <v>19.95</v>
      </c>
    </row>
    <row r="257" spans="1:24" x14ac:dyDescent="0.3">
      <c r="A257" t="s">
        <v>46</v>
      </c>
      <c r="B257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800</v>
      </c>
      <c r="C257" t="s">
        <v>18</v>
      </c>
      <c r="D257">
        <v>418.95</v>
      </c>
      <c r="E257">
        <v>1164</v>
      </c>
      <c r="F257">
        <v>905</v>
      </c>
      <c r="G257" s="1">
        <v>41278</v>
      </c>
      <c r="H257">
        <f>YEAR(JTA[[#This Row],[besteldatum]])</f>
        <v>2013</v>
      </c>
      <c r="I257">
        <f>MONTH(JTA[[#This Row],[besteldatum]])</f>
        <v>1</v>
      </c>
      <c r="J257" s="1">
        <v>41283</v>
      </c>
      <c r="K257">
        <f>YEAR(JTA[[#This Row],[leverdatum]])</f>
        <v>2013</v>
      </c>
      <c r="L257">
        <f>MONTH(JTA[[#This Row],[leverdatum]])</f>
        <v>1</v>
      </c>
      <c r="M257" s="1">
        <v>41326</v>
      </c>
      <c r="N257">
        <f>YEAR(JTA[[#This Row],[betaaldatum]])</f>
        <v>2013</v>
      </c>
      <c r="O257">
        <f>MONTH(JTA[[#This Row],[betaaldatum]])</f>
        <v>2</v>
      </c>
      <c r="P257">
        <v>20</v>
      </c>
      <c r="Q257" t="s">
        <v>53</v>
      </c>
      <c r="R257" t="s">
        <v>54</v>
      </c>
      <c r="S257" t="s">
        <v>55</v>
      </c>
      <c r="T257">
        <v>21</v>
      </c>
      <c r="U257">
        <v>411</v>
      </c>
      <c r="V257" t="s">
        <v>43</v>
      </c>
      <c r="W257" t="s">
        <v>24</v>
      </c>
      <c r="X257">
        <v>19.95</v>
      </c>
    </row>
    <row r="258" spans="1:24" x14ac:dyDescent="0.3">
      <c r="A258" t="s">
        <v>46</v>
      </c>
      <c r="B258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804</v>
      </c>
      <c r="C258" t="s">
        <v>38</v>
      </c>
      <c r="D258">
        <v>305.10000000000002</v>
      </c>
      <c r="E258">
        <v>1165</v>
      </c>
      <c r="F258">
        <v>901</v>
      </c>
      <c r="G258" s="1">
        <v>41278</v>
      </c>
      <c r="H258">
        <f>YEAR(JTA[[#This Row],[besteldatum]])</f>
        <v>2013</v>
      </c>
      <c r="I258">
        <f>MONTH(JTA[[#This Row],[besteldatum]])</f>
        <v>1</v>
      </c>
      <c r="J258" s="1">
        <v>41282</v>
      </c>
      <c r="K258">
        <f>YEAR(JTA[[#This Row],[leverdatum]])</f>
        <v>2013</v>
      </c>
      <c r="L258">
        <f>MONTH(JTA[[#This Row],[leverdatum]])</f>
        <v>1</v>
      </c>
      <c r="M258" s="1">
        <v>41293</v>
      </c>
      <c r="N258">
        <f>YEAR(JTA[[#This Row],[betaaldatum]])</f>
        <v>2013</v>
      </c>
      <c r="O258">
        <f>MONTH(JTA[[#This Row],[betaaldatum]])</f>
        <v>1</v>
      </c>
      <c r="P258">
        <v>11</v>
      </c>
      <c r="Q258" t="s">
        <v>50</v>
      </c>
      <c r="R258" t="s">
        <v>51</v>
      </c>
      <c r="S258" t="s">
        <v>49</v>
      </c>
      <c r="T258">
        <v>18</v>
      </c>
      <c r="U258">
        <v>408</v>
      </c>
      <c r="V258" t="s">
        <v>23</v>
      </c>
      <c r="W258" t="s">
        <v>24</v>
      </c>
      <c r="X258">
        <v>16.95</v>
      </c>
    </row>
    <row r="259" spans="1:24" x14ac:dyDescent="0.3">
      <c r="A259" t="s">
        <v>46</v>
      </c>
      <c r="B259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800</v>
      </c>
      <c r="C259" t="s">
        <v>18</v>
      </c>
      <c r="D259">
        <v>378</v>
      </c>
      <c r="E259">
        <v>1167</v>
      </c>
      <c r="F259">
        <v>905</v>
      </c>
      <c r="G259" s="1">
        <v>41282</v>
      </c>
      <c r="H259">
        <f>YEAR(JTA[[#This Row],[besteldatum]])</f>
        <v>2013</v>
      </c>
      <c r="I259">
        <f>MONTH(JTA[[#This Row],[besteldatum]])</f>
        <v>1</v>
      </c>
      <c r="J259" s="1">
        <v>41287</v>
      </c>
      <c r="K259">
        <f>YEAR(JTA[[#This Row],[leverdatum]])</f>
        <v>2013</v>
      </c>
      <c r="L259">
        <f>MONTH(JTA[[#This Row],[leverdatum]])</f>
        <v>1</v>
      </c>
      <c r="M259" s="1">
        <v>41310</v>
      </c>
      <c r="N259">
        <f>YEAR(JTA[[#This Row],[betaaldatum]])</f>
        <v>2013</v>
      </c>
      <c r="O259">
        <f>MONTH(JTA[[#This Row],[betaaldatum]])</f>
        <v>2</v>
      </c>
      <c r="P259">
        <v>16</v>
      </c>
      <c r="Q259" t="s">
        <v>47</v>
      </c>
      <c r="R259" t="s">
        <v>48</v>
      </c>
      <c r="S259" t="s">
        <v>49</v>
      </c>
      <c r="T259">
        <v>18</v>
      </c>
      <c r="U259">
        <v>410</v>
      </c>
      <c r="V259" t="s">
        <v>39</v>
      </c>
      <c r="W259" t="s">
        <v>24</v>
      </c>
      <c r="X259">
        <v>21</v>
      </c>
    </row>
    <row r="260" spans="1:24" x14ac:dyDescent="0.3">
      <c r="A260" t="s">
        <v>46</v>
      </c>
      <c r="B260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802</v>
      </c>
      <c r="C260" t="s">
        <v>33</v>
      </c>
      <c r="D260">
        <v>90</v>
      </c>
      <c r="E260">
        <v>1174</v>
      </c>
      <c r="F260">
        <v>904</v>
      </c>
      <c r="G260" s="1">
        <v>41296</v>
      </c>
      <c r="H260">
        <f>YEAR(JTA[[#This Row],[besteldatum]])</f>
        <v>2013</v>
      </c>
      <c r="I260">
        <f>MONTH(JTA[[#This Row],[besteldatum]])</f>
        <v>1</v>
      </c>
      <c r="J260" s="1">
        <v>41297</v>
      </c>
      <c r="K260">
        <f>YEAR(JTA[[#This Row],[leverdatum]])</f>
        <v>2013</v>
      </c>
      <c r="L260">
        <f>MONTH(JTA[[#This Row],[leverdatum]])</f>
        <v>1</v>
      </c>
      <c r="M260" s="1">
        <v>41302</v>
      </c>
      <c r="N260">
        <f>YEAR(JTA[[#This Row],[betaaldatum]])</f>
        <v>2013</v>
      </c>
      <c r="O260">
        <f>MONTH(JTA[[#This Row],[betaaldatum]])</f>
        <v>1</v>
      </c>
      <c r="P260">
        <v>12</v>
      </c>
      <c r="Q260" t="s">
        <v>52</v>
      </c>
      <c r="R260" t="s">
        <v>48</v>
      </c>
      <c r="S260" t="s">
        <v>49</v>
      </c>
      <c r="T260">
        <v>12</v>
      </c>
      <c r="U260">
        <v>406</v>
      </c>
      <c r="V260" t="s">
        <v>27</v>
      </c>
      <c r="W260" t="s">
        <v>24</v>
      </c>
      <c r="X260">
        <v>7.5</v>
      </c>
    </row>
    <row r="261" spans="1:24" x14ac:dyDescent="0.3">
      <c r="A261" t="s">
        <v>46</v>
      </c>
      <c r="B261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800</v>
      </c>
      <c r="C261" t="s">
        <v>18</v>
      </c>
      <c r="D261">
        <v>214.8</v>
      </c>
      <c r="E261">
        <v>1177</v>
      </c>
      <c r="F261">
        <v>905</v>
      </c>
      <c r="G261" s="1">
        <v>41307</v>
      </c>
      <c r="H261">
        <f>YEAR(JTA[[#This Row],[besteldatum]])</f>
        <v>2013</v>
      </c>
      <c r="I261">
        <f>MONTH(JTA[[#This Row],[besteldatum]])</f>
        <v>2</v>
      </c>
      <c r="J261" s="1">
        <v>41309</v>
      </c>
      <c r="K261">
        <f>YEAR(JTA[[#This Row],[leverdatum]])</f>
        <v>2013</v>
      </c>
      <c r="L261">
        <f>MONTH(JTA[[#This Row],[leverdatum]])</f>
        <v>2</v>
      </c>
      <c r="M261" s="1">
        <v>41319</v>
      </c>
      <c r="N261">
        <f>YEAR(JTA[[#This Row],[betaaldatum]])</f>
        <v>2013</v>
      </c>
      <c r="O261">
        <f>MONTH(JTA[[#This Row],[betaaldatum]])</f>
        <v>2</v>
      </c>
      <c r="P261">
        <v>12</v>
      </c>
      <c r="Q261" t="s">
        <v>52</v>
      </c>
      <c r="R261" t="s">
        <v>48</v>
      </c>
      <c r="S261" t="s">
        <v>49</v>
      </c>
      <c r="T261">
        <v>24</v>
      </c>
      <c r="U261">
        <v>405</v>
      </c>
      <c r="V261" t="s">
        <v>30</v>
      </c>
      <c r="W261" t="s">
        <v>31</v>
      </c>
      <c r="X261">
        <v>8.9499999999999993</v>
      </c>
    </row>
    <row r="262" spans="1:24" x14ac:dyDescent="0.3">
      <c r="A262" t="s">
        <v>46</v>
      </c>
      <c r="B262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800</v>
      </c>
      <c r="C262" t="s">
        <v>18</v>
      </c>
      <c r="D262">
        <v>152.55000000000001</v>
      </c>
      <c r="E262">
        <v>1177</v>
      </c>
      <c r="F262">
        <v>905</v>
      </c>
      <c r="G262" s="1">
        <v>41307</v>
      </c>
      <c r="H262">
        <f>YEAR(JTA[[#This Row],[besteldatum]])</f>
        <v>2013</v>
      </c>
      <c r="I262">
        <f>MONTH(JTA[[#This Row],[besteldatum]])</f>
        <v>2</v>
      </c>
      <c r="J262" s="1">
        <v>41309</v>
      </c>
      <c r="K262">
        <f>YEAR(JTA[[#This Row],[leverdatum]])</f>
        <v>2013</v>
      </c>
      <c r="L262">
        <f>MONTH(JTA[[#This Row],[leverdatum]])</f>
        <v>2</v>
      </c>
      <c r="M262" s="1">
        <v>41319</v>
      </c>
      <c r="N262">
        <f>YEAR(JTA[[#This Row],[betaaldatum]])</f>
        <v>2013</v>
      </c>
      <c r="O262">
        <f>MONTH(JTA[[#This Row],[betaaldatum]])</f>
        <v>2</v>
      </c>
      <c r="P262">
        <v>12</v>
      </c>
      <c r="Q262" t="s">
        <v>52</v>
      </c>
      <c r="R262" t="s">
        <v>48</v>
      </c>
      <c r="S262" t="s">
        <v>49</v>
      </c>
      <c r="T262">
        <v>9</v>
      </c>
      <c r="U262">
        <v>408</v>
      </c>
      <c r="V262" t="s">
        <v>23</v>
      </c>
      <c r="W262" t="s">
        <v>24</v>
      </c>
      <c r="X262">
        <v>16.95</v>
      </c>
    </row>
    <row r="263" spans="1:24" x14ac:dyDescent="0.3">
      <c r="A263" t="s">
        <v>46</v>
      </c>
      <c r="B263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800</v>
      </c>
      <c r="C263" t="s">
        <v>18</v>
      </c>
      <c r="D263">
        <v>147</v>
      </c>
      <c r="E263">
        <v>1177</v>
      </c>
      <c r="F263">
        <v>905</v>
      </c>
      <c r="G263" s="1">
        <v>41307</v>
      </c>
      <c r="H263">
        <f>YEAR(JTA[[#This Row],[besteldatum]])</f>
        <v>2013</v>
      </c>
      <c r="I263">
        <f>MONTH(JTA[[#This Row],[besteldatum]])</f>
        <v>2</v>
      </c>
      <c r="J263" s="1">
        <v>41309</v>
      </c>
      <c r="K263">
        <f>YEAR(JTA[[#This Row],[leverdatum]])</f>
        <v>2013</v>
      </c>
      <c r="L263">
        <f>MONTH(JTA[[#This Row],[leverdatum]])</f>
        <v>2</v>
      </c>
      <c r="M263" s="1">
        <v>41319</v>
      </c>
      <c r="N263">
        <f>YEAR(JTA[[#This Row],[betaaldatum]])</f>
        <v>2013</v>
      </c>
      <c r="O263">
        <f>MONTH(JTA[[#This Row],[betaaldatum]])</f>
        <v>2</v>
      </c>
      <c r="P263">
        <v>12</v>
      </c>
      <c r="Q263" t="s">
        <v>52</v>
      </c>
      <c r="R263" t="s">
        <v>48</v>
      </c>
      <c r="S263" t="s">
        <v>49</v>
      </c>
      <c r="T263">
        <v>7</v>
      </c>
      <c r="U263">
        <v>410</v>
      </c>
      <c r="V263" t="s">
        <v>39</v>
      </c>
      <c r="W263" t="s">
        <v>24</v>
      </c>
      <c r="X263">
        <v>21</v>
      </c>
    </row>
    <row r="264" spans="1:24" x14ac:dyDescent="0.3">
      <c r="A264" t="s">
        <v>46</v>
      </c>
      <c r="B264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800</v>
      </c>
      <c r="C264" t="s">
        <v>18</v>
      </c>
      <c r="D264">
        <v>319.2</v>
      </c>
      <c r="E264">
        <v>1177</v>
      </c>
      <c r="F264">
        <v>905</v>
      </c>
      <c r="G264" s="1">
        <v>41307</v>
      </c>
      <c r="H264">
        <f>YEAR(JTA[[#This Row],[besteldatum]])</f>
        <v>2013</v>
      </c>
      <c r="I264">
        <f>MONTH(JTA[[#This Row],[besteldatum]])</f>
        <v>2</v>
      </c>
      <c r="J264" s="1">
        <v>41309</v>
      </c>
      <c r="K264">
        <f>YEAR(JTA[[#This Row],[leverdatum]])</f>
        <v>2013</v>
      </c>
      <c r="L264">
        <f>MONTH(JTA[[#This Row],[leverdatum]])</f>
        <v>2</v>
      </c>
      <c r="M264" s="1">
        <v>41319</v>
      </c>
      <c r="N264">
        <f>YEAR(JTA[[#This Row],[betaaldatum]])</f>
        <v>2013</v>
      </c>
      <c r="O264">
        <f>MONTH(JTA[[#This Row],[betaaldatum]])</f>
        <v>2</v>
      </c>
      <c r="P264">
        <v>12</v>
      </c>
      <c r="Q264" t="s">
        <v>52</v>
      </c>
      <c r="R264" t="s">
        <v>48</v>
      </c>
      <c r="S264" t="s">
        <v>49</v>
      </c>
      <c r="T264">
        <v>16</v>
      </c>
      <c r="U264">
        <v>411</v>
      </c>
      <c r="V264" t="s">
        <v>43</v>
      </c>
      <c r="W264" t="s">
        <v>24</v>
      </c>
      <c r="X264">
        <v>19.95</v>
      </c>
    </row>
    <row r="265" spans="1:24" x14ac:dyDescent="0.3">
      <c r="A265" t="s">
        <v>46</v>
      </c>
      <c r="B265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805</v>
      </c>
      <c r="C265" t="s">
        <v>42</v>
      </c>
      <c r="D265">
        <v>62.65</v>
      </c>
      <c r="E265">
        <v>1178</v>
      </c>
      <c r="F265">
        <v>903</v>
      </c>
      <c r="G265" s="1">
        <v>41309</v>
      </c>
      <c r="H265">
        <f>YEAR(JTA[[#This Row],[besteldatum]])</f>
        <v>2013</v>
      </c>
      <c r="I265">
        <f>MONTH(JTA[[#This Row],[besteldatum]])</f>
        <v>2</v>
      </c>
      <c r="J265" s="1">
        <v>41315</v>
      </c>
      <c r="K265">
        <f>YEAR(JTA[[#This Row],[leverdatum]])</f>
        <v>2013</v>
      </c>
      <c r="L265">
        <f>MONTH(JTA[[#This Row],[leverdatum]])</f>
        <v>2</v>
      </c>
      <c r="M265" s="1">
        <v>41327</v>
      </c>
      <c r="N265">
        <f>YEAR(JTA[[#This Row],[betaaldatum]])</f>
        <v>2013</v>
      </c>
      <c r="O265">
        <f>MONTH(JTA[[#This Row],[betaaldatum]])</f>
        <v>2</v>
      </c>
      <c r="P265">
        <v>11</v>
      </c>
      <c r="Q265" t="s">
        <v>50</v>
      </c>
      <c r="R265" t="s">
        <v>51</v>
      </c>
      <c r="S265" t="s">
        <v>49</v>
      </c>
      <c r="T265">
        <v>7</v>
      </c>
      <c r="U265">
        <v>405</v>
      </c>
      <c r="V265" t="s">
        <v>30</v>
      </c>
      <c r="W265" t="s">
        <v>31</v>
      </c>
      <c r="X265">
        <v>8.9499999999999993</v>
      </c>
    </row>
    <row r="266" spans="1:24" x14ac:dyDescent="0.3">
      <c r="A266" t="s">
        <v>46</v>
      </c>
      <c r="B266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805</v>
      </c>
      <c r="C266" t="s">
        <v>42</v>
      </c>
      <c r="D266">
        <v>150.5</v>
      </c>
      <c r="E266">
        <v>1179</v>
      </c>
      <c r="F266">
        <v>903</v>
      </c>
      <c r="G266" s="1">
        <v>41312</v>
      </c>
      <c r="H266">
        <f>YEAR(JTA[[#This Row],[besteldatum]])</f>
        <v>2013</v>
      </c>
      <c r="I266">
        <f>MONTH(JTA[[#This Row],[besteldatum]])</f>
        <v>2</v>
      </c>
      <c r="J266" s="1">
        <v>41318</v>
      </c>
      <c r="K266">
        <f>YEAR(JTA[[#This Row],[leverdatum]])</f>
        <v>2013</v>
      </c>
      <c r="L266">
        <f>MONTH(JTA[[#This Row],[leverdatum]])</f>
        <v>2</v>
      </c>
      <c r="M266" s="1">
        <v>41333</v>
      </c>
      <c r="N266">
        <f>YEAR(JTA[[#This Row],[betaaldatum]])</f>
        <v>2013</v>
      </c>
      <c r="O266">
        <f>MONTH(JTA[[#This Row],[betaaldatum]])</f>
        <v>2</v>
      </c>
      <c r="P266">
        <v>12</v>
      </c>
      <c r="Q266" t="s">
        <v>52</v>
      </c>
      <c r="R266" t="s">
        <v>48</v>
      </c>
      <c r="S266" t="s">
        <v>49</v>
      </c>
      <c r="T266">
        <v>7</v>
      </c>
      <c r="U266">
        <v>401</v>
      </c>
      <c r="V266" t="s">
        <v>28</v>
      </c>
      <c r="W266" t="s">
        <v>29</v>
      </c>
      <c r="X266">
        <v>21.5</v>
      </c>
    </row>
    <row r="267" spans="1:24" x14ac:dyDescent="0.3">
      <c r="A267" t="s">
        <v>46</v>
      </c>
      <c r="B267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800</v>
      </c>
      <c r="C267" t="s">
        <v>18</v>
      </c>
      <c r="D267">
        <v>294</v>
      </c>
      <c r="E267">
        <v>1184</v>
      </c>
      <c r="F267">
        <v>905</v>
      </c>
      <c r="G267" s="1">
        <v>41329</v>
      </c>
      <c r="H267">
        <f>YEAR(JTA[[#This Row],[besteldatum]])</f>
        <v>2013</v>
      </c>
      <c r="I267">
        <f>MONTH(JTA[[#This Row],[besteldatum]])</f>
        <v>2</v>
      </c>
      <c r="J267" s="1">
        <v>41333</v>
      </c>
      <c r="K267">
        <f>YEAR(JTA[[#This Row],[leverdatum]])</f>
        <v>2013</v>
      </c>
      <c r="L267">
        <f>MONTH(JTA[[#This Row],[leverdatum]])</f>
        <v>2</v>
      </c>
      <c r="M267" s="1">
        <v>41355</v>
      </c>
      <c r="N267">
        <f>YEAR(JTA[[#This Row],[betaaldatum]])</f>
        <v>2013</v>
      </c>
      <c r="O267">
        <f>MONTH(JTA[[#This Row],[betaaldatum]])</f>
        <v>3</v>
      </c>
      <c r="P267">
        <v>11</v>
      </c>
      <c r="Q267" t="s">
        <v>50</v>
      </c>
      <c r="R267" t="s">
        <v>51</v>
      </c>
      <c r="S267" t="s">
        <v>49</v>
      </c>
      <c r="T267">
        <v>14</v>
      </c>
      <c r="U267">
        <v>410</v>
      </c>
      <c r="V267" t="s">
        <v>39</v>
      </c>
      <c r="W267" t="s">
        <v>24</v>
      </c>
      <c r="X267">
        <v>21</v>
      </c>
    </row>
    <row r="268" spans="1:24" x14ac:dyDescent="0.3">
      <c r="A268" t="s">
        <v>46</v>
      </c>
      <c r="B268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805</v>
      </c>
      <c r="C268" t="s">
        <v>42</v>
      </c>
      <c r="D268">
        <v>254.25</v>
      </c>
      <c r="E268">
        <v>1186</v>
      </c>
      <c r="F268">
        <v>903</v>
      </c>
      <c r="G268" s="1">
        <v>41332</v>
      </c>
      <c r="H268">
        <f>YEAR(JTA[[#This Row],[besteldatum]])</f>
        <v>2013</v>
      </c>
      <c r="I268">
        <f>MONTH(JTA[[#This Row],[besteldatum]])</f>
        <v>2</v>
      </c>
      <c r="J268" s="1">
        <v>41336</v>
      </c>
      <c r="K268">
        <f>YEAR(JTA[[#This Row],[leverdatum]])</f>
        <v>2013</v>
      </c>
      <c r="L268">
        <f>MONTH(JTA[[#This Row],[leverdatum]])</f>
        <v>3</v>
      </c>
      <c r="M268" s="1">
        <v>41350</v>
      </c>
      <c r="N268">
        <f>YEAR(JTA[[#This Row],[betaaldatum]])</f>
        <v>2013</v>
      </c>
      <c r="O268">
        <f>MONTH(JTA[[#This Row],[betaaldatum]])</f>
        <v>3</v>
      </c>
      <c r="P268">
        <v>20</v>
      </c>
      <c r="Q268" t="s">
        <v>53</v>
      </c>
      <c r="R268" t="s">
        <v>54</v>
      </c>
      <c r="S268" t="s">
        <v>55</v>
      </c>
      <c r="T268">
        <v>15</v>
      </c>
      <c r="U268">
        <v>408</v>
      </c>
      <c r="V268" t="s">
        <v>23</v>
      </c>
      <c r="W268" t="s">
        <v>24</v>
      </c>
      <c r="X268">
        <v>16.95</v>
      </c>
    </row>
    <row r="269" spans="1:24" x14ac:dyDescent="0.3">
      <c r="A269" t="s">
        <v>46</v>
      </c>
      <c r="B269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803</v>
      </c>
      <c r="C269" t="s">
        <v>41</v>
      </c>
      <c r="D269">
        <v>147</v>
      </c>
      <c r="E269">
        <v>1187</v>
      </c>
      <c r="F269">
        <v>902</v>
      </c>
      <c r="G269" s="1">
        <v>41352</v>
      </c>
      <c r="H269">
        <f>YEAR(JTA[[#This Row],[besteldatum]])</f>
        <v>2013</v>
      </c>
      <c r="I269">
        <f>MONTH(JTA[[#This Row],[besteldatum]])</f>
        <v>3</v>
      </c>
      <c r="J269" s="1">
        <v>41356</v>
      </c>
      <c r="K269">
        <f>YEAR(JTA[[#This Row],[leverdatum]])</f>
        <v>2013</v>
      </c>
      <c r="L269">
        <f>MONTH(JTA[[#This Row],[leverdatum]])</f>
        <v>3</v>
      </c>
      <c r="M269" s="1">
        <v>41402</v>
      </c>
      <c r="N269">
        <f>YEAR(JTA[[#This Row],[betaaldatum]])</f>
        <v>2013</v>
      </c>
      <c r="O269">
        <f>MONTH(JTA[[#This Row],[betaaldatum]])</f>
        <v>5</v>
      </c>
      <c r="P269">
        <v>11</v>
      </c>
      <c r="Q269" t="s">
        <v>50</v>
      </c>
      <c r="R269" t="s">
        <v>51</v>
      </c>
      <c r="S269" t="s">
        <v>49</v>
      </c>
      <c r="T269">
        <v>7</v>
      </c>
      <c r="U269">
        <v>410</v>
      </c>
      <c r="V269" t="s">
        <v>39</v>
      </c>
      <c r="W269" t="s">
        <v>24</v>
      </c>
      <c r="X269">
        <v>21</v>
      </c>
    </row>
    <row r="270" spans="1:24" x14ac:dyDescent="0.3">
      <c r="A270" t="s">
        <v>46</v>
      </c>
      <c r="B270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803</v>
      </c>
      <c r="C270" t="s">
        <v>41</v>
      </c>
      <c r="D270">
        <v>157.5</v>
      </c>
      <c r="E270">
        <v>1187</v>
      </c>
      <c r="F270">
        <v>902</v>
      </c>
      <c r="G270" s="1">
        <v>41352</v>
      </c>
      <c r="H270">
        <f>YEAR(JTA[[#This Row],[besteldatum]])</f>
        <v>2013</v>
      </c>
      <c r="I270">
        <f>MONTH(JTA[[#This Row],[besteldatum]])</f>
        <v>3</v>
      </c>
      <c r="J270" s="1">
        <v>41356</v>
      </c>
      <c r="K270">
        <f>YEAR(JTA[[#This Row],[leverdatum]])</f>
        <v>2013</v>
      </c>
      <c r="L270">
        <f>MONTH(JTA[[#This Row],[leverdatum]])</f>
        <v>3</v>
      </c>
      <c r="M270" s="1">
        <v>41402</v>
      </c>
      <c r="N270">
        <f>YEAR(JTA[[#This Row],[betaaldatum]])</f>
        <v>2013</v>
      </c>
      <c r="O270">
        <f>MONTH(JTA[[#This Row],[betaaldatum]])</f>
        <v>5</v>
      </c>
      <c r="P270">
        <v>11</v>
      </c>
      <c r="Q270" t="s">
        <v>50</v>
      </c>
      <c r="R270" t="s">
        <v>51</v>
      </c>
      <c r="S270" t="s">
        <v>49</v>
      </c>
      <c r="T270">
        <v>7</v>
      </c>
      <c r="U270">
        <v>410</v>
      </c>
      <c r="V270" t="s">
        <v>39</v>
      </c>
      <c r="W270" t="s">
        <v>24</v>
      </c>
      <c r="X270">
        <v>22.5</v>
      </c>
    </row>
    <row r="271" spans="1:24" x14ac:dyDescent="0.3">
      <c r="A271" t="s">
        <v>46</v>
      </c>
      <c r="B271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802</v>
      </c>
      <c r="C271" t="s">
        <v>33</v>
      </c>
      <c r="D271">
        <v>62.65</v>
      </c>
      <c r="E271">
        <v>1188</v>
      </c>
      <c r="F271">
        <v>904</v>
      </c>
      <c r="G271" s="1">
        <v>41353</v>
      </c>
      <c r="H271">
        <f>YEAR(JTA[[#This Row],[besteldatum]])</f>
        <v>2013</v>
      </c>
      <c r="I271">
        <f>MONTH(JTA[[#This Row],[besteldatum]])</f>
        <v>3</v>
      </c>
      <c r="J271" s="1">
        <v>41356</v>
      </c>
      <c r="K271">
        <f>YEAR(JTA[[#This Row],[leverdatum]])</f>
        <v>2013</v>
      </c>
      <c r="L271">
        <f>MONTH(JTA[[#This Row],[leverdatum]])</f>
        <v>3</v>
      </c>
      <c r="M271" s="1">
        <v>41362</v>
      </c>
      <c r="N271">
        <f>YEAR(JTA[[#This Row],[betaaldatum]])</f>
        <v>2013</v>
      </c>
      <c r="O271">
        <f>MONTH(JTA[[#This Row],[betaaldatum]])</f>
        <v>3</v>
      </c>
      <c r="P271">
        <v>16</v>
      </c>
      <c r="Q271" t="s">
        <v>47</v>
      </c>
      <c r="R271" t="s">
        <v>48</v>
      </c>
      <c r="S271" t="s">
        <v>49</v>
      </c>
      <c r="T271">
        <v>7</v>
      </c>
      <c r="U271">
        <v>405</v>
      </c>
      <c r="V271" t="s">
        <v>30</v>
      </c>
      <c r="W271" t="s">
        <v>31</v>
      </c>
      <c r="X271">
        <v>8.9499999999999993</v>
      </c>
    </row>
    <row r="272" spans="1:24" x14ac:dyDescent="0.3">
      <c r="A272" t="s">
        <v>46</v>
      </c>
      <c r="B272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804</v>
      </c>
      <c r="C272" t="s">
        <v>38</v>
      </c>
      <c r="D272">
        <v>193.5</v>
      </c>
      <c r="E272">
        <v>1192</v>
      </c>
      <c r="F272">
        <v>901</v>
      </c>
      <c r="G272" s="1">
        <v>41362</v>
      </c>
      <c r="H272">
        <f>YEAR(JTA[[#This Row],[besteldatum]])</f>
        <v>2013</v>
      </c>
      <c r="I272">
        <f>MONTH(JTA[[#This Row],[besteldatum]])</f>
        <v>3</v>
      </c>
      <c r="J272" s="1">
        <v>41365</v>
      </c>
      <c r="K272">
        <f>YEAR(JTA[[#This Row],[leverdatum]])</f>
        <v>2013</v>
      </c>
      <c r="L272">
        <f>MONTH(JTA[[#This Row],[leverdatum]])</f>
        <v>4</v>
      </c>
      <c r="M272" s="1">
        <v>41375</v>
      </c>
      <c r="N272">
        <f>YEAR(JTA[[#This Row],[betaaldatum]])</f>
        <v>2013</v>
      </c>
      <c r="O272">
        <f>MONTH(JTA[[#This Row],[betaaldatum]])</f>
        <v>4</v>
      </c>
      <c r="P272">
        <v>12</v>
      </c>
      <c r="Q272" t="s">
        <v>52</v>
      </c>
      <c r="R272" t="s">
        <v>48</v>
      </c>
      <c r="S272" t="s">
        <v>49</v>
      </c>
      <c r="T272">
        <v>9</v>
      </c>
      <c r="U272">
        <v>401</v>
      </c>
      <c r="V272" t="s">
        <v>28</v>
      </c>
      <c r="W272" t="s">
        <v>29</v>
      </c>
      <c r="X272">
        <v>21.5</v>
      </c>
    </row>
    <row r="273" spans="1:24" x14ac:dyDescent="0.3">
      <c r="A273" t="s">
        <v>46</v>
      </c>
      <c r="B273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802</v>
      </c>
      <c r="C273" t="s">
        <v>33</v>
      </c>
      <c r="D273">
        <v>230</v>
      </c>
      <c r="E273">
        <v>1194</v>
      </c>
      <c r="F273">
        <v>904</v>
      </c>
      <c r="G273" s="1">
        <v>41365</v>
      </c>
      <c r="H273">
        <f>YEAR(JTA[[#This Row],[besteldatum]])</f>
        <v>2013</v>
      </c>
      <c r="I273">
        <f>MONTH(JTA[[#This Row],[besteldatum]])</f>
        <v>4</v>
      </c>
      <c r="J273" s="1">
        <v>41371</v>
      </c>
      <c r="K273">
        <f>YEAR(JTA[[#This Row],[leverdatum]])</f>
        <v>2013</v>
      </c>
      <c r="L273">
        <f>MONTH(JTA[[#This Row],[leverdatum]])</f>
        <v>4</v>
      </c>
      <c r="M273" s="1">
        <v>41380</v>
      </c>
      <c r="N273">
        <f>YEAR(JTA[[#This Row],[betaaldatum]])</f>
        <v>2013</v>
      </c>
      <c r="O273">
        <f>MONTH(JTA[[#This Row],[betaaldatum]])</f>
        <v>4</v>
      </c>
      <c r="P273">
        <v>11</v>
      </c>
      <c r="Q273" t="s">
        <v>50</v>
      </c>
      <c r="R273" t="s">
        <v>51</v>
      </c>
      <c r="S273" t="s">
        <v>49</v>
      </c>
      <c r="T273">
        <v>20</v>
      </c>
      <c r="U273">
        <v>404</v>
      </c>
      <c r="V273" t="s">
        <v>37</v>
      </c>
      <c r="W273" t="s">
        <v>31</v>
      </c>
      <c r="X273">
        <v>11.5</v>
      </c>
    </row>
    <row r="274" spans="1:24" x14ac:dyDescent="0.3">
      <c r="A274" t="s">
        <v>46</v>
      </c>
      <c r="B274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800</v>
      </c>
      <c r="C274" t="s">
        <v>18</v>
      </c>
      <c r="D274">
        <v>199.75</v>
      </c>
      <c r="E274">
        <v>1197</v>
      </c>
      <c r="F274">
        <v>905</v>
      </c>
      <c r="G274" s="1">
        <v>41382</v>
      </c>
      <c r="H274">
        <f>YEAR(JTA[[#This Row],[besteldatum]])</f>
        <v>2013</v>
      </c>
      <c r="I274">
        <f>MONTH(JTA[[#This Row],[besteldatum]])</f>
        <v>4</v>
      </c>
      <c r="J274" s="1">
        <v>41389</v>
      </c>
      <c r="K274">
        <f>YEAR(JTA[[#This Row],[leverdatum]])</f>
        <v>2013</v>
      </c>
      <c r="L274">
        <f>MONTH(JTA[[#This Row],[leverdatum]])</f>
        <v>4</v>
      </c>
      <c r="M274" s="1">
        <v>41403</v>
      </c>
      <c r="N274">
        <f>YEAR(JTA[[#This Row],[betaaldatum]])</f>
        <v>2013</v>
      </c>
      <c r="O274">
        <f>MONTH(JTA[[#This Row],[betaaldatum]])</f>
        <v>5</v>
      </c>
      <c r="P274">
        <v>16</v>
      </c>
      <c r="Q274" t="s">
        <v>47</v>
      </c>
      <c r="R274" t="s">
        <v>48</v>
      </c>
      <c r="S274" t="s">
        <v>49</v>
      </c>
      <c r="T274">
        <v>5</v>
      </c>
      <c r="U274">
        <v>402</v>
      </c>
      <c r="V274" t="s">
        <v>40</v>
      </c>
      <c r="W274" t="s">
        <v>29</v>
      </c>
      <c r="X274">
        <v>39.950000000000003</v>
      </c>
    </row>
    <row r="275" spans="1:24" x14ac:dyDescent="0.3">
      <c r="A275" t="s">
        <v>46</v>
      </c>
      <c r="B275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805</v>
      </c>
      <c r="C275" t="s">
        <v>42</v>
      </c>
      <c r="D275">
        <v>179</v>
      </c>
      <c r="E275">
        <v>1201</v>
      </c>
      <c r="F275">
        <v>903</v>
      </c>
      <c r="G275" s="1">
        <v>41387</v>
      </c>
      <c r="H275">
        <f>YEAR(JTA[[#This Row],[besteldatum]])</f>
        <v>2013</v>
      </c>
      <c r="I275">
        <f>MONTH(JTA[[#This Row],[besteldatum]])</f>
        <v>4</v>
      </c>
      <c r="J275" s="1">
        <v>41389</v>
      </c>
      <c r="K275">
        <f>YEAR(JTA[[#This Row],[leverdatum]])</f>
        <v>2013</v>
      </c>
      <c r="L275">
        <f>MONTH(JTA[[#This Row],[leverdatum]])</f>
        <v>4</v>
      </c>
      <c r="M275" s="1">
        <v>41416</v>
      </c>
      <c r="N275">
        <f>YEAR(JTA[[#This Row],[betaaldatum]])</f>
        <v>2013</v>
      </c>
      <c r="O275">
        <f>MONTH(JTA[[#This Row],[betaaldatum]])</f>
        <v>5</v>
      </c>
      <c r="P275">
        <v>12</v>
      </c>
      <c r="Q275" t="s">
        <v>52</v>
      </c>
      <c r="R275" t="s">
        <v>48</v>
      </c>
      <c r="S275" t="s">
        <v>49</v>
      </c>
      <c r="T275">
        <v>20</v>
      </c>
      <c r="U275">
        <v>405</v>
      </c>
      <c r="V275" t="s">
        <v>30</v>
      </c>
      <c r="W275" t="s">
        <v>31</v>
      </c>
      <c r="X275">
        <v>8.9499999999999993</v>
      </c>
    </row>
    <row r="276" spans="1:24" x14ac:dyDescent="0.3">
      <c r="A276" t="s">
        <v>46</v>
      </c>
      <c r="B276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805</v>
      </c>
      <c r="C276" t="s">
        <v>42</v>
      </c>
      <c r="D276">
        <v>299.25</v>
      </c>
      <c r="E276">
        <v>1201</v>
      </c>
      <c r="F276">
        <v>903</v>
      </c>
      <c r="G276" s="1">
        <v>41387</v>
      </c>
      <c r="H276">
        <f>YEAR(JTA[[#This Row],[besteldatum]])</f>
        <v>2013</v>
      </c>
      <c r="I276">
        <f>MONTH(JTA[[#This Row],[besteldatum]])</f>
        <v>4</v>
      </c>
      <c r="J276" s="1">
        <v>41389</v>
      </c>
      <c r="K276">
        <f>YEAR(JTA[[#This Row],[leverdatum]])</f>
        <v>2013</v>
      </c>
      <c r="L276">
        <f>MONTH(JTA[[#This Row],[leverdatum]])</f>
        <v>4</v>
      </c>
      <c r="M276" s="1">
        <v>41416</v>
      </c>
      <c r="N276">
        <f>YEAR(JTA[[#This Row],[betaaldatum]])</f>
        <v>2013</v>
      </c>
      <c r="O276">
        <f>MONTH(JTA[[#This Row],[betaaldatum]])</f>
        <v>5</v>
      </c>
      <c r="P276">
        <v>12</v>
      </c>
      <c r="Q276" t="s">
        <v>52</v>
      </c>
      <c r="R276" t="s">
        <v>48</v>
      </c>
      <c r="S276" t="s">
        <v>49</v>
      </c>
      <c r="T276">
        <v>15</v>
      </c>
      <c r="U276">
        <v>411</v>
      </c>
      <c r="V276" t="s">
        <v>43</v>
      </c>
      <c r="W276" t="s">
        <v>24</v>
      </c>
      <c r="X276">
        <v>19.95</v>
      </c>
    </row>
    <row r="277" spans="1:24" x14ac:dyDescent="0.3">
      <c r="A277" t="s">
        <v>46</v>
      </c>
      <c r="B277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802</v>
      </c>
      <c r="C277" t="s">
        <v>33</v>
      </c>
      <c r="D277">
        <v>359.55</v>
      </c>
      <c r="E277">
        <v>1202</v>
      </c>
      <c r="F277">
        <v>904</v>
      </c>
      <c r="G277" s="1">
        <v>41391</v>
      </c>
      <c r="H277">
        <f>YEAR(JTA[[#This Row],[besteldatum]])</f>
        <v>2013</v>
      </c>
      <c r="I277">
        <f>MONTH(JTA[[#This Row],[besteldatum]])</f>
        <v>4</v>
      </c>
      <c r="J277" s="1">
        <v>41392</v>
      </c>
      <c r="K277">
        <f>YEAR(JTA[[#This Row],[leverdatum]])</f>
        <v>2013</v>
      </c>
      <c r="L277">
        <f>MONTH(JTA[[#This Row],[leverdatum]])</f>
        <v>4</v>
      </c>
      <c r="M277" s="1">
        <v>41418</v>
      </c>
      <c r="N277">
        <f>YEAR(JTA[[#This Row],[betaaldatum]])</f>
        <v>2013</v>
      </c>
      <c r="O277">
        <f>MONTH(JTA[[#This Row],[betaaldatum]])</f>
        <v>5</v>
      </c>
      <c r="P277">
        <v>20</v>
      </c>
      <c r="Q277" t="s">
        <v>53</v>
      </c>
      <c r="R277" t="s">
        <v>54</v>
      </c>
      <c r="S277" t="s">
        <v>55</v>
      </c>
      <c r="T277">
        <v>9</v>
      </c>
      <c r="U277">
        <v>402</v>
      </c>
      <c r="V277" t="s">
        <v>40</v>
      </c>
      <c r="W277" t="s">
        <v>29</v>
      </c>
      <c r="X277">
        <v>39.950000000000003</v>
      </c>
    </row>
    <row r="278" spans="1:24" x14ac:dyDescent="0.3">
      <c r="A278" t="s">
        <v>46</v>
      </c>
      <c r="B278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804</v>
      </c>
      <c r="C278" t="s">
        <v>38</v>
      </c>
      <c r="D278">
        <v>838.95</v>
      </c>
      <c r="E278">
        <v>1205</v>
      </c>
      <c r="F278">
        <v>901</v>
      </c>
      <c r="G278" s="1">
        <v>41399</v>
      </c>
      <c r="H278">
        <f>YEAR(JTA[[#This Row],[besteldatum]])</f>
        <v>2013</v>
      </c>
      <c r="I278">
        <f>MONTH(JTA[[#This Row],[besteldatum]])</f>
        <v>5</v>
      </c>
      <c r="J278" s="1">
        <v>41403</v>
      </c>
      <c r="K278">
        <f>YEAR(JTA[[#This Row],[leverdatum]])</f>
        <v>2013</v>
      </c>
      <c r="L278">
        <f>MONTH(JTA[[#This Row],[leverdatum]])</f>
        <v>5</v>
      </c>
      <c r="M278" s="1">
        <v>41408</v>
      </c>
      <c r="N278">
        <f>YEAR(JTA[[#This Row],[betaaldatum]])</f>
        <v>2013</v>
      </c>
      <c r="O278">
        <f>MONTH(JTA[[#This Row],[betaaldatum]])</f>
        <v>5</v>
      </c>
      <c r="P278">
        <v>20</v>
      </c>
      <c r="Q278" t="s">
        <v>53</v>
      </c>
      <c r="R278" t="s">
        <v>54</v>
      </c>
      <c r="S278" t="s">
        <v>55</v>
      </c>
      <c r="T278">
        <v>21</v>
      </c>
      <c r="U278">
        <v>402</v>
      </c>
      <c r="V278" t="s">
        <v>40</v>
      </c>
      <c r="W278" t="s">
        <v>29</v>
      </c>
      <c r="X278">
        <v>39.950000000000003</v>
      </c>
    </row>
    <row r="279" spans="1:24" x14ac:dyDescent="0.3">
      <c r="A279" t="s">
        <v>46</v>
      </c>
      <c r="B279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803</v>
      </c>
      <c r="C279" t="s">
        <v>41</v>
      </c>
      <c r="D279">
        <v>227.5</v>
      </c>
      <c r="E279">
        <v>1208</v>
      </c>
      <c r="F279">
        <v>902</v>
      </c>
      <c r="G279" s="1">
        <v>41409</v>
      </c>
      <c r="H279">
        <f>YEAR(JTA[[#This Row],[besteldatum]])</f>
        <v>2013</v>
      </c>
      <c r="I279">
        <f>MONTH(JTA[[#This Row],[besteldatum]])</f>
        <v>5</v>
      </c>
      <c r="J279" s="1">
        <v>41415</v>
      </c>
      <c r="K279">
        <f>YEAR(JTA[[#This Row],[leverdatum]])</f>
        <v>2013</v>
      </c>
      <c r="L279">
        <f>MONTH(JTA[[#This Row],[leverdatum]])</f>
        <v>5</v>
      </c>
      <c r="M279" s="1">
        <v>41432</v>
      </c>
      <c r="N279">
        <f>YEAR(JTA[[#This Row],[betaaldatum]])</f>
        <v>2013</v>
      </c>
      <c r="O279">
        <f>MONTH(JTA[[#This Row],[betaaldatum]])</f>
        <v>6</v>
      </c>
      <c r="P279">
        <v>16</v>
      </c>
      <c r="Q279" t="s">
        <v>47</v>
      </c>
      <c r="R279" t="s">
        <v>48</v>
      </c>
      <c r="S279" t="s">
        <v>49</v>
      </c>
      <c r="T279">
        <v>14</v>
      </c>
      <c r="U279">
        <v>409</v>
      </c>
      <c r="V279" t="s">
        <v>32</v>
      </c>
      <c r="W279" t="s">
        <v>31</v>
      </c>
      <c r="X279">
        <v>16.25</v>
      </c>
    </row>
    <row r="280" spans="1:24" x14ac:dyDescent="0.3">
      <c r="A280" t="s">
        <v>46</v>
      </c>
      <c r="B280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801</v>
      </c>
      <c r="C280" t="s">
        <v>19</v>
      </c>
      <c r="D280">
        <v>218.5</v>
      </c>
      <c r="E280">
        <v>1213</v>
      </c>
      <c r="F280">
        <v>906</v>
      </c>
      <c r="G280" s="1">
        <v>41425</v>
      </c>
      <c r="H280">
        <f>YEAR(JTA[[#This Row],[besteldatum]])</f>
        <v>2013</v>
      </c>
      <c r="I280">
        <f>MONTH(JTA[[#This Row],[besteldatum]])</f>
        <v>5</v>
      </c>
      <c r="J280" s="1">
        <v>41426</v>
      </c>
      <c r="K280">
        <f>YEAR(JTA[[#This Row],[leverdatum]])</f>
        <v>2013</v>
      </c>
      <c r="L280">
        <f>MONTH(JTA[[#This Row],[leverdatum]])</f>
        <v>6</v>
      </c>
      <c r="M280" s="1">
        <v>41446</v>
      </c>
      <c r="N280">
        <f>YEAR(JTA[[#This Row],[betaaldatum]])</f>
        <v>2013</v>
      </c>
      <c r="O280">
        <f>MONTH(JTA[[#This Row],[betaaldatum]])</f>
        <v>6</v>
      </c>
      <c r="P280">
        <v>12</v>
      </c>
      <c r="Q280" t="s">
        <v>52</v>
      </c>
      <c r="R280" t="s">
        <v>48</v>
      </c>
      <c r="S280" t="s">
        <v>49</v>
      </c>
      <c r="T280">
        <v>19</v>
      </c>
      <c r="U280">
        <v>404</v>
      </c>
      <c r="V280" t="s">
        <v>37</v>
      </c>
      <c r="W280" t="s">
        <v>31</v>
      </c>
      <c r="X280">
        <v>11.5</v>
      </c>
    </row>
    <row r="281" spans="1:24" x14ac:dyDescent="0.3">
      <c r="A281" t="s">
        <v>46</v>
      </c>
      <c r="B281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800</v>
      </c>
      <c r="C281" t="s">
        <v>18</v>
      </c>
      <c r="D281">
        <v>82.5</v>
      </c>
      <c r="E281">
        <v>1215</v>
      </c>
      <c r="F281">
        <v>905</v>
      </c>
      <c r="G281" s="1">
        <v>41431</v>
      </c>
      <c r="H281">
        <f>YEAR(JTA[[#This Row],[besteldatum]])</f>
        <v>2013</v>
      </c>
      <c r="I281">
        <f>MONTH(JTA[[#This Row],[besteldatum]])</f>
        <v>6</v>
      </c>
      <c r="J281" s="1">
        <v>41435</v>
      </c>
      <c r="K281">
        <f>YEAR(JTA[[#This Row],[leverdatum]])</f>
        <v>2013</v>
      </c>
      <c r="L281">
        <f>MONTH(JTA[[#This Row],[leverdatum]])</f>
        <v>6</v>
      </c>
      <c r="M281" s="1">
        <v>41451</v>
      </c>
      <c r="N281">
        <f>YEAR(JTA[[#This Row],[betaaldatum]])</f>
        <v>2013</v>
      </c>
      <c r="O281">
        <f>MONTH(JTA[[#This Row],[betaaldatum]])</f>
        <v>6</v>
      </c>
      <c r="P281">
        <v>11</v>
      </c>
      <c r="Q281" t="s">
        <v>50</v>
      </c>
      <c r="R281" t="s">
        <v>51</v>
      </c>
      <c r="S281" t="s">
        <v>49</v>
      </c>
      <c r="T281">
        <v>10</v>
      </c>
      <c r="U281">
        <v>406</v>
      </c>
      <c r="V281" t="s">
        <v>27</v>
      </c>
      <c r="W281" t="s">
        <v>24</v>
      </c>
      <c r="X281">
        <v>8.25</v>
      </c>
    </row>
    <row r="282" spans="1:24" x14ac:dyDescent="0.3">
      <c r="A282" t="s">
        <v>46</v>
      </c>
      <c r="B282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801</v>
      </c>
      <c r="C282" t="s">
        <v>19</v>
      </c>
      <c r="D282">
        <v>310.8</v>
      </c>
      <c r="E282">
        <v>1218</v>
      </c>
      <c r="F282">
        <v>906</v>
      </c>
      <c r="G282" s="1">
        <v>41441</v>
      </c>
      <c r="H282">
        <f>YEAR(JTA[[#This Row],[besteldatum]])</f>
        <v>2013</v>
      </c>
      <c r="I282">
        <f>MONTH(JTA[[#This Row],[besteldatum]])</f>
        <v>6</v>
      </c>
      <c r="J282" s="1">
        <v>41446</v>
      </c>
      <c r="K282">
        <f>YEAR(JTA[[#This Row],[leverdatum]])</f>
        <v>2013</v>
      </c>
      <c r="L282">
        <f>MONTH(JTA[[#This Row],[leverdatum]])</f>
        <v>6</v>
      </c>
      <c r="M282" s="1">
        <v>41471</v>
      </c>
      <c r="N282">
        <f>YEAR(JTA[[#This Row],[betaaldatum]])</f>
        <v>2013</v>
      </c>
      <c r="O282">
        <f>MONTH(JTA[[#This Row],[betaaldatum]])</f>
        <v>7</v>
      </c>
      <c r="P282">
        <v>12</v>
      </c>
      <c r="Q282" t="s">
        <v>52</v>
      </c>
      <c r="R282" t="s">
        <v>48</v>
      </c>
      <c r="S282" t="s">
        <v>49</v>
      </c>
      <c r="T282">
        <v>24</v>
      </c>
      <c r="U282">
        <v>407</v>
      </c>
      <c r="V282" t="s">
        <v>45</v>
      </c>
      <c r="W282" t="s">
        <v>29</v>
      </c>
      <c r="X282">
        <v>12.95</v>
      </c>
    </row>
    <row r="283" spans="1:24" x14ac:dyDescent="0.3">
      <c r="A283" t="s">
        <v>46</v>
      </c>
      <c r="B283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804</v>
      </c>
      <c r="C283" t="s">
        <v>38</v>
      </c>
      <c r="D283">
        <v>271.95</v>
      </c>
      <c r="E283">
        <v>1220</v>
      </c>
      <c r="F283">
        <v>901</v>
      </c>
      <c r="G283" s="1">
        <v>41446</v>
      </c>
      <c r="H283">
        <f>YEAR(JTA[[#This Row],[besteldatum]])</f>
        <v>2013</v>
      </c>
      <c r="I283">
        <f>MONTH(JTA[[#This Row],[besteldatum]])</f>
        <v>6</v>
      </c>
      <c r="J283" s="1">
        <v>41448</v>
      </c>
      <c r="K283">
        <f>YEAR(JTA[[#This Row],[leverdatum]])</f>
        <v>2013</v>
      </c>
      <c r="L283">
        <f>MONTH(JTA[[#This Row],[leverdatum]])</f>
        <v>6</v>
      </c>
      <c r="M283" s="1">
        <v>41463</v>
      </c>
      <c r="N283">
        <f>YEAR(JTA[[#This Row],[betaaldatum]])</f>
        <v>2013</v>
      </c>
      <c r="O283">
        <f>MONTH(JTA[[#This Row],[betaaldatum]])</f>
        <v>7</v>
      </c>
      <c r="P283">
        <v>16</v>
      </c>
      <c r="Q283" t="s">
        <v>47</v>
      </c>
      <c r="R283" t="s">
        <v>48</v>
      </c>
      <c r="S283" t="s">
        <v>49</v>
      </c>
      <c r="T283">
        <v>21</v>
      </c>
      <c r="U283">
        <v>407</v>
      </c>
      <c r="V283" t="s">
        <v>45</v>
      </c>
      <c r="W283" t="s">
        <v>29</v>
      </c>
      <c r="X283">
        <v>12.95</v>
      </c>
    </row>
    <row r="284" spans="1:24" x14ac:dyDescent="0.3">
      <c r="A284" t="s">
        <v>46</v>
      </c>
      <c r="B284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800</v>
      </c>
      <c r="C284" t="s">
        <v>18</v>
      </c>
      <c r="D284">
        <v>155.4</v>
      </c>
      <c r="E284">
        <v>1226</v>
      </c>
      <c r="F284">
        <v>905</v>
      </c>
      <c r="G284" s="1">
        <v>41451</v>
      </c>
      <c r="H284">
        <f>YEAR(JTA[[#This Row],[besteldatum]])</f>
        <v>2013</v>
      </c>
      <c r="I284">
        <f>MONTH(JTA[[#This Row],[besteldatum]])</f>
        <v>6</v>
      </c>
      <c r="J284" s="1">
        <v>41458</v>
      </c>
      <c r="K284">
        <f>YEAR(JTA[[#This Row],[leverdatum]])</f>
        <v>2013</v>
      </c>
      <c r="L284">
        <f>MONTH(JTA[[#This Row],[leverdatum]])</f>
        <v>7</v>
      </c>
      <c r="M284" s="1">
        <v>41469</v>
      </c>
      <c r="N284">
        <f>YEAR(JTA[[#This Row],[betaaldatum]])</f>
        <v>2013</v>
      </c>
      <c r="O284">
        <f>MONTH(JTA[[#This Row],[betaaldatum]])</f>
        <v>7</v>
      </c>
      <c r="P284">
        <v>12</v>
      </c>
      <c r="Q284" t="s">
        <v>52</v>
      </c>
      <c r="R284" t="s">
        <v>48</v>
      </c>
      <c r="S284" t="s">
        <v>49</v>
      </c>
      <c r="T284">
        <v>12</v>
      </c>
      <c r="U284">
        <v>407</v>
      </c>
      <c r="V284" t="s">
        <v>45</v>
      </c>
      <c r="W284" t="s">
        <v>29</v>
      </c>
      <c r="X284">
        <v>12.95</v>
      </c>
    </row>
    <row r="285" spans="1:24" x14ac:dyDescent="0.3">
      <c r="A285" t="s">
        <v>46</v>
      </c>
      <c r="B285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802</v>
      </c>
      <c r="C285" t="s">
        <v>33</v>
      </c>
      <c r="D285">
        <v>92</v>
      </c>
      <c r="E285">
        <v>1230</v>
      </c>
      <c r="F285">
        <v>904</v>
      </c>
      <c r="G285" s="1">
        <v>41462</v>
      </c>
      <c r="H285">
        <f>YEAR(JTA[[#This Row],[besteldatum]])</f>
        <v>2013</v>
      </c>
      <c r="I285">
        <f>MONTH(JTA[[#This Row],[besteldatum]])</f>
        <v>7</v>
      </c>
      <c r="J285" s="1">
        <v>41464</v>
      </c>
      <c r="K285">
        <f>YEAR(JTA[[#This Row],[leverdatum]])</f>
        <v>2013</v>
      </c>
      <c r="L285">
        <f>MONTH(JTA[[#This Row],[leverdatum]])</f>
        <v>7</v>
      </c>
      <c r="M285" s="1">
        <v>41483</v>
      </c>
      <c r="N285">
        <f>YEAR(JTA[[#This Row],[betaaldatum]])</f>
        <v>2013</v>
      </c>
      <c r="O285">
        <f>MONTH(JTA[[#This Row],[betaaldatum]])</f>
        <v>7</v>
      </c>
      <c r="P285">
        <v>12</v>
      </c>
      <c r="Q285" t="s">
        <v>52</v>
      </c>
      <c r="R285" t="s">
        <v>48</v>
      </c>
      <c r="S285" t="s">
        <v>49</v>
      </c>
      <c r="T285">
        <v>8</v>
      </c>
      <c r="U285">
        <v>404</v>
      </c>
      <c r="V285" t="s">
        <v>37</v>
      </c>
      <c r="W285" t="s">
        <v>31</v>
      </c>
      <c r="X285">
        <v>11.5</v>
      </c>
    </row>
    <row r="286" spans="1:24" x14ac:dyDescent="0.3">
      <c r="A286" t="s">
        <v>46</v>
      </c>
      <c r="B286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803</v>
      </c>
      <c r="C286" t="s">
        <v>41</v>
      </c>
      <c r="D286">
        <v>458.85</v>
      </c>
      <c r="E286">
        <v>1232</v>
      </c>
      <c r="F286">
        <v>902</v>
      </c>
      <c r="G286" s="1">
        <v>41466</v>
      </c>
      <c r="H286">
        <f>YEAR(JTA[[#This Row],[besteldatum]])</f>
        <v>2013</v>
      </c>
      <c r="I286">
        <f>MONTH(JTA[[#This Row],[besteldatum]])</f>
        <v>7</v>
      </c>
      <c r="J286" s="1">
        <v>41470</v>
      </c>
      <c r="K286">
        <f>YEAR(JTA[[#This Row],[leverdatum]])</f>
        <v>2013</v>
      </c>
      <c r="L286">
        <f>MONTH(JTA[[#This Row],[leverdatum]])</f>
        <v>7</v>
      </c>
      <c r="M286" s="1">
        <v>41490</v>
      </c>
      <c r="N286">
        <f>YEAR(JTA[[#This Row],[betaaldatum]])</f>
        <v>2013</v>
      </c>
      <c r="O286">
        <f>MONTH(JTA[[#This Row],[betaaldatum]])</f>
        <v>8</v>
      </c>
      <c r="P286">
        <v>12</v>
      </c>
      <c r="Q286" t="s">
        <v>52</v>
      </c>
      <c r="R286" t="s">
        <v>48</v>
      </c>
      <c r="S286" t="s">
        <v>49</v>
      </c>
      <c r="T286">
        <v>23</v>
      </c>
      <c r="U286">
        <v>411</v>
      </c>
      <c r="V286" t="s">
        <v>43</v>
      </c>
      <c r="W286" t="s">
        <v>24</v>
      </c>
      <c r="X286">
        <v>19.95</v>
      </c>
    </row>
    <row r="287" spans="1:24" x14ac:dyDescent="0.3">
      <c r="A287" t="s">
        <v>46</v>
      </c>
      <c r="B287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803</v>
      </c>
      <c r="C287" t="s">
        <v>41</v>
      </c>
      <c r="D287">
        <v>473</v>
      </c>
      <c r="E287">
        <v>1235</v>
      </c>
      <c r="F287">
        <v>902</v>
      </c>
      <c r="G287" s="1">
        <v>41468</v>
      </c>
      <c r="H287">
        <f>YEAR(JTA[[#This Row],[besteldatum]])</f>
        <v>2013</v>
      </c>
      <c r="I287">
        <f>MONTH(JTA[[#This Row],[besteldatum]])</f>
        <v>7</v>
      </c>
      <c r="J287" s="1">
        <v>41471</v>
      </c>
      <c r="K287">
        <f>YEAR(JTA[[#This Row],[leverdatum]])</f>
        <v>2013</v>
      </c>
      <c r="L287">
        <f>MONTH(JTA[[#This Row],[leverdatum]])</f>
        <v>7</v>
      </c>
      <c r="M287" s="1">
        <v>41488</v>
      </c>
      <c r="N287">
        <f>YEAR(JTA[[#This Row],[betaaldatum]])</f>
        <v>2013</v>
      </c>
      <c r="O287">
        <f>MONTH(JTA[[#This Row],[betaaldatum]])</f>
        <v>8</v>
      </c>
      <c r="P287">
        <v>11</v>
      </c>
      <c r="Q287" t="s">
        <v>50</v>
      </c>
      <c r="R287" t="s">
        <v>51</v>
      </c>
      <c r="S287" t="s">
        <v>49</v>
      </c>
      <c r="T287">
        <v>22</v>
      </c>
      <c r="U287">
        <v>401</v>
      </c>
      <c r="V287" t="s">
        <v>28</v>
      </c>
      <c r="W287" t="s">
        <v>29</v>
      </c>
      <c r="X287">
        <v>21.5</v>
      </c>
    </row>
    <row r="288" spans="1:24" x14ac:dyDescent="0.3">
      <c r="A288" t="s">
        <v>46</v>
      </c>
      <c r="B288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805</v>
      </c>
      <c r="C288" t="s">
        <v>42</v>
      </c>
      <c r="D288">
        <v>494.5</v>
      </c>
      <c r="E288">
        <v>1237</v>
      </c>
      <c r="F288">
        <v>903</v>
      </c>
      <c r="G288" s="1">
        <v>41471</v>
      </c>
      <c r="H288">
        <f>YEAR(JTA[[#This Row],[besteldatum]])</f>
        <v>2013</v>
      </c>
      <c r="I288">
        <f>MONTH(JTA[[#This Row],[besteldatum]])</f>
        <v>7</v>
      </c>
      <c r="J288" s="1">
        <v>41473</v>
      </c>
      <c r="K288">
        <f>YEAR(JTA[[#This Row],[leverdatum]])</f>
        <v>2013</v>
      </c>
      <c r="L288">
        <f>MONTH(JTA[[#This Row],[leverdatum]])</f>
        <v>7</v>
      </c>
      <c r="M288" s="1">
        <v>41500</v>
      </c>
      <c r="N288">
        <f>YEAR(JTA[[#This Row],[betaaldatum]])</f>
        <v>2013</v>
      </c>
      <c r="O288">
        <f>MONTH(JTA[[#This Row],[betaaldatum]])</f>
        <v>8</v>
      </c>
      <c r="P288">
        <v>11</v>
      </c>
      <c r="Q288" t="s">
        <v>50</v>
      </c>
      <c r="R288" t="s">
        <v>51</v>
      </c>
      <c r="S288" t="s">
        <v>49</v>
      </c>
      <c r="T288">
        <v>23</v>
      </c>
      <c r="U288">
        <v>401</v>
      </c>
      <c r="V288" t="s">
        <v>28</v>
      </c>
      <c r="W288" t="s">
        <v>29</v>
      </c>
      <c r="X288">
        <v>21.5</v>
      </c>
    </row>
    <row r="289" spans="1:24" x14ac:dyDescent="0.3">
      <c r="A289" t="s">
        <v>46</v>
      </c>
      <c r="B289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805</v>
      </c>
      <c r="C289" t="s">
        <v>42</v>
      </c>
      <c r="D289">
        <v>32.5</v>
      </c>
      <c r="E289">
        <v>1240</v>
      </c>
      <c r="F289">
        <v>903</v>
      </c>
      <c r="G289" s="1">
        <v>41479</v>
      </c>
      <c r="H289">
        <f>YEAR(JTA[[#This Row],[besteldatum]])</f>
        <v>2013</v>
      </c>
      <c r="I289">
        <f>MONTH(JTA[[#This Row],[besteldatum]])</f>
        <v>7</v>
      </c>
      <c r="J289" s="1">
        <v>41481</v>
      </c>
      <c r="K289">
        <f>YEAR(JTA[[#This Row],[leverdatum]])</f>
        <v>2013</v>
      </c>
      <c r="L289">
        <f>MONTH(JTA[[#This Row],[leverdatum]])</f>
        <v>7</v>
      </c>
      <c r="M289" s="1">
        <v>41501</v>
      </c>
      <c r="N289">
        <f>YEAR(JTA[[#This Row],[betaaldatum]])</f>
        <v>2013</v>
      </c>
      <c r="O289">
        <f>MONTH(JTA[[#This Row],[betaaldatum]])</f>
        <v>8</v>
      </c>
      <c r="P289">
        <v>16</v>
      </c>
      <c r="Q289" t="s">
        <v>47</v>
      </c>
      <c r="R289" t="s">
        <v>48</v>
      </c>
      <c r="S289" t="s">
        <v>49</v>
      </c>
      <c r="T289">
        <v>2</v>
      </c>
      <c r="U289">
        <v>403</v>
      </c>
      <c r="V289" t="s">
        <v>44</v>
      </c>
      <c r="W289" t="s">
        <v>31</v>
      </c>
      <c r="X289">
        <v>16.25</v>
      </c>
    </row>
    <row r="290" spans="1:24" x14ac:dyDescent="0.3">
      <c r="A290" t="s">
        <v>46</v>
      </c>
      <c r="B290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804</v>
      </c>
      <c r="C290" t="s">
        <v>38</v>
      </c>
      <c r="D290">
        <v>35</v>
      </c>
      <c r="E290">
        <v>1241</v>
      </c>
      <c r="F290">
        <v>901</v>
      </c>
      <c r="G290" s="1">
        <v>41480</v>
      </c>
      <c r="H290">
        <f>YEAR(JTA[[#This Row],[besteldatum]])</f>
        <v>2013</v>
      </c>
      <c r="I290">
        <f>MONTH(JTA[[#This Row],[besteldatum]])</f>
        <v>7</v>
      </c>
      <c r="J290" s="1">
        <v>41484</v>
      </c>
      <c r="K290">
        <f>YEAR(JTA[[#This Row],[leverdatum]])</f>
        <v>2013</v>
      </c>
      <c r="L290">
        <f>MONTH(JTA[[#This Row],[leverdatum]])</f>
        <v>7</v>
      </c>
      <c r="M290" s="1">
        <v>41499</v>
      </c>
      <c r="N290">
        <f>YEAR(JTA[[#This Row],[betaaldatum]])</f>
        <v>2013</v>
      </c>
      <c r="O290">
        <f>MONTH(JTA[[#This Row],[betaaldatum]])</f>
        <v>8</v>
      </c>
      <c r="P290">
        <v>16</v>
      </c>
      <c r="Q290" t="s">
        <v>47</v>
      </c>
      <c r="R290" t="s">
        <v>48</v>
      </c>
      <c r="S290" t="s">
        <v>49</v>
      </c>
      <c r="T290">
        <v>2</v>
      </c>
      <c r="U290">
        <v>408</v>
      </c>
      <c r="V290" t="s">
        <v>23</v>
      </c>
      <c r="W290" t="s">
        <v>24</v>
      </c>
      <c r="X290">
        <v>17.5</v>
      </c>
    </row>
    <row r="291" spans="1:24" x14ac:dyDescent="0.3">
      <c r="A291" t="s">
        <v>46</v>
      </c>
      <c r="B291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802</v>
      </c>
      <c r="C291" t="s">
        <v>33</v>
      </c>
      <c r="D291">
        <v>451.5</v>
      </c>
      <c r="E291">
        <v>1243</v>
      </c>
      <c r="F291">
        <v>904</v>
      </c>
      <c r="G291" s="1">
        <v>41489</v>
      </c>
      <c r="H291">
        <f>YEAR(JTA[[#This Row],[besteldatum]])</f>
        <v>2013</v>
      </c>
      <c r="I291">
        <f>MONTH(JTA[[#This Row],[besteldatum]])</f>
        <v>8</v>
      </c>
      <c r="J291" s="1">
        <v>41491</v>
      </c>
      <c r="K291">
        <f>YEAR(JTA[[#This Row],[leverdatum]])</f>
        <v>2013</v>
      </c>
      <c r="L291">
        <f>MONTH(JTA[[#This Row],[leverdatum]])</f>
        <v>8</v>
      </c>
      <c r="M291" s="1">
        <v>41518</v>
      </c>
      <c r="N291">
        <f>YEAR(JTA[[#This Row],[betaaldatum]])</f>
        <v>2013</v>
      </c>
      <c r="O291">
        <f>MONTH(JTA[[#This Row],[betaaldatum]])</f>
        <v>9</v>
      </c>
      <c r="P291">
        <v>20</v>
      </c>
      <c r="Q291" t="s">
        <v>53</v>
      </c>
      <c r="R291" t="s">
        <v>54</v>
      </c>
      <c r="S291" t="s">
        <v>55</v>
      </c>
      <c r="T291">
        <v>21</v>
      </c>
      <c r="U291">
        <v>401</v>
      </c>
      <c r="V291" t="s">
        <v>28</v>
      </c>
      <c r="W291" t="s">
        <v>29</v>
      </c>
      <c r="X291">
        <v>21.5</v>
      </c>
    </row>
    <row r="292" spans="1:24" x14ac:dyDescent="0.3">
      <c r="A292" t="s">
        <v>46</v>
      </c>
      <c r="B292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803</v>
      </c>
      <c r="C292" t="s">
        <v>41</v>
      </c>
      <c r="D292">
        <v>517.5</v>
      </c>
      <c r="E292">
        <v>1244</v>
      </c>
      <c r="F292">
        <v>902</v>
      </c>
      <c r="G292" s="1">
        <v>41491</v>
      </c>
      <c r="H292">
        <f>YEAR(JTA[[#This Row],[besteldatum]])</f>
        <v>2013</v>
      </c>
      <c r="I292">
        <f>MONTH(JTA[[#This Row],[besteldatum]])</f>
        <v>8</v>
      </c>
      <c r="J292" s="1">
        <v>41492</v>
      </c>
      <c r="K292">
        <f>YEAR(JTA[[#This Row],[leverdatum]])</f>
        <v>2013</v>
      </c>
      <c r="L292">
        <f>MONTH(JTA[[#This Row],[leverdatum]])</f>
        <v>8</v>
      </c>
      <c r="M292" s="1">
        <v>41499</v>
      </c>
      <c r="N292">
        <f>YEAR(JTA[[#This Row],[betaaldatum]])</f>
        <v>2013</v>
      </c>
      <c r="O292">
        <f>MONTH(JTA[[#This Row],[betaaldatum]])</f>
        <v>8</v>
      </c>
      <c r="P292">
        <v>20</v>
      </c>
      <c r="Q292" t="s">
        <v>53</v>
      </c>
      <c r="R292" t="s">
        <v>54</v>
      </c>
      <c r="S292" t="s">
        <v>55</v>
      </c>
      <c r="T292">
        <v>23</v>
      </c>
      <c r="U292">
        <v>410</v>
      </c>
      <c r="V292" t="s">
        <v>39</v>
      </c>
      <c r="W292" t="s">
        <v>24</v>
      </c>
      <c r="X292">
        <v>22.5</v>
      </c>
    </row>
    <row r="293" spans="1:24" x14ac:dyDescent="0.3">
      <c r="A293" t="s">
        <v>46</v>
      </c>
      <c r="B293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803</v>
      </c>
      <c r="C293" t="s">
        <v>41</v>
      </c>
      <c r="D293">
        <v>66</v>
      </c>
      <c r="E293">
        <v>1247</v>
      </c>
      <c r="F293">
        <v>902</v>
      </c>
      <c r="G293" s="1">
        <v>41494</v>
      </c>
      <c r="H293">
        <f>YEAR(JTA[[#This Row],[besteldatum]])</f>
        <v>2013</v>
      </c>
      <c r="I293">
        <f>MONTH(JTA[[#This Row],[besteldatum]])</f>
        <v>8</v>
      </c>
      <c r="J293" s="1">
        <v>41499</v>
      </c>
      <c r="K293">
        <f>YEAR(JTA[[#This Row],[leverdatum]])</f>
        <v>2013</v>
      </c>
      <c r="L293">
        <f>MONTH(JTA[[#This Row],[leverdatum]])</f>
        <v>8</v>
      </c>
      <c r="M293" s="1">
        <v>41516</v>
      </c>
      <c r="N293">
        <f>YEAR(JTA[[#This Row],[betaaldatum]])</f>
        <v>2013</v>
      </c>
      <c r="O293">
        <f>MONTH(JTA[[#This Row],[betaaldatum]])</f>
        <v>8</v>
      </c>
      <c r="P293">
        <v>11</v>
      </c>
      <c r="Q293" t="s">
        <v>50</v>
      </c>
      <c r="R293" t="s">
        <v>51</v>
      </c>
      <c r="S293" t="s">
        <v>49</v>
      </c>
      <c r="T293">
        <v>8</v>
      </c>
      <c r="U293">
        <v>406</v>
      </c>
      <c r="V293" t="s">
        <v>27</v>
      </c>
      <c r="W293" t="s">
        <v>24</v>
      </c>
      <c r="X293">
        <v>8.25</v>
      </c>
    </row>
    <row r="294" spans="1:24" x14ac:dyDescent="0.3">
      <c r="A294" t="s">
        <v>46</v>
      </c>
      <c r="B294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805</v>
      </c>
      <c r="C294" t="s">
        <v>42</v>
      </c>
      <c r="D294">
        <v>399.5</v>
      </c>
      <c r="E294">
        <v>1248</v>
      </c>
      <c r="F294">
        <v>903</v>
      </c>
      <c r="G294" s="1">
        <v>41494</v>
      </c>
      <c r="H294">
        <f>YEAR(JTA[[#This Row],[besteldatum]])</f>
        <v>2013</v>
      </c>
      <c r="I294">
        <f>MONTH(JTA[[#This Row],[besteldatum]])</f>
        <v>8</v>
      </c>
      <c r="J294" s="1">
        <v>41497</v>
      </c>
      <c r="K294">
        <f>YEAR(JTA[[#This Row],[leverdatum]])</f>
        <v>2013</v>
      </c>
      <c r="L294">
        <f>MONTH(JTA[[#This Row],[leverdatum]])</f>
        <v>8</v>
      </c>
      <c r="M294" s="1">
        <v>41511</v>
      </c>
      <c r="N294">
        <f>YEAR(JTA[[#This Row],[betaaldatum]])</f>
        <v>2013</v>
      </c>
      <c r="O294">
        <f>MONTH(JTA[[#This Row],[betaaldatum]])</f>
        <v>8</v>
      </c>
      <c r="P294">
        <v>20</v>
      </c>
      <c r="Q294" t="s">
        <v>53</v>
      </c>
      <c r="R294" t="s">
        <v>54</v>
      </c>
      <c r="S294" t="s">
        <v>55</v>
      </c>
      <c r="T294">
        <v>10</v>
      </c>
      <c r="U294">
        <v>402</v>
      </c>
      <c r="V294" t="s">
        <v>40</v>
      </c>
      <c r="W294" t="s">
        <v>29</v>
      </c>
      <c r="X294">
        <v>39.950000000000003</v>
      </c>
    </row>
    <row r="295" spans="1:24" x14ac:dyDescent="0.3">
      <c r="A295" t="s">
        <v>46</v>
      </c>
      <c r="B295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802</v>
      </c>
      <c r="C295" t="s">
        <v>33</v>
      </c>
      <c r="D295">
        <v>116.35</v>
      </c>
      <c r="E295">
        <v>1257</v>
      </c>
      <c r="F295">
        <v>904</v>
      </c>
      <c r="G295" s="1">
        <v>41522</v>
      </c>
      <c r="H295">
        <f>YEAR(JTA[[#This Row],[besteldatum]])</f>
        <v>2013</v>
      </c>
      <c r="I295">
        <f>MONTH(JTA[[#This Row],[besteldatum]])</f>
        <v>9</v>
      </c>
      <c r="J295" s="1">
        <v>41524</v>
      </c>
      <c r="K295">
        <f>YEAR(JTA[[#This Row],[leverdatum]])</f>
        <v>2013</v>
      </c>
      <c r="L295">
        <f>MONTH(JTA[[#This Row],[leverdatum]])</f>
        <v>9</v>
      </c>
      <c r="M295" s="1">
        <v>41554</v>
      </c>
      <c r="N295">
        <f>YEAR(JTA[[#This Row],[betaaldatum]])</f>
        <v>2013</v>
      </c>
      <c r="O295">
        <f>MONTH(JTA[[#This Row],[betaaldatum]])</f>
        <v>10</v>
      </c>
      <c r="P295">
        <v>12</v>
      </c>
      <c r="Q295" t="s">
        <v>52</v>
      </c>
      <c r="R295" t="s">
        <v>48</v>
      </c>
      <c r="S295" t="s">
        <v>49</v>
      </c>
      <c r="T295">
        <v>13</v>
      </c>
      <c r="U295">
        <v>405</v>
      </c>
      <c r="V295" t="s">
        <v>30</v>
      </c>
      <c r="W295" t="s">
        <v>31</v>
      </c>
      <c r="X295">
        <v>8.9499999999999993</v>
      </c>
    </row>
    <row r="296" spans="1:24" x14ac:dyDescent="0.3">
      <c r="A296" t="s">
        <v>46</v>
      </c>
      <c r="B296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803</v>
      </c>
      <c r="C296" t="s">
        <v>41</v>
      </c>
      <c r="D296">
        <v>478.8</v>
      </c>
      <c r="E296">
        <v>1260</v>
      </c>
      <c r="F296">
        <v>902</v>
      </c>
      <c r="G296" s="1">
        <v>41533</v>
      </c>
      <c r="H296">
        <f>YEAR(JTA[[#This Row],[besteldatum]])</f>
        <v>2013</v>
      </c>
      <c r="I296">
        <f>MONTH(JTA[[#This Row],[besteldatum]])</f>
        <v>9</v>
      </c>
      <c r="J296" s="1">
        <v>41538</v>
      </c>
      <c r="K296">
        <f>YEAR(JTA[[#This Row],[leverdatum]])</f>
        <v>2013</v>
      </c>
      <c r="L296">
        <f>MONTH(JTA[[#This Row],[leverdatum]])</f>
        <v>9</v>
      </c>
      <c r="M296" s="1">
        <v>41548</v>
      </c>
      <c r="N296">
        <f>YEAR(JTA[[#This Row],[betaaldatum]])</f>
        <v>2013</v>
      </c>
      <c r="O296">
        <f>MONTH(JTA[[#This Row],[betaaldatum]])</f>
        <v>10</v>
      </c>
      <c r="P296">
        <v>20</v>
      </c>
      <c r="Q296" t="s">
        <v>53</v>
      </c>
      <c r="R296" t="s">
        <v>54</v>
      </c>
      <c r="S296" t="s">
        <v>55</v>
      </c>
      <c r="T296">
        <v>24</v>
      </c>
      <c r="U296">
        <v>411</v>
      </c>
      <c r="V296" t="s">
        <v>43</v>
      </c>
      <c r="W296" t="s">
        <v>24</v>
      </c>
      <c r="X296">
        <v>19.95</v>
      </c>
    </row>
    <row r="297" spans="1:24" x14ac:dyDescent="0.3">
      <c r="A297" t="s">
        <v>46</v>
      </c>
      <c r="B297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802</v>
      </c>
      <c r="C297" t="s">
        <v>33</v>
      </c>
      <c r="D297">
        <v>269.5</v>
      </c>
      <c r="E297">
        <v>1263</v>
      </c>
      <c r="F297">
        <v>904</v>
      </c>
      <c r="G297" s="1">
        <v>41536</v>
      </c>
      <c r="H297">
        <f>YEAR(JTA[[#This Row],[besteldatum]])</f>
        <v>2013</v>
      </c>
      <c r="I297">
        <f>MONTH(JTA[[#This Row],[besteldatum]])</f>
        <v>9</v>
      </c>
      <c r="J297" s="1">
        <v>41542</v>
      </c>
      <c r="K297">
        <f>YEAR(JTA[[#This Row],[leverdatum]])</f>
        <v>2013</v>
      </c>
      <c r="L297">
        <f>MONTH(JTA[[#This Row],[leverdatum]])</f>
        <v>9</v>
      </c>
      <c r="M297" s="1">
        <v>41555</v>
      </c>
      <c r="N297">
        <f>YEAR(JTA[[#This Row],[betaaldatum]])</f>
        <v>2013</v>
      </c>
      <c r="O297">
        <f>MONTH(JTA[[#This Row],[betaaldatum]])</f>
        <v>10</v>
      </c>
      <c r="P297">
        <v>12</v>
      </c>
      <c r="Q297" t="s">
        <v>52</v>
      </c>
      <c r="R297" t="s">
        <v>48</v>
      </c>
      <c r="S297" t="s">
        <v>49</v>
      </c>
      <c r="T297">
        <v>14</v>
      </c>
      <c r="U297">
        <v>403</v>
      </c>
      <c r="V297" t="s">
        <v>44</v>
      </c>
      <c r="W297" t="s">
        <v>31</v>
      </c>
      <c r="X297">
        <v>19.25</v>
      </c>
    </row>
    <row r="298" spans="1:24" x14ac:dyDescent="0.3">
      <c r="A298" t="s">
        <v>46</v>
      </c>
      <c r="B298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804</v>
      </c>
      <c r="C298" t="s">
        <v>38</v>
      </c>
      <c r="D298">
        <v>399</v>
      </c>
      <c r="E298">
        <v>1264</v>
      </c>
      <c r="F298">
        <v>901</v>
      </c>
      <c r="G298" s="1">
        <v>41537</v>
      </c>
      <c r="H298">
        <f>YEAR(JTA[[#This Row],[besteldatum]])</f>
        <v>2013</v>
      </c>
      <c r="I298">
        <f>MONTH(JTA[[#This Row],[besteldatum]])</f>
        <v>9</v>
      </c>
      <c r="J298" s="1">
        <v>41542</v>
      </c>
      <c r="K298">
        <f>YEAR(JTA[[#This Row],[leverdatum]])</f>
        <v>2013</v>
      </c>
      <c r="L298">
        <f>MONTH(JTA[[#This Row],[leverdatum]])</f>
        <v>9</v>
      </c>
      <c r="M298" s="1">
        <v>41547</v>
      </c>
      <c r="N298">
        <f>YEAR(JTA[[#This Row],[betaaldatum]])</f>
        <v>2013</v>
      </c>
      <c r="O298">
        <f>MONTH(JTA[[#This Row],[betaaldatum]])</f>
        <v>9</v>
      </c>
      <c r="P298">
        <v>11</v>
      </c>
      <c r="Q298" t="s">
        <v>50</v>
      </c>
      <c r="R298" t="s">
        <v>51</v>
      </c>
      <c r="S298" t="s">
        <v>49</v>
      </c>
      <c r="T298">
        <v>20</v>
      </c>
      <c r="U298">
        <v>411</v>
      </c>
      <c r="V298" t="s">
        <v>43</v>
      </c>
      <c r="W298" t="s">
        <v>24</v>
      </c>
      <c r="X298">
        <v>19.95</v>
      </c>
    </row>
    <row r="299" spans="1:24" x14ac:dyDescent="0.3">
      <c r="A299" t="s">
        <v>46</v>
      </c>
      <c r="B299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805</v>
      </c>
      <c r="C299" t="s">
        <v>42</v>
      </c>
      <c r="D299">
        <v>259.35000000000002</v>
      </c>
      <c r="E299">
        <v>1265</v>
      </c>
      <c r="F299">
        <v>903</v>
      </c>
      <c r="G299" s="1">
        <v>41537</v>
      </c>
      <c r="H299">
        <f>YEAR(JTA[[#This Row],[besteldatum]])</f>
        <v>2013</v>
      </c>
      <c r="I299">
        <f>MONTH(JTA[[#This Row],[besteldatum]])</f>
        <v>9</v>
      </c>
      <c r="J299" s="1">
        <v>41538</v>
      </c>
      <c r="K299">
        <f>YEAR(JTA[[#This Row],[leverdatum]])</f>
        <v>2013</v>
      </c>
      <c r="L299">
        <f>MONTH(JTA[[#This Row],[leverdatum]])</f>
        <v>9</v>
      </c>
      <c r="M299" s="1">
        <v>41549</v>
      </c>
      <c r="N299">
        <f>YEAR(JTA[[#This Row],[betaaldatum]])</f>
        <v>2013</v>
      </c>
      <c r="O299">
        <f>MONTH(JTA[[#This Row],[betaaldatum]])</f>
        <v>10</v>
      </c>
      <c r="P299">
        <v>12</v>
      </c>
      <c r="Q299" t="s">
        <v>52</v>
      </c>
      <c r="R299" t="s">
        <v>48</v>
      </c>
      <c r="S299" t="s">
        <v>49</v>
      </c>
      <c r="T299">
        <v>13</v>
      </c>
      <c r="U299">
        <v>411</v>
      </c>
      <c r="V299" t="s">
        <v>43</v>
      </c>
      <c r="W299" t="s">
        <v>24</v>
      </c>
      <c r="X299">
        <v>19.95</v>
      </c>
    </row>
    <row r="300" spans="1:24" x14ac:dyDescent="0.3">
      <c r="A300" t="s">
        <v>46</v>
      </c>
      <c r="B300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803</v>
      </c>
      <c r="C300" t="s">
        <v>41</v>
      </c>
      <c r="D300">
        <v>179.55</v>
      </c>
      <c r="E300">
        <v>1267</v>
      </c>
      <c r="F300">
        <v>902</v>
      </c>
      <c r="G300" s="1">
        <v>41538</v>
      </c>
      <c r="H300">
        <f>YEAR(JTA[[#This Row],[besteldatum]])</f>
        <v>2013</v>
      </c>
      <c r="I300">
        <f>MONTH(JTA[[#This Row],[besteldatum]])</f>
        <v>9</v>
      </c>
      <c r="J300" s="1">
        <v>41544</v>
      </c>
      <c r="K300">
        <f>YEAR(JTA[[#This Row],[leverdatum]])</f>
        <v>2013</v>
      </c>
      <c r="L300">
        <f>MONTH(JTA[[#This Row],[leverdatum]])</f>
        <v>9</v>
      </c>
      <c r="M300" s="1">
        <v>41573</v>
      </c>
      <c r="N300">
        <f>YEAR(JTA[[#This Row],[betaaldatum]])</f>
        <v>2013</v>
      </c>
      <c r="O300">
        <f>MONTH(JTA[[#This Row],[betaaldatum]])</f>
        <v>10</v>
      </c>
      <c r="P300">
        <v>11</v>
      </c>
      <c r="Q300" t="s">
        <v>50</v>
      </c>
      <c r="R300" t="s">
        <v>51</v>
      </c>
      <c r="S300" t="s">
        <v>49</v>
      </c>
      <c r="T300">
        <v>9</v>
      </c>
      <c r="U300">
        <v>411</v>
      </c>
      <c r="V300" t="s">
        <v>43</v>
      </c>
      <c r="W300" t="s">
        <v>24</v>
      </c>
      <c r="X300">
        <v>19.95</v>
      </c>
    </row>
    <row r="301" spans="1:24" x14ac:dyDescent="0.3">
      <c r="A301" t="s">
        <v>46</v>
      </c>
      <c r="B301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802</v>
      </c>
      <c r="C301" t="s">
        <v>33</v>
      </c>
      <c r="D301">
        <v>80.55</v>
      </c>
      <c r="E301">
        <v>1268</v>
      </c>
      <c r="F301">
        <v>904</v>
      </c>
      <c r="G301" s="1">
        <v>41539</v>
      </c>
      <c r="H301">
        <f>YEAR(JTA[[#This Row],[besteldatum]])</f>
        <v>2013</v>
      </c>
      <c r="I301">
        <f>MONTH(JTA[[#This Row],[besteldatum]])</f>
        <v>9</v>
      </c>
      <c r="J301" s="1">
        <v>41544</v>
      </c>
      <c r="K301">
        <f>YEAR(JTA[[#This Row],[leverdatum]])</f>
        <v>2013</v>
      </c>
      <c r="L301">
        <f>MONTH(JTA[[#This Row],[leverdatum]])</f>
        <v>9</v>
      </c>
      <c r="M301" s="1">
        <v>41548</v>
      </c>
      <c r="N301">
        <f>YEAR(JTA[[#This Row],[betaaldatum]])</f>
        <v>2013</v>
      </c>
      <c r="O301">
        <f>MONTH(JTA[[#This Row],[betaaldatum]])</f>
        <v>10</v>
      </c>
      <c r="P301">
        <v>20</v>
      </c>
      <c r="Q301" t="s">
        <v>53</v>
      </c>
      <c r="R301" t="s">
        <v>54</v>
      </c>
      <c r="S301" t="s">
        <v>55</v>
      </c>
      <c r="T301">
        <v>9</v>
      </c>
      <c r="U301">
        <v>405</v>
      </c>
      <c r="V301" t="s">
        <v>30</v>
      </c>
      <c r="W301" t="s">
        <v>31</v>
      </c>
      <c r="X301">
        <v>8.9499999999999993</v>
      </c>
    </row>
    <row r="302" spans="1:24" x14ac:dyDescent="0.3">
      <c r="A302" t="s">
        <v>46</v>
      </c>
      <c r="B302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804</v>
      </c>
      <c r="C302" t="s">
        <v>38</v>
      </c>
      <c r="D302">
        <v>80.55</v>
      </c>
      <c r="E302">
        <v>1270</v>
      </c>
      <c r="F302">
        <v>901</v>
      </c>
      <c r="G302" s="1">
        <v>41546</v>
      </c>
      <c r="H302">
        <f>YEAR(JTA[[#This Row],[besteldatum]])</f>
        <v>2013</v>
      </c>
      <c r="I302">
        <f>MONTH(JTA[[#This Row],[besteldatum]])</f>
        <v>9</v>
      </c>
      <c r="J302" s="1">
        <v>41549</v>
      </c>
      <c r="K302">
        <f>YEAR(JTA[[#This Row],[leverdatum]])</f>
        <v>2013</v>
      </c>
      <c r="L302">
        <f>MONTH(JTA[[#This Row],[leverdatum]])</f>
        <v>10</v>
      </c>
      <c r="M302" s="1">
        <v>41570</v>
      </c>
      <c r="N302">
        <f>YEAR(JTA[[#This Row],[betaaldatum]])</f>
        <v>2013</v>
      </c>
      <c r="O302">
        <f>MONTH(JTA[[#This Row],[betaaldatum]])</f>
        <v>10</v>
      </c>
      <c r="P302">
        <v>20</v>
      </c>
      <c r="Q302" t="s">
        <v>53</v>
      </c>
      <c r="R302" t="s">
        <v>54</v>
      </c>
      <c r="S302" t="s">
        <v>55</v>
      </c>
      <c r="T302">
        <v>9</v>
      </c>
      <c r="U302">
        <v>405</v>
      </c>
      <c r="V302" t="s">
        <v>30</v>
      </c>
      <c r="W302" t="s">
        <v>31</v>
      </c>
      <c r="X302">
        <v>8.9499999999999993</v>
      </c>
    </row>
    <row r="303" spans="1:24" x14ac:dyDescent="0.3">
      <c r="A303" t="s">
        <v>46</v>
      </c>
      <c r="B303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804</v>
      </c>
      <c r="C303" t="s">
        <v>38</v>
      </c>
      <c r="D303">
        <v>165</v>
      </c>
      <c r="E303">
        <v>1270</v>
      </c>
      <c r="F303">
        <v>901</v>
      </c>
      <c r="G303" s="1">
        <v>41546</v>
      </c>
      <c r="H303">
        <f>YEAR(JTA[[#This Row],[besteldatum]])</f>
        <v>2013</v>
      </c>
      <c r="I303">
        <f>MONTH(JTA[[#This Row],[besteldatum]])</f>
        <v>9</v>
      </c>
      <c r="J303" s="1">
        <v>41549</v>
      </c>
      <c r="K303">
        <f>YEAR(JTA[[#This Row],[leverdatum]])</f>
        <v>2013</v>
      </c>
      <c r="L303">
        <f>MONTH(JTA[[#This Row],[leverdatum]])</f>
        <v>10</v>
      </c>
      <c r="M303" s="1">
        <v>41570</v>
      </c>
      <c r="N303">
        <f>YEAR(JTA[[#This Row],[betaaldatum]])</f>
        <v>2013</v>
      </c>
      <c r="O303">
        <f>MONTH(JTA[[#This Row],[betaaldatum]])</f>
        <v>10</v>
      </c>
      <c r="P303">
        <v>20</v>
      </c>
      <c r="Q303" t="s">
        <v>53</v>
      </c>
      <c r="R303" t="s">
        <v>54</v>
      </c>
      <c r="S303" t="s">
        <v>55</v>
      </c>
      <c r="T303">
        <v>20</v>
      </c>
      <c r="U303">
        <v>406</v>
      </c>
      <c r="V303" t="s">
        <v>27</v>
      </c>
      <c r="W303" t="s">
        <v>24</v>
      </c>
      <c r="X303">
        <v>8.25</v>
      </c>
    </row>
    <row r="304" spans="1:24" x14ac:dyDescent="0.3">
      <c r="A304" t="s">
        <v>46</v>
      </c>
      <c r="B304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804</v>
      </c>
      <c r="C304" t="s">
        <v>38</v>
      </c>
      <c r="D304">
        <v>243.75</v>
      </c>
      <c r="E304">
        <v>1270</v>
      </c>
      <c r="F304">
        <v>901</v>
      </c>
      <c r="G304" s="1">
        <v>41546</v>
      </c>
      <c r="H304">
        <f>YEAR(JTA[[#This Row],[besteldatum]])</f>
        <v>2013</v>
      </c>
      <c r="I304">
        <f>MONTH(JTA[[#This Row],[besteldatum]])</f>
        <v>9</v>
      </c>
      <c r="J304" s="1">
        <v>41549</v>
      </c>
      <c r="K304">
        <f>YEAR(JTA[[#This Row],[leverdatum]])</f>
        <v>2013</v>
      </c>
      <c r="L304">
        <f>MONTH(JTA[[#This Row],[leverdatum]])</f>
        <v>10</v>
      </c>
      <c r="M304" s="1">
        <v>41570</v>
      </c>
      <c r="N304">
        <f>YEAR(JTA[[#This Row],[betaaldatum]])</f>
        <v>2013</v>
      </c>
      <c r="O304">
        <f>MONTH(JTA[[#This Row],[betaaldatum]])</f>
        <v>10</v>
      </c>
      <c r="P304">
        <v>20</v>
      </c>
      <c r="Q304" t="s">
        <v>53</v>
      </c>
      <c r="R304" t="s">
        <v>54</v>
      </c>
      <c r="S304" t="s">
        <v>55</v>
      </c>
      <c r="T304">
        <v>15</v>
      </c>
      <c r="U304">
        <v>409</v>
      </c>
      <c r="V304" t="s">
        <v>32</v>
      </c>
      <c r="W304" t="s">
        <v>31</v>
      </c>
      <c r="X304">
        <v>16.25</v>
      </c>
    </row>
    <row r="305" spans="1:24" x14ac:dyDescent="0.3">
      <c r="A305" t="s">
        <v>46</v>
      </c>
      <c r="B305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804</v>
      </c>
      <c r="C305" t="s">
        <v>38</v>
      </c>
      <c r="D305">
        <v>382.5</v>
      </c>
      <c r="E305">
        <v>1270</v>
      </c>
      <c r="F305">
        <v>901</v>
      </c>
      <c r="G305" s="1">
        <v>41546</v>
      </c>
      <c r="H305">
        <f>YEAR(JTA[[#This Row],[besteldatum]])</f>
        <v>2013</v>
      </c>
      <c r="I305">
        <f>MONTH(JTA[[#This Row],[besteldatum]])</f>
        <v>9</v>
      </c>
      <c r="J305" s="1">
        <v>41549</v>
      </c>
      <c r="K305">
        <f>YEAR(JTA[[#This Row],[leverdatum]])</f>
        <v>2013</v>
      </c>
      <c r="L305">
        <f>MONTH(JTA[[#This Row],[leverdatum]])</f>
        <v>10</v>
      </c>
      <c r="M305" s="1">
        <v>41570</v>
      </c>
      <c r="N305">
        <f>YEAR(JTA[[#This Row],[betaaldatum]])</f>
        <v>2013</v>
      </c>
      <c r="O305">
        <f>MONTH(JTA[[#This Row],[betaaldatum]])</f>
        <v>10</v>
      </c>
      <c r="P305">
        <v>20</v>
      </c>
      <c r="Q305" t="s">
        <v>53</v>
      </c>
      <c r="R305" t="s">
        <v>54</v>
      </c>
      <c r="S305" t="s">
        <v>55</v>
      </c>
      <c r="T305">
        <v>17</v>
      </c>
      <c r="U305">
        <v>410</v>
      </c>
      <c r="V305" t="s">
        <v>39</v>
      </c>
      <c r="W305" t="s">
        <v>24</v>
      </c>
      <c r="X305">
        <v>22.5</v>
      </c>
    </row>
    <row r="306" spans="1:24" x14ac:dyDescent="0.3">
      <c r="A306" t="s">
        <v>46</v>
      </c>
      <c r="B306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800</v>
      </c>
      <c r="C306" t="s">
        <v>18</v>
      </c>
      <c r="D306">
        <v>112.5</v>
      </c>
      <c r="E306">
        <v>1271</v>
      </c>
      <c r="F306">
        <v>905</v>
      </c>
      <c r="G306" s="1">
        <v>41546</v>
      </c>
      <c r="H306">
        <f>YEAR(JTA[[#This Row],[besteldatum]])</f>
        <v>2013</v>
      </c>
      <c r="I306">
        <f>MONTH(JTA[[#This Row],[besteldatum]])</f>
        <v>9</v>
      </c>
      <c r="J306" s="1">
        <v>41548</v>
      </c>
      <c r="K306">
        <f>YEAR(JTA[[#This Row],[leverdatum]])</f>
        <v>2013</v>
      </c>
      <c r="L306">
        <f>MONTH(JTA[[#This Row],[leverdatum]])</f>
        <v>10</v>
      </c>
      <c r="M306" s="1">
        <v>41566</v>
      </c>
      <c r="N306">
        <f>YEAR(JTA[[#This Row],[betaaldatum]])</f>
        <v>2013</v>
      </c>
      <c r="O306">
        <f>MONTH(JTA[[#This Row],[betaaldatum]])</f>
        <v>10</v>
      </c>
      <c r="P306">
        <v>16</v>
      </c>
      <c r="Q306" t="s">
        <v>47</v>
      </c>
      <c r="R306" t="s">
        <v>48</v>
      </c>
      <c r="S306" t="s">
        <v>49</v>
      </c>
      <c r="T306">
        <v>5</v>
      </c>
      <c r="U306">
        <v>410</v>
      </c>
      <c r="V306" t="s">
        <v>39</v>
      </c>
      <c r="W306" t="s">
        <v>24</v>
      </c>
      <c r="X306">
        <v>22.5</v>
      </c>
    </row>
    <row r="307" spans="1:24" x14ac:dyDescent="0.3">
      <c r="A307" t="s">
        <v>46</v>
      </c>
      <c r="B307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803</v>
      </c>
      <c r="C307" t="s">
        <v>41</v>
      </c>
      <c r="D307">
        <v>319.2</v>
      </c>
      <c r="E307">
        <v>1276</v>
      </c>
      <c r="F307">
        <v>902</v>
      </c>
      <c r="G307" s="1">
        <v>41555</v>
      </c>
      <c r="H307">
        <f>YEAR(JTA[[#This Row],[besteldatum]])</f>
        <v>2013</v>
      </c>
      <c r="I307">
        <f>MONTH(JTA[[#This Row],[besteldatum]])</f>
        <v>10</v>
      </c>
      <c r="J307" s="1">
        <v>41560</v>
      </c>
      <c r="K307">
        <f>YEAR(JTA[[#This Row],[leverdatum]])</f>
        <v>2013</v>
      </c>
      <c r="L307">
        <f>MONTH(JTA[[#This Row],[leverdatum]])</f>
        <v>10</v>
      </c>
      <c r="M307" s="1">
        <v>41584</v>
      </c>
      <c r="N307">
        <f>YEAR(JTA[[#This Row],[betaaldatum]])</f>
        <v>2013</v>
      </c>
      <c r="O307">
        <f>MONTH(JTA[[#This Row],[betaaldatum]])</f>
        <v>11</v>
      </c>
      <c r="P307">
        <v>11</v>
      </c>
      <c r="Q307" t="s">
        <v>50</v>
      </c>
      <c r="R307" t="s">
        <v>51</v>
      </c>
      <c r="S307" t="s">
        <v>49</v>
      </c>
      <c r="T307">
        <v>16</v>
      </c>
      <c r="U307">
        <v>411</v>
      </c>
      <c r="V307" t="s">
        <v>43</v>
      </c>
      <c r="W307" t="s">
        <v>24</v>
      </c>
      <c r="X307">
        <v>19.95</v>
      </c>
    </row>
    <row r="308" spans="1:24" x14ac:dyDescent="0.3">
      <c r="A308" t="s">
        <v>46</v>
      </c>
      <c r="B308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803</v>
      </c>
      <c r="C308" t="s">
        <v>41</v>
      </c>
      <c r="D308">
        <v>220.15</v>
      </c>
      <c r="E308">
        <v>1277</v>
      </c>
      <c r="F308">
        <v>902</v>
      </c>
      <c r="G308" s="1">
        <v>41559</v>
      </c>
      <c r="H308">
        <f>YEAR(JTA[[#This Row],[besteldatum]])</f>
        <v>2013</v>
      </c>
      <c r="I308">
        <f>MONTH(JTA[[#This Row],[besteldatum]])</f>
        <v>10</v>
      </c>
      <c r="J308" s="1">
        <v>41561</v>
      </c>
      <c r="K308">
        <f>YEAR(JTA[[#This Row],[leverdatum]])</f>
        <v>2013</v>
      </c>
      <c r="L308">
        <f>MONTH(JTA[[#This Row],[leverdatum]])</f>
        <v>10</v>
      </c>
      <c r="M308" s="1">
        <v>41577</v>
      </c>
      <c r="N308">
        <f>YEAR(JTA[[#This Row],[betaaldatum]])</f>
        <v>2013</v>
      </c>
      <c r="O308">
        <f>MONTH(JTA[[#This Row],[betaaldatum]])</f>
        <v>10</v>
      </c>
      <c r="P308">
        <v>11</v>
      </c>
      <c r="Q308" t="s">
        <v>50</v>
      </c>
      <c r="R308" t="s">
        <v>51</v>
      </c>
      <c r="S308" t="s">
        <v>49</v>
      </c>
      <c r="T308">
        <v>17</v>
      </c>
      <c r="U308">
        <v>407</v>
      </c>
      <c r="V308" t="s">
        <v>45</v>
      </c>
      <c r="W308" t="s">
        <v>29</v>
      </c>
      <c r="X308">
        <v>12.95</v>
      </c>
    </row>
    <row r="309" spans="1:24" x14ac:dyDescent="0.3">
      <c r="A309" t="s">
        <v>46</v>
      </c>
      <c r="B309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804</v>
      </c>
      <c r="C309" t="s">
        <v>38</v>
      </c>
      <c r="D309">
        <v>402.5</v>
      </c>
      <c r="E309">
        <v>1278</v>
      </c>
      <c r="F309">
        <v>901</v>
      </c>
      <c r="G309" s="1">
        <v>41560</v>
      </c>
      <c r="H309">
        <f>YEAR(JTA[[#This Row],[besteldatum]])</f>
        <v>2013</v>
      </c>
      <c r="I309">
        <f>MONTH(JTA[[#This Row],[besteldatum]])</f>
        <v>10</v>
      </c>
      <c r="J309" s="1">
        <v>41567</v>
      </c>
      <c r="K309">
        <f>YEAR(JTA[[#This Row],[leverdatum]])</f>
        <v>2013</v>
      </c>
      <c r="L309">
        <f>MONTH(JTA[[#This Row],[leverdatum]])</f>
        <v>10</v>
      </c>
      <c r="M309" s="1">
        <v>41593</v>
      </c>
      <c r="N309">
        <f>YEAR(JTA[[#This Row],[betaaldatum]])</f>
        <v>2013</v>
      </c>
      <c r="O309">
        <f>MONTH(JTA[[#This Row],[betaaldatum]])</f>
        <v>11</v>
      </c>
      <c r="P309">
        <v>16</v>
      </c>
      <c r="Q309" t="s">
        <v>47</v>
      </c>
      <c r="R309" t="s">
        <v>48</v>
      </c>
      <c r="S309" t="s">
        <v>49</v>
      </c>
      <c r="T309">
        <v>23</v>
      </c>
      <c r="U309">
        <v>408</v>
      </c>
      <c r="V309" t="s">
        <v>23</v>
      </c>
      <c r="W309" t="s">
        <v>24</v>
      </c>
      <c r="X309">
        <v>17.5</v>
      </c>
    </row>
    <row r="310" spans="1:24" x14ac:dyDescent="0.3">
      <c r="A310" t="s">
        <v>46</v>
      </c>
      <c r="B310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802</v>
      </c>
      <c r="C310" t="s">
        <v>33</v>
      </c>
      <c r="D310">
        <v>138</v>
      </c>
      <c r="E310">
        <v>1280</v>
      </c>
      <c r="F310">
        <v>904</v>
      </c>
      <c r="G310" s="1">
        <v>41568</v>
      </c>
      <c r="H310">
        <f>YEAR(JTA[[#This Row],[besteldatum]])</f>
        <v>2013</v>
      </c>
      <c r="I310">
        <f>MONTH(JTA[[#This Row],[besteldatum]])</f>
        <v>10</v>
      </c>
      <c r="J310" s="1">
        <v>41572</v>
      </c>
      <c r="K310">
        <f>YEAR(JTA[[#This Row],[leverdatum]])</f>
        <v>2013</v>
      </c>
      <c r="L310">
        <f>MONTH(JTA[[#This Row],[leverdatum]])</f>
        <v>10</v>
      </c>
      <c r="M310" s="1">
        <v>41599</v>
      </c>
      <c r="N310">
        <f>YEAR(JTA[[#This Row],[betaaldatum]])</f>
        <v>2013</v>
      </c>
      <c r="O310">
        <f>MONTH(JTA[[#This Row],[betaaldatum]])</f>
        <v>11</v>
      </c>
      <c r="P310">
        <v>12</v>
      </c>
      <c r="Q310" t="s">
        <v>52</v>
      </c>
      <c r="R310" t="s">
        <v>48</v>
      </c>
      <c r="S310" t="s">
        <v>49</v>
      </c>
      <c r="T310">
        <v>12</v>
      </c>
      <c r="U310">
        <v>404</v>
      </c>
      <c r="V310" t="s">
        <v>37</v>
      </c>
      <c r="W310" t="s">
        <v>31</v>
      </c>
      <c r="X310">
        <v>11.5</v>
      </c>
    </row>
    <row r="311" spans="1:24" x14ac:dyDescent="0.3">
      <c r="A311" t="s">
        <v>46</v>
      </c>
      <c r="B311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800</v>
      </c>
      <c r="C311" t="s">
        <v>18</v>
      </c>
      <c r="D311">
        <v>458.85</v>
      </c>
      <c r="E311">
        <v>1284</v>
      </c>
      <c r="F311">
        <v>905</v>
      </c>
      <c r="G311" s="1">
        <v>41579</v>
      </c>
      <c r="H311">
        <f>YEAR(JTA[[#This Row],[besteldatum]])</f>
        <v>2013</v>
      </c>
      <c r="I311">
        <f>MONTH(JTA[[#This Row],[besteldatum]])</f>
        <v>11</v>
      </c>
      <c r="J311" s="1">
        <v>41581</v>
      </c>
      <c r="K311">
        <f>YEAR(JTA[[#This Row],[leverdatum]])</f>
        <v>2013</v>
      </c>
      <c r="L311">
        <f>MONTH(JTA[[#This Row],[leverdatum]])</f>
        <v>11</v>
      </c>
      <c r="M311" s="1">
        <v>41593</v>
      </c>
      <c r="N311">
        <f>YEAR(JTA[[#This Row],[betaaldatum]])</f>
        <v>2013</v>
      </c>
      <c r="O311">
        <f>MONTH(JTA[[#This Row],[betaaldatum]])</f>
        <v>11</v>
      </c>
      <c r="P311">
        <v>12</v>
      </c>
      <c r="Q311" t="s">
        <v>52</v>
      </c>
      <c r="R311" t="s">
        <v>48</v>
      </c>
      <c r="S311" t="s">
        <v>49</v>
      </c>
      <c r="T311">
        <v>23</v>
      </c>
      <c r="U311">
        <v>411</v>
      </c>
      <c r="V311" t="s">
        <v>43</v>
      </c>
      <c r="W311" t="s">
        <v>24</v>
      </c>
      <c r="X311">
        <v>19.95</v>
      </c>
    </row>
    <row r="312" spans="1:24" x14ac:dyDescent="0.3">
      <c r="A312" t="s">
        <v>46</v>
      </c>
      <c r="B312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800</v>
      </c>
      <c r="C312" t="s">
        <v>18</v>
      </c>
      <c r="D312">
        <v>387</v>
      </c>
      <c r="E312">
        <v>1285</v>
      </c>
      <c r="F312">
        <v>905</v>
      </c>
      <c r="G312" s="1">
        <v>41579</v>
      </c>
      <c r="H312">
        <f>YEAR(JTA[[#This Row],[besteldatum]])</f>
        <v>2013</v>
      </c>
      <c r="I312">
        <f>MONTH(JTA[[#This Row],[besteldatum]])</f>
        <v>11</v>
      </c>
      <c r="J312" s="1">
        <v>41581</v>
      </c>
      <c r="K312">
        <f>YEAR(JTA[[#This Row],[leverdatum]])</f>
        <v>2013</v>
      </c>
      <c r="L312">
        <f>MONTH(JTA[[#This Row],[leverdatum]])</f>
        <v>11</v>
      </c>
      <c r="M312" s="1">
        <v>41596</v>
      </c>
      <c r="N312">
        <f>YEAR(JTA[[#This Row],[betaaldatum]])</f>
        <v>2013</v>
      </c>
      <c r="O312">
        <f>MONTH(JTA[[#This Row],[betaaldatum]])</f>
        <v>11</v>
      </c>
      <c r="P312">
        <v>11</v>
      </c>
      <c r="Q312" t="s">
        <v>50</v>
      </c>
      <c r="R312" t="s">
        <v>51</v>
      </c>
      <c r="S312" t="s">
        <v>49</v>
      </c>
      <c r="T312">
        <v>18</v>
      </c>
      <c r="U312">
        <v>401</v>
      </c>
      <c r="V312" t="s">
        <v>28</v>
      </c>
      <c r="W312" t="s">
        <v>29</v>
      </c>
      <c r="X312">
        <v>21.5</v>
      </c>
    </row>
    <row r="313" spans="1:24" x14ac:dyDescent="0.3">
      <c r="A313" t="s">
        <v>46</v>
      </c>
      <c r="B313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801</v>
      </c>
      <c r="C313" t="s">
        <v>19</v>
      </c>
      <c r="D313">
        <v>115.5</v>
      </c>
      <c r="E313">
        <v>1287</v>
      </c>
      <c r="F313">
        <v>906</v>
      </c>
      <c r="G313" s="1">
        <v>41584</v>
      </c>
      <c r="H313">
        <f>YEAR(JTA[[#This Row],[besteldatum]])</f>
        <v>2013</v>
      </c>
      <c r="I313">
        <f>MONTH(JTA[[#This Row],[besteldatum]])</f>
        <v>11</v>
      </c>
      <c r="J313" s="1">
        <v>41587</v>
      </c>
      <c r="K313">
        <f>YEAR(JTA[[#This Row],[leverdatum]])</f>
        <v>2013</v>
      </c>
      <c r="L313">
        <f>MONTH(JTA[[#This Row],[leverdatum]])</f>
        <v>11</v>
      </c>
      <c r="M313" s="1">
        <v>41606</v>
      </c>
      <c r="N313">
        <f>YEAR(JTA[[#This Row],[betaaldatum]])</f>
        <v>2013</v>
      </c>
      <c r="O313">
        <f>MONTH(JTA[[#This Row],[betaaldatum]])</f>
        <v>11</v>
      </c>
      <c r="P313">
        <v>16</v>
      </c>
      <c r="Q313" t="s">
        <v>47</v>
      </c>
      <c r="R313" t="s">
        <v>48</v>
      </c>
      <c r="S313" t="s">
        <v>49</v>
      </c>
      <c r="T313">
        <v>14</v>
      </c>
      <c r="U313">
        <v>406</v>
      </c>
      <c r="V313" t="s">
        <v>27</v>
      </c>
      <c r="W313" t="s">
        <v>24</v>
      </c>
      <c r="X313">
        <v>8.25</v>
      </c>
    </row>
    <row r="314" spans="1:24" x14ac:dyDescent="0.3">
      <c r="A314" t="s">
        <v>46</v>
      </c>
      <c r="B314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804</v>
      </c>
      <c r="C314" t="s">
        <v>38</v>
      </c>
      <c r="D314">
        <v>297.85000000000002</v>
      </c>
      <c r="E314">
        <v>1289</v>
      </c>
      <c r="F314">
        <v>901</v>
      </c>
      <c r="G314" s="1">
        <v>41590</v>
      </c>
      <c r="H314">
        <f>YEAR(JTA[[#This Row],[besteldatum]])</f>
        <v>2013</v>
      </c>
      <c r="I314">
        <f>MONTH(JTA[[#This Row],[besteldatum]])</f>
        <v>11</v>
      </c>
      <c r="J314" s="1">
        <v>41592</v>
      </c>
      <c r="K314">
        <f>YEAR(JTA[[#This Row],[leverdatum]])</f>
        <v>2013</v>
      </c>
      <c r="L314">
        <f>MONTH(JTA[[#This Row],[leverdatum]])</f>
        <v>11</v>
      </c>
      <c r="M314" s="1">
        <v>41600</v>
      </c>
      <c r="N314">
        <f>YEAR(JTA[[#This Row],[betaaldatum]])</f>
        <v>2013</v>
      </c>
      <c r="O314">
        <f>MONTH(JTA[[#This Row],[betaaldatum]])</f>
        <v>11</v>
      </c>
      <c r="P314">
        <v>12</v>
      </c>
      <c r="Q314" t="s">
        <v>52</v>
      </c>
      <c r="R314" t="s">
        <v>48</v>
      </c>
      <c r="S314" t="s">
        <v>49</v>
      </c>
      <c r="T314">
        <v>23</v>
      </c>
      <c r="U314">
        <v>407</v>
      </c>
      <c r="V314" t="s">
        <v>45</v>
      </c>
      <c r="W314" t="s">
        <v>29</v>
      </c>
      <c r="X314">
        <v>12.95</v>
      </c>
    </row>
    <row r="315" spans="1:24" x14ac:dyDescent="0.3">
      <c r="A315" t="s">
        <v>46</v>
      </c>
      <c r="B315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800</v>
      </c>
      <c r="C315" t="s">
        <v>18</v>
      </c>
      <c r="D315">
        <v>192.5</v>
      </c>
      <c r="E315">
        <v>1292</v>
      </c>
      <c r="F315">
        <v>905</v>
      </c>
      <c r="G315" s="1">
        <v>41595</v>
      </c>
      <c r="H315">
        <f>YEAR(JTA[[#This Row],[besteldatum]])</f>
        <v>2013</v>
      </c>
      <c r="I315">
        <f>MONTH(JTA[[#This Row],[besteldatum]])</f>
        <v>11</v>
      </c>
      <c r="J315" s="1">
        <v>41597</v>
      </c>
      <c r="K315">
        <f>YEAR(JTA[[#This Row],[leverdatum]])</f>
        <v>2013</v>
      </c>
      <c r="L315">
        <f>MONTH(JTA[[#This Row],[leverdatum]])</f>
        <v>11</v>
      </c>
      <c r="M315" s="1">
        <v>41632</v>
      </c>
      <c r="N315">
        <f>YEAR(JTA[[#This Row],[betaaldatum]])</f>
        <v>2013</v>
      </c>
      <c r="O315">
        <f>MONTH(JTA[[#This Row],[betaaldatum]])</f>
        <v>12</v>
      </c>
      <c r="P315">
        <v>20</v>
      </c>
      <c r="Q315" t="s">
        <v>53</v>
      </c>
      <c r="R315" t="s">
        <v>54</v>
      </c>
      <c r="S315" t="s">
        <v>55</v>
      </c>
      <c r="T315">
        <v>10</v>
      </c>
      <c r="U315">
        <v>403</v>
      </c>
      <c r="V315" t="s">
        <v>44</v>
      </c>
      <c r="W315" t="s">
        <v>31</v>
      </c>
      <c r="X315">
        <v>19.25</v>
      </c>
    </row>
    <row r="316" spans="1:24" x14ac:dyDescent="0.3">
      <c r="A316" t="s">
        <v>46</v>
      </c>
      <c r="B316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803</v>
      </c>
      <c r="C316" t="s">
        <v>41</v>
      </c>
      <c r="D316">
        <v>173.25</v>
      </c>
      <c r="E316">
        <v>1293</v>
      </c>
      <c r="F316">
        <v>902</v>
      </c>
      <c r="G316" s="1">
        <v>41597</v>
      </c>
      <c r="H316">
        <f>YEAR(JTA[[#This Row],[besteldatum]])</f>
        <v>2013</v>
      </c>
      <c r="I316">
        <f>MONTH(JTA[[#This Row],[besteldatum]])</f>
        <v>11</v>
      </c>
      <c r="J316" s="1">
        <v>41599</v>
      </c>
      <c r="K316">
        <f>YEAR(JTA[[#This Row],[leverdatum]])</f>
        <v>2013</v>
      </c>
      <c r="L316">
        <f>MONTH(JTA[[#This Row],[leverdatum]])</f>
        <v>11</v>
      </c>
      <c r="M316" s="1">
        <v>41609</v>
      </c>
      <c r="N316">
        <f>YEAR(JTA[[#This Row],[betaaldatum]])</f>
        <v>2013</v>
      </c>
      <c r="O316">
        <f>MONTH(JTA[[#This Row],[betaaldatum]])</f>
        <v>12</v>
      </c>
      <c r="P316">
        <v>16</v>
      </c>
      <c r="Q316" t="s">
        <v>47</v>
      </c>
      <c r="R316" t="s">
        <v>48</v>
      </c>
      <c r="S316" t="s">
        <v>49</v>
      </c>
      <c r="T316">
        <v>9</v>
      </c>
      <c r="U316">
        <v>403</v>
      </c>
      <c r="V316" t="s">
        <v>44</v>
      </c>
      <c r="W316" t="s">
        <v>31</v>
      </c>
      <c r="X316">
        <v>19.25</v>
      </c>
    </row>
    <row r="317" spans="1:24" x14ac:dyDescent="0.3">
      <c r="A317" t="s">
        <v>46</v>
      </c>
      <c r="B317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802</v>
      </c>
      <c r="C317" t="s">
        <v>33</v>
      </c>
      <c r="D317">
        <v>558.6</v>
      </c>
      <c r="E317">
        <v>1299</v>
      </c>
      <c r="F317">
        <v>904</v>
      </c>
      <c r="G317" s="1">
        <v>41608</v>
      </c>
      <c r="H317">
        <f>YEAR(JTA[[#This Row],[besteldatum]])</f>
        <v>2013</v>
      </c>
      <c r="I317">
        <f>MONTH(JTA[[#This Row],[besteldatum]])</f>
        <v>11</v>
      </c>
      <c r="J317" s="1">
        <v>41611</v>
      </c>
      <c r="K317">
        <f>YEAR(JTA[[#This Row],[leverdatum]])</f>
        <v>2013</v>
      </c>
      <c r="L317">
        <f>MONTH(JTA[[#This Row],[leverdatum]])</f>
        <v>12</v>
      </c>
      <c r="M317" s="1">
        <v>41623</v>
      </c>
      <c r="N317">
        <f>YEAR(JTA[[#This Row],[betaaldatum]])</f>
        <v>2013</v>
      </c>
      <c r="O317">
        <f>MONTH(JTA[[#This Row],[betaaldatum]])</f>
        <v>12</v>
      </c>
      <c r="P317">
        <v>12</v>
      </c>
      <c r="Q317" t="s">
        <v>52</v>
      </c>
      <c r="R317" t="s">
        <v>48</v>
      </c>
      <c r="S317" t="s">
        <v>49</v>
      </c>
      <c r="T317">
        <v>28</v>
      </c>
      <c r="U317">
        <v>411</v>
      </c>
      <c r="V317" t="s">
        <v>43</v>
      </c>
      <c r="W317" t="s">
        <v>24</v>
      </c>
      <c r="X317">
        <v>19.95</v>
      </c>
    </row>
    <row r="318" spans="1:24" x14ac:dyDescent="0.3">
      <c r="A318" t="s">
        <v>46</v>
      </c>
      <c r="B318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803</v>
      </c>
      <c r="C318" t="s">
        <v>41</v>
      </c>
      <c r="D318">
        <v>360</v>
      </c>
      <c r="E318">
        <v>1304</v>
      </c>
      <c r="F318">
        <v>902</v>
      </c>
      <c r="G318" s="1">
        <v>41620</v>
      </c>
      <c r="H318">
        <f>YEAR(JTA[[#This Row],[besteldatum]])</f>
        <v>2013</v>
      </c>
      <c r="I318">
        <f>MONTH(JTA[[#This Row],[besteldatum]])</f>
        <v>12</v>
      </c>
      <c r="J318" s="1">
        <v>41621</v>
      </c>
      <c r="K318">
        <f>YEAR(JTA[[#This Row],[leverdatum]])</f>
        <v>2013</v>
      </c>
      <c r="L318">
        <f>MONTH(JTA[[#This Row],[leverdatum]])</f>
        <v>12</v>
      </c>
      <c r="M318" s="1">
        <v>41635</v>
      </c>
      <c r="N318">
        <f>YEAR(JTA[[#This Row],[betaaldatum]])</f>
        <v>2013</v>
      </c>
      <c r="O318">
        <f>MONTH(JTA[[#This Row],[betaaldatum]])</f>
        <v>12</v>
      </c>
      <c r="P318">
        <v>12</v>
      </c>
      <c r="Q318" t="s">
        <v>52</v>
      </c>
      <c r="R318" t="s">
        <v>48</v>
      </c>
      <c r="S318" t="s">
        <v>49</v>
      </c>
      <c r="T318">
        <v>16</v>
      </c>
      <c r="U318">
        <v>410</v>
      </c>
      <c r="V318" t="s">
        <v>39</v>
      </c>
      <c r="W318" t="s">
        <v>24</v>
      </c>
      <c r="X318">
        <v>22.5</v>
      </c>
    </row>
    <row r="319" spans="1:24" x14ac:dyDescent="0.3">
      <c r="A319" t="s">
        <v>46</v>
      </c>
      <c r="B319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805</v>
      </c>
      <c r="C319" t="s">
        <v>42</v>
      </c>
      <c r="D319">
        <v>196.9</v>
      </c>
      <c r="E319">
        <v>1308</v>
      </c>
      <c r="F319">
        <v>903</v>
      </c>
      <c r="G319" s="1">
        <v>41626</v>
      </c>
      <c r="H319">
        <f>YEAR(JTA[[#This Row],[besteldatum]])</f>
        <v>2013</v>
      </c>
      <c r="I319">
        <f>MONTH(JTA[[#This Row],[besteldatum]])</f>
        <v>12</v>
      </c>
      <c r="J319" s="1">
        <v>41628</v>
      </c>
      <c r="K319">
        <f>YEAR(JTA[[#This Row],[leverdatum]])</f>
        <v>2013</v>
      </c>
      <c r="L319">
        <f>MONTH(JTA[[#This Row],[leverdatum]])</f>
        <v>12</v>
      </c>
      <c r="M319" s="1"/>
      <c r="N319">
        <f>YEAR(JTA[[#This Row],[betaaldatum]])</f>
        <v>1900</v>
      </c>
      <c r="O319">
        <f>MONTH(JTA[[#This Row],[betaaldatum]])</f>
        <v>1</v>
      </c>
      <c r="P319">
        <v>12</v>
      </c>
      <c r="Q319" t="s">
        <v>52</v>
      </c>
      <c r="R319" t="s">
        <v>48</v>
      </c>
      <c r="S319" t="s">
        <v>49</v>
      </c>
      <c r="T319">
        <v>22</v>
      </c>
      <c r="U319">
        <v>405</v>
      </c>
      <c r="V319" t="s">
        <v>30</v>
      </c>
      <c r="W319" t="s">
        <v>31</v>
      </c>
      <c r="X319">
        <v>8.9499999999999993</v>
      </c>
    </row>
    <row r="320" spans="1:24" x14ac:dyDescent="0.3">
      <c r="A320" t="s">
        <v>46</v>
      </c>
      <c r="B320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803</v>
      </c>
      <c r="C320" t="s">
        <v>41</v>
      </c>
      <c r="D320">
        <v>92</v>
      </c>
      <c r="E320">
        <v>1310</v>
      </c>
      <c r="F320">
        <v>902</v>
      </c>
      <c r="G320" s="1">
        <v>41634</v>
      </c>
      <c r="H320">
        <f>YEAR(JTA[[#This Row],[besteldatum]])</f>
        <v>2013</v>
      </c>
      <c r="I320">
        <f>MONTH(JTA[[#This Row],[besteldatum]])</f>
        <v>12</v>
      </c>
      <c r="J320" s="1">
        <v>41638</v>
      </c>
      <c r="K320">
        <f>YEAR(JTA[[#This Row],[leverdatum]])</f>
        <v>2013</v>
      </c>
      <c r="L320">
        <f>MONTH(JTA[[#This Row],[leverdatum]])</f>
        <v>12</v>
      </c>
      <c r="M320" s="1">
        <v>41653</v>
      </c>
      <c r="N320">
        <f>YEAR(JTA[[#This Row],[betaaldatum]])</f>
        <v>2014</v>
      </c>
      <c r="O320">
        <f>MONTH(JTA[[#This Row],[betaaldatum]])</f>
        <v>1</v>
      </c>
      <c r="P320">
        <v>12</v>
      </c>
      <c r="Q320" t="s">
        <v>52</v>
      </c>
      <c r="R320" t="s">
        <v>48</v>
      </c>
      <c r="S320" t="s">
        <v>49</v>
      </c>
      <c r="T320">
        <v>8</v>
      </c>
      <c r="U320">
        <v>404</v>
      </c>
      <c r="V320" t="s">
        <v>37</v>
      </c>
      <c r="W320" t="s">
        <v>31</v>
      </c>
      <c r="X320">
        <v>11.5</v>
      </c>
    </row>
    <row r="321" spans="1:24" x14ac:dyDescent="0.3">
      <c r="A321" t="s">
        <v>46</v>
      </c>
      <c r="B321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803</v>
      </c>
      <c r="C321" t="s">
        <v>41</v>
      </c>
      <c r="D321">
        <v>105</v>
      </c>
      <c r="E321">
        <v>1310</v>
      </c>
      <c r="F321">
        <v>902</v>
      </c>
      <c r="G321" s="1">
        <v>41634</v>
      </c>
      <c r="H321">
        <f>YEAR(JTA[[#This Row],[besteldatum]])</f>
        <v>2013</v>
      </c>
      <c r="I321">
        <f>MONTH(JTA[[#This Row],[besteldatum]])</f>
        <v>12</v>
      </c>
      <c r="J321" s="1">
        <v>41638</v>
      </c>
      <c r="K321">
        <f>YEAR(JTA[[#This Row],[leverdatum]])</f>
        <v>2013</v>
      </c>
      <c r="L321">
        <f>MONTH(JTA[[#This Row],[leverdatum]])</f>
        <v>12</v>
      </c>
      <c r="M321" s="1">
        <v>41653</v>
      </c>
      <c r="N321">
        <f>YEAR(JTA[[#This Row],[betaaldatum]])</f>
        <v>2014</v>
      </c>
      <c r="O321">
        <f>MONTH(JTA[[#This Row],[betaaldatum]])</f>
        <v>1</v>
      </c>
      <c r="P321">
        <v>12</v>
      </c>
      <c r="Q321" t="s">
        <v>52</v>
      </c>
      <c r="R321" t="s">
        <v>48</v>
      </c>
      <c r="S321" t="s">
        <v>49</v>
      </c>
      <c r="T321">
        <v>6</v>
      </c>
      <c r="U321">
        <v>408</v>
      </c>
      <c r="V321" t="s">
        <v>23</v>
      </c>
      <c r="W321" t="s">
        <v>24</v>
      </c>
      <c r="X321">
        <v>17.5</v>
      </c>
    </row>
    <row r="322" spans="1:24" x14ac:dyDescent="0.3">
      <c r="A322" t="s">
        <v>46</v>
      </c>
      <c r="B322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803</v>
      </c>
      <c r="C322" t="s">
        <v>41</v>
      </c>
      <c r="D322">
        <v>97.5</v>
      </c>
      <c r="E322">
        <v>1310</v>
      </c>
      <c r="F322">
        <v>902</v>
      </c>
      <c r="G322" s="1">
        <v>41634</v>
      </c>
      <c r="H322">
        <f>YEAR(JTA[[#This Row],[besteldatum]])</f>
        <v>2013</v>
      </c>
      <c r="I322">
        <f>MONTH(JTA[[#This Row],[besteldatum]])</f>
        <v>12</v>
      </c>
      <c r="J322" s="1">
        <v>41638</v>
      </c>
      <c r="K322">
        <f>YEAR(JTA[[#This Row],[leverdatum]])</f>
        <v>2013</v>
      </c>
      <c r="L322">
        <f>MONTH(JTA[[#This Row],[leverdatum]])</f>
        <v>12</v>
      </c>
      <c r="M322" s="1">
        <v>41653</v>
      </c>
      <c r="N322">
        <f>YEAR(JTA[[#This Row],[betaaldatum]])</f>
        <v>2014</v>
      </c>
      <c r="O322">
        <f>MONTH(JTA[[#This Row],[betaaldatum]])</f>
        <v>1</v>
      </c>
      <c r="P322">
        <v>12</v>
      </c>
      <c r="Q322" t="s">
        <v>52</v>
      </c>
      <c r="R322" t="s">
        <v>48</v>
      </c>
      <c r="S322" t="s">
        <v>49</v>
      </c>
      <c r="T322">
        <v>6</v>
      </c>
      <c r="U322">
        <v>409</v>
      </c>
      <c r="V322" t="s">
        <v>32</v>
      </c>
      <c r="W322" t="s">
        <v>31</v>
      </c>
      <c r="X322">
        <v>16.25</v>
      </c>
    </row>
    <row r="323" spans="1:24" x14ac:dyDescent="0.3">
      <c r="A323" t="s">
        <v>46</v>
      </c>
      <c r="B323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803</v>
      </c>
      <c r="C323" t="s">
        <v>41</v>
      </c>
      <c r="D323">
        <v>149.5</v>
      </c>
      <c r="E323">
        <v>1314</v>
      </c>
      <c r="F323">
        <v>902</v>
      </c>
      <c r="G323" s="1">
        <v>41650</v>
      </c>
      <c r="H323">
        <f>YEAR(JTA[[#This Row],[besteldatum]])</f>
        <v>2014</v>
      </c>
      <c r="I323">
        <f>MONTH(JTA[[#This Row],[besteldatum]])</f>
        <v>1</v>
      </c>
      <c r="J323" s="1">
        <v>41655</v>
      </c>
      <c r="K323">
        <f>YEAR(JTA[[#This Row],[leverdatum]])</f>
        <v>2014</v>
      </c>
      <c r="L323">
        <f>MONTH(JTA[[#This Row],[leverdatum]])</f>
        <v>1</v>
      </c>
      <c r="M323" s="1">
        <v>41674</v>
      </c>
      <c r="N323">
        <f>YEAR(JTA[[#This Row],[betaaldatum]])</f>
        <v>2014</v>
      </c>
      <c r="O323">
        <f>MONTH(JTA[[#This Row],[betaaldatum]])</f>
        <v>2</v>
      </c>
      <c r="P323">
        <v>16</v>
      </c>
      <c r="Q323" t="s">
        <v>47</v>
      </c>
      <c r="R323" t="s">
        <v>48</v>
      </c>
      <c r="S323" t="s">
        <v>49</v>
      </c>
      <c r="T323">
        <v>13</v>
      </c>
      <c r="U323">
        <v>404</v>
      </c>
      <c r="V323" t="s">
        <v>37</v>
      </c>
      <c r="W323" t="s">
        <v>31</v>
      </c>
      <c r="X323">
        <v>11.5</v>
      </c>
    </row>
    <row r="324" spans="1:24" x14ac:dyDescent="0.3">
      <c r="A324" t="s">
        <v>46</v>
      </c>
      <c r="B324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805</v>
      </c>
      <c r="C324" t="s">
        <v>42</v>
      </c>
      <c r="D324">
        <v>195</v>
      </c>
      <c r="E324">
        <v>1315</v>
      </c>
      <c r="F324">
        <v>903</v>
      </c>
      <c r="G324" s="1">
        <v>41651</v>
      </c>
      <c r="H324">
        <f>YEAR(JTA[[#This Row],[besteldatum]])</f>
        <v>2014</v>
      </c>
      <c r="I324">
        <f>MONTH(JTA[[#This Row],[besteldatum]])</f>
        <v>1</v>
      </c>
      <c r="J324" s="1">
        <v>41658</v>
      </c>
      <c r="K324">
        <f>YEAR(JTA[[#This Row],[leverdatum]])</f>
        <v>2014</v>
      </c>
      <c r="L324">
        <f>MONTH(JTA[[#This Row],[leverdatum]])</f>
        <v>1</v>
      </c>
      <c r="M324" s="1">
        <v>41683</v>
      </c>
      <c r="N324">
        <f>YEAR(JTA[[#This Row],[betaaldatum]])</f>
        <v>2014</v>
      </c>
      <c r="O324">
        <f>MONTH(JTA[[#This Row],[betaaldatum]])</f>
        <v>2</v>
      </c>
      <c r="P324">
        <v>11</v>
      </c>
      <c r="Q324" t="s">
        <v>50</v>
      </c>
      <c r="R324" t="s">
        <v>51</v>
      </c>
      <c r="S324" t="s">
        <v>49</v>
      </c>
      <c r="T324">
        <v>12</v>
      </c>
      <c r="U324">
        <v>409</v>
      </c>
      <c r="V324" t="s">
        <v>32</v>
      </c>
      <c r="W324" t="s">
        <v>31</v>
      </c>
      <c r="X324">
        <v>16.25</v>
      </c>
    </row>
    <row r="325" spans="1:24" x14ac:dyDescent="0.3">
      <c r="A325" t="s">
        <v>46</v>
      </c>
      <c r="B325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803</v>
      </c>
      <c r="C325" t="s">
        <v>41</v>
      </c>
      <c r="D325">
        <v>450</v>
      </c>
      <c r="E325">
        <v>1316</v>
      </c>
      <c r="F325">
        <v>902</v>
      </c>
      <c r="G325" s="1">
        <v>41651</v>
      </c>
      <c r="H325">
        <f>YEAR(JTA[[#This Row],[besteldatum]])</f>
        <v>2014</v>
      </c>
      <c r="I325">
        <f>MONTH(JTA[[#This Row],[besteldatum]])</f>
        <v>1</v>
      </c>
      <c r="J325" s="1">
        <v>41658</v>
      </c>
      <c r="K325">
        <f>YEAR(JTA[[#This Row],[leverdatum]])</f>
        <v>2014</v>
      </c>
      <c r="L325">
        <f>MONTH(JTA[[#This Row],[leverdatum]])</f>
        <v>1</v>
      </c>
      <c r="M325" s="1">
        <v>41672</v>
      </c>
      <c r="N325">
        <f>YEAR(JTA[[#This Row],[betaaldatum]])</f>
        <v>2014</v>
      </c>
      <c r="O325">
        <f>MONTH(JTA[[#This Row],[betaaldatum]])</f>
        <v>2</v>
      </c>
      <c r="P325">
        <v>11</v>
      </c>
      <c r="Q325" t="s">
        <v>50</v>
      </c>
      <c r="R325" t="s">
        <v>51</v>
      </c>
      <c r="S325" t="s">
        <v>49</v>
      </c>
      <c r="T325">
        <v>20</v>
      </c>
      <c r="U325">
        <v>410</v>
      </c>
      <c r="V325" t="s">
        <v>39</v>
      </c>
      <c r="W325" t="s">
        <v>24</v>
      </c>
      <c r="X325">
        <v>22.5</v>
      </c>
    </row>
    <row r="326" spans="1:24" x14ac:dyDescent="0.3">
      <c r="A326" t="s">
        <v>46</v>
      </c>
      <c r="B326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803</v>
      </c>
      <c r="C326" t="s">
        <v>41</v>
      </c>
      <c r="D326">
        <v>24.75</v>
      </c>
      <c r="E326">
        <v>1320</v>
      </c>
      <c r="F326">
        <v>902</v>
      </c>
      <c r="G326" s="1">
        <v>41673</v>
      </c>
      <c r="H326">
        <f>YEAR(JTA[[#This Row],[besteldatum]])</f>
        <v>2014</v>
      </c>
      <c r="I326">
        <f>MONTH(JTA[[#This Row],[besteldatum]])</f>
        <v>2</v>
      </c>
      <c r="J326" s="1">
        <v>41678</v>
      </c>
      <c r="K326">
        <f>YEAR(JTA[[#This Row],[leverdatum]])</f>
        <v>2014</v>
      </c>
      <c r="L326">
        <f>MONTH(JTA[[#This Row],[leverdatum]])</f>
        <v>2</v>
      </c>
      <c r="M326" s="1">
        <v>41690</v>
      </c>
      <c r="N326">
        <f>YEAR(JTA[[#This Row],[betaaldatum]])</f>
        <v>2014</v>
      </c>
      <c r="O326">
        <f>MONTH(JTA[[#This Row],[betaaldatum]])</f>
        <v>2</v>
      </c>
      <c r="P326">
        <v>12</v>
      </c>
      <c r="Q326" t="s">
        <v>52</v>
      </c>
      <c r="R326" t="s">
        <v>48</v>
      </c>
      <c r="S326" t="s">
        <v>49</v>
      </c>
      <c r="T326">
        <v>3</v>
      </c>
      <c r="U326">
        <v>406</v>
      </c>
      <c r="V326" t="s">
        <v>27</v>
      </c>
      <c r="W326" t="s">
        <v>24</v>
      </c>
      <c r="X326">
        <v>8.25</v>
      </c>
    </row>
    <row r="327" spans="1:24" x14ac:dyDescent="0.3">
      <c r="A327" t="s">
        <v>46</v>
      </c>
      <c r="B327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803</v>
      </c>
      <c r="C327" t="s">
        <v>41</v>
      </c>
      <c r="D327">
        <v>161</v>
      </c>
      <c r="E327">
        <v>1324</v>
      </c>
      <c r="F327">
        <v>902</v>
      </c>
      <c r="G327" s="1">
        <v>41681</v>
      </c>
      <c r="H327">
        <f>YEAR(JTA[[#This Row],[besteldatum]])</f>
        <v>2014</v>
      </c>
      <c r="I327">
        <f>MONTH(JTA[[#This Row],[besteldatum]])</f>
        <v>2</v>
      </c>
      <c r="J327" s="1">
        <v>41684</v>
      </c>
      <c r="K327">
        <f>YEAR(JTA[[#This Row],[leverdatum]])</f>
        <v>2014</v>
      </c>
      <c r="L327">
        <f>MONTH(JTA[[#This Row],[leverdatum]])</f>
        <v>2</v>
      </c>
      <c r="M327" s="1">
        <v>41701</v>
      </c>
      <c r="N327">
        <f>YEAR(JTA[[#This Row],[betaaldatum]])</f>
        <v>2014</v>
      </c>
      <c r="O327">
        <f>MONTH(JTA[[#This Row],[betaaldatum]])</f>
        <v>3</v>
      </c>
      <c r="P327">
        <v>20</v>
      </c>
      <c r="Q327" t="s">
        <v>53</v>
      </c>
      <c r="R327" t="s">
        <v>54</v>
      </c>
      <c r="S327" t="s">
        <v>55</v>
      </c>
      <c r="T327">
        <v>14</v>
      </c>
      <c r="U327">
        <v>404</v>
      </c>
      <c r="V327" t="s">
        <v>37</v>
      </c>
      <c r="W327" t="s">
        <v>31</v>
      </c>
      <c r="X327">
        <v>11.5</v>
      </c>
    </row>
    <row r="328" spans="1:24" x14ac:dyDescent="0.3">
      <c r="A328" t="s">
        <v>46</v>
      </c>
      <c r="B328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802</v>
      </c>
      <c r="C328" t="s">
        <v>33</v>
      </c>
      <c r="D328">
        <v>90.65</v>
      </c>
      <c r="E328">
        <v>1327</v>
      </c>
      <c r="F328">
        <v>904</v>
      </c>
      <c r="G328" s="1">
        <v>41693</v>
      </c>
      <c r="H328">
        <f>YEAR(JTA[[#This Row],[besteldatum]])</f>
        <v>2014</v>
      </c>
      <c r="I328">
        <f>MONTH(JTA[[#This Row],[besteldatum]])</f>
        <v>2</v>
      </c>
      <c r="J328" s="1">
        <v>41699</v>
      </c>
      <c r="K328">
        <f>YEAR(JTA[[#This Row],[leverdatum]])</f>
        <v>2014</v>
      </c>
      <c r="L328">
        <f>MONTH(JTA[[#This Row],[leverdatum]])</f>
        <v>3</v>
      </c>
      <c r="M328" s="1">
        <v>41725</v>
      </c>
      <c r="N328">
        <f>YEAR(JTA[[#This Row],[betaaldatum]])</f>
        <v>2014</v>
      </c>
      <c r="O328">
        <f>MONTH(JTA[[#This Row],[betaaldatum]])</f>
        <v>3</v>
      </c>
      <c r="P328">
        <v>11</v>
      </c>
      <c r="Q328" t="s">
        <v>50</v>
      </c>
      <c r="R328" t="s">
        <v>51</v>
      </c>
      <c r="S328" t="s">
        <v>49</v>
      </c>
      <c r="T328">
        <v>7</v>
      </c>
      <c r="U328">
        <v>407</v>
      </c>
      <c r="V328" t="s">
        <v>45</v>
      </c>
      <c r="W328" t="s">
        <v>29</v>
      </c>
      <c r="X328">
        <v>12.95</v>
      </c>
    </row>
    <row r="329" spans="1:24" x14ac:dyDescent="0.3">
      <c r="A329" t="s">
        <v>46</v>
      </c>
      <c r="B329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805</v>
      </c>
      <c r="C329" t="s">
        <v>42</v>
      </c>
      <c r="D329">
        <v>195.5</v>
      </c>
      <c r="E329">
        <v>1328</v>
      </c>
      <c r="F329">
        <v>903</v>
      </c>
      <c r="G329" s="1">
        <v>41697</v>
      </c>
      <c r="H329">
        <f>YEAR(JTA[[#This Row],[besteldatum]])</f>
        <v>2014</v>
      </c>
      <c r="I329">
        <f>MONTH(JTA[[#This Row],[besteldatum]])</f>
        <v>2</v>
      </c>
      <c r="J329" s="1">
        <v>41701</v>
      </c>
      <c r="K329">
        <f>YEAR(JTA[[#This Row],[leverdatum]])</f>
        <v>2014</v>
      </c>
      <c r="L329">
        <f>MONTH(JTA[[#This Row],[leverdatum]])</f>
        <v>3</v>
      </c>
      <c r="M329" s="1">
        <v>41731</v>
      </c>
      <c r="N329">
        <f>YEAR(JTA[[#This Row],[betaaldatum]])</f>
        <v>2014</v>
      </c>
      <c r="O329">
        <f>MONTH(JTA[[#This Row],[betaaldatum]])</f>
        <v>4</v>
      </c>
      <c r="P329">
        <v>20</v>
      </c>
      <c r="Q329" t="s">
        <v>53</v>
      </c>
      <c r="R329" t="s">
        <v>54</v>
      </c>
      <c r="S329" t="s">
        <v>55</v>
      </c>
      <c r="T329">
        <v>17</v>
      </c>
      <c r="U329">
        <v>404</v>
      </c>
      <c r="V329" t="s">
        <v>37</v>
      </c>
      <c r="W329" t="s">
        <v>31</v>
      </c>
      <c r="X329">
        <v>11.5</v>
      </c>
    </row>
    <row r="330" spans="1:24" x14ac:dyDescent="0.3">
      <c r="A330" t="s">
        <v>46</v>
      </c>
      <c r="B330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804</v>
      </c>
      <c r="C330" t="s">
        <v>38</v>
      </c>
      <c r="D330">
        <v>179</v>
      </c>
      <c r="E330">
        <v>1332</v>
      </c>
      <c r="F330">
        <v>901</v>
      </c>
      <c r="G330" s="1">
        <v>41713</v>
      </c>
      <c r="H330">
        <f>YEAR(JTA[[#This Row],[besteldatum]])</f>
        <v>2014</v>
      </c>
      <c r="I330">
        <f>MONTH(JTA[[#This Row],[besteldatum]])</f>
        <v>3</v>
      </c>
      <c r="J330" s="1">
        <v>41714</v>
      </c>
      <c r="K330">
        <f>YEAR(JTA[[#This Row],[leverdatum]])</f>
        <v>2014</v>
      </c>
      <c r="L330">
        <f>MONTH(JTA[[#This Row],[leverdatum]])</f>
        <v>3</v>
      </c>
      <c r="M330" s="1">
        <v>41732</v>
      </c>
      <c r="N330">
        <f>YEAR(JTA[[#This Row],[betaaldatum]])</f>
        <v>2014</v>
      </c>
      <c r="O330">
        <f>MONTH(JTA[[#This Row],[betaaldatum]])</f>
        <v>4</v>
      </c>
      <c r="P330">
        <v>11</v>
      </c>
      <c r="Q330" t="s">
        <v>50</v>
      </c>
      <c r="R330" t="s">
        <v>51</v>
      </c>
      <c r="S330" t="s">
        <v>49</v>
      </c>
      <c r="T330">
        <v>20</v>
      </c>
      <c r="U330">
        <v>405</v>
      </c>
      <c r="V330" t="s">
        <v>30</v>
      </c>
      <c r="W330" t="s">
        <v>31</v>
      </c>
      <c r="X330">
        <v>8.9499999999999993</v>
      </c>
    </row>
    <row r="331" spans="1:24" x14ac:dyDescent="0.3">
      <c r="A331" t="s">
        <v>46</v>
      </c>
      <c r="B331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805</v>
      </c>
      <c r="C331" t="s">
        <v>42</v>
      </c>
      <c r="D331">
        <v>319.2</v>
      </c>
      <c r="E331">
        <v>1334</v>
      </c>
      <c r="F331">
        <v>903</v>
      </c>
      <c r="G331" s="1">
        <v>41713</v>
      </c>
      <c r="H331">
        <f>YEAR(JTA[[#This Row],[besteldatum]])</f>
        <v>2014</v>
      </c>
      <c r="I331">
        <f>MONTH(JTA[[#This Row],[besteldatum]])</f>
        <v>3</v>
      </c>
      <c r="J331" s="1">
        <v>41715</v>
      </c>
      <c r="K331">
        <f>YEAR(JTA[[#This Row],[leverdatum]])</f>
        <v>2014</v>
      </c>
      <c r="L331">
        <f>MONTH(JTA[[#This Row],[leverdatum]])</f>
        <v>3</v>
      </c>
      <c r="M331" s="1">
        <v>41725</v>
      </c>
      <c r="N331">
        <f>YEAR(JTA[[#This Row],[betaaldatum]])</f>
        <v>2014</v>
      </c>
      <c r="O331">
        <f>MONTH(JTA[[#This Row],[betaaldatum]])</f>
        <v>3</v>
      </c>
      <c r="P331">
        <v>11</v>
      </c>
      <c r="Q331" t="s">
        <v>50</v>
      </c>
      <c r="R331" t="s">
        <v>51</v>
      </c>
      <c r="S331" t="s">
        <v>49</v>
      </c>
      <c r="T331">
        <v>16</v>
      </c>
      <c r="U331">
        <v>411</v>
      </c>
      <c r="V331" t="s">
        <v>43</v>
      </c>
      <c r="W331" t="s">
        <v>24</v>
      </c>
      <c r="X331">
        <v>19.95</v>
      </c>
    </row>
    <row r="332" spans="1:24" x14ac:dyDescent="0.3">
      <c r="A332" t="s">
        <v>46</v>
      </c>
      <c r="B332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800</v>
      </c>
      <c r="C332" t="s">
        <v>18</v>
      </c>
      <c r="D332">
        <v>157.5</v>
      </c>
      <c r="E332">
        <v>1336</v>
      </c>
      <c r="F332">
        <v>905</v>
      </c>
      <c r="G332" s="1">
        <v>41721</v>
      </c>
      <c r="H332">
        <f>YEAR(JTA[[#This Row],[besteldatum]])</f>
        <v>2014</v>
      </c>
      <c r="I332">
        <f>MONTH(JTA[[#This Row],[besteldatum]])</f>
        <v>3</v>
      </c>
      <c r="J332" s="1">
        <v>41726</v>
      </c>
      <c r="K332">
        <f>YEAR(JTA[[#This Row],[leverdatum]])</f>
        <v>2014</v>
      </c>
      <c r="L332">
        <f>MONTH(JTA[[#This Row],[leverdatum]])</f>
        <v>3</v>
      </c>
      <c r="M332" s="1">
        <v>41731</v>
      </c>
      <c r="N332">
        <f>YEAR(JTA[[#This Row],[betaaldatum]])</f>
        <v>2014</v>
      </c>
      <c r="O332">
        <f>MONTH(JTA[[#This Row],[betaaldatum]])</f>
        <v>4</v>
      </c>
      <c r="P332">
        <v>16</v>
      </c>
      <c r="Q332" t="s">
        <v>47</v>
      </c>
      <c r="R332" t="s">
        <v>48</v>
      </c>
      <c r="S332" t="s">
        <v>49</v>
      </c>
      <c r="T332">
        <v>9</v>
      </c>
      <c r="U332">
        <v>408</v>
      </c>
      <c r="V332" t="s">
        <v>23</v>
      </c>
      <c r="W332" t="s">
        <v>24</v>
      </c>
      <c r="X332">
        <v>17.5</v>
      </c>
    </row>
    <row r="333" spans="1:24" x14ac:dyDescent="0.3">
      <c r="A333" t="s">
        <v>46</v>
      </c>
      <c r="B333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800</v>
      </c>
      <c r="C333" t="s">
        <v>18</v>
      </c>
      <c r="D333">
        <v>350</v>
      </c>
      <c r="E333">
        <v>1338</v>
      </c>
      <c r="F333">
        <v>905</v>
      </c>
      <c r="G333" s="1">
        <v>41731</v>
      </c>
      <c r="H333">
        <f>YEAR(JTA[[#This Row],[besteldatum]])</f>
        <v>2014</v>
      </c>
      <c r="I333">
        <f>MONTH(JTA[[#This Row],[besteldatum]])</f>
        <v>4</v>
      </c>
      <c r="J333" s="1">
        <v>41733</v>
      </c>
      <c r="K333">
        <f>YEAR(JTA[[#This Row],[leverdatum]])</f>
        <v>2014</v>
      </c>
      <c r="L333">
        <f>MONTH(JTA[[#This Row],[leverdatum]])</f>
        <v>4</v>
      </c>
      <c r="M333" s="1">
        <v>41761</v>
      </c>
      <c r="N333">
        <f>YEAR(JTA[[#This Row],[betaaldatum]])</f>
        <v>2014</v>
      </c>
      <c r="O333">
        <f>MONTH(JTA[[#This Row],[betaaldatum]])</f>
        <v>5</v>
      </c>
      <c r="P333">
        <v>12</v>
      </c>
      <c r="Q333" t="s">
        <v>52</v>
      </c>
      <c r="R333" t="s">
        <v>48</v>
      </c>
      <c r="S333" t="s">
        <v>49</v>
      </c>
      <c r="T333">
        <v>20</v>
      </c>
      <c r="U333">
        <v>408</v>
      </c>
      <c r="V333" t="s">
        <v>23</v>
      </c>
      <c r="W333" t="s">
        <v>24</v>
      </c>
      <c r="X333">
        <v>17.5</v>
      </c>
    </row>
    <row r="334" spans="1:24" x14ac:dyDescent="0.3">
      <c r="A334" t="s">
        <v>46</v>
      </c>
      <c r="B334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804</v>
      </c>
      <c r="C334" t="s">
        <v>38</v>
      </c>
      <c r="D334">
        <v>90.75</v>
      </c>
      <c r="E334">
        <v>1347</v>
      </c>
      <c r="F334">
        <v>901</v>
      </c>
      <c r="G334" s="1">
        <v>41755</v>
      </c>
      <c r="H334">
        <f>YEAR(JTA[[#This Row],[besteldatum]])</f>
        <v>2014</v>
      </c>
      <c r="I334">
        <f>MONTH(JTA[[#This Row],[besteldatum]])</f>
        <v>4</v>
      </c>
      <c r="J334" s="1">
        <v>41762</v>
      </c>
      <c r="K334">
        <f>YEAR(JTA[[#This Row],[leverdatum]])</f>
        <v>2014</v>
      </c>
      <c r="L334">
        <f>MONTH(JTA[[#This Row],[leverdatum]])</f>
        <v>5</v>
      </c>
      <c r="M334" s="1">
        <v>41782</v>
      </c>
      <c r="N334">
        <f>YEAR(JTA[[#This Row],[betaaldatum]])</f>
        <v>2014</v>
      </c>
      <c r="O334">
        <f>MONTH(JTA[[#This Row],[betaaldatum]])</f>
        <v>5</v>
      </c>
      <c r="P334">
        <v>16</v>
      </c>
      <c r="Q334" t="s">
        <v>47</v>
      </c>
      <c r="R334" t="s">
        <v>48</v>
      </c>
      <c r="S334" t="s">
        <v>49</v>
      </c>
      <c r="T334">
        <v>11</v>
      </c>
      <c r="U334">
        <v>406</v>
      </c>
      <c r="V334" t="s">
        <v>27</v>
      </c>
      <c r="W334" t="s">
        <v>24</v>
      </c>
      <c r="X334">
        <v>8.25</v>
      </c>
    </row>
    <row r="335" spans="1:24" x14ac:dyDescent="0.3">
      <c r="A335" t="s">
        <v>46</v>
      </c>
      <c r="B335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800</v>
      </c>
      <c r="C335" t="s">
        <v>18</v>
      </c>
      <c r="D335">
        <v>259</v>
      </c>
      <c r="E335">
        <v>1348</v>
      </c>
      <c r="F335">
        <v>905</v>
      </c>
      <c r="G335" s="1">
        <v>41760</v>
      </c>
      <c r="H335">
        <f>YEAR(JTA[[#This Row],[besteldatum]])</f>
        <v>2014</v>
      </c>
      <c r="I335">
        <f>MONTH(JTA[[#This Row],[besteldatum]])</f>
        <v>5</v>
      </c>
      <c r="J335" s="1">
        <v>41765</v>
      </c>
      <c r="K335">
        <f>YEAR(JTA[[#This Row],[leverdatum]])</f>
        <v>2014</v>
      </c>
      <c r="L335">
        <f>MONTH(JTA[[#This Row],[leverdatum]])</f>
        <v>5</v>
      </c>
      <c r="M335" s="1">
        <v>41784</v>
      </c>
      <c r="N335">
        <f>YEAR(JTA[[#This Row],[betaaldatum]])</f>
        <v>2014</v>
      </c>
      <c r="O335">
        <f>MONTH(JTA[[#This Row],[betaaldatum]])</f>
        <v>5</v>
      </c>
      <c r="P335">
        <v>16</v>
      </c>
      <c r="Q335" t="s">
        <v>47</v>
      </c>
      <c r="R335" t="s">
        <v>48</v>
      </c>
      <c r="S335" t="s">
        <v>49</v>
      </c>
      <c r="T335">
        <v>20</v>
      </c>
      <c r="U335">
        <v>407</v>
      </c>
      <c r="V335" t="s">
        <v>45</v>
      </c>
      <c r="W335" t="s">
        <v>29</v>
      </c>
      <c r="X335">
        <v>12.95</v>
      </c>
    </row>
    <row r="336" spans="1:24" x14ac:dyDescent="0.3">
      <c r="A336" t="s">
        <v>46</v>
      </c>
      <c r="B336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804</v>
      </c>
      <c r="C336" t="s">
        <v>38</v>
      </c>
      <c r="D336">
        <v>276.25</v>
      </c>
      <c r="E336">
        <v>1349</v>
      </c>
      <c r="F336">
        <v>901</v>
      </c>
      <c r="G336" s="1">
        <v>41767</v>
      </c>
      <c r="H336">
        <f>YEAR(JTA[[#This Row],[besteldatum]])</f>
        <v>2014</v>
      </c>
      <c r="I336">
        <f>MONTH(JTA[[#This Row],[besteldatum]])</f>
        <v>5</v>
      </c>
      <c r="J336" s="1">
        <v>41770</v>
      </c>
      <c r="K336">
        <f>YEAR(JTA[[#This Row],[leverdatum]])</f>
        <v>2014</v>
      </c>
      <c r="L336">
        <f>MONTH(JTA[[#This Row],[leverdatum]])</f>
        <v>5</v>
      </c>
      <c r="M336" s="1">
        <v>41780</v>
      </c>
      <c r="N336">
        <f>YEAR(JTA[[#This Row],[betaaldatum]])</f>
        <v>2014</v>
      </c>
      <c r="O336">
        <f>MONTH(JTA[[#This Row],[betaaldatum]])</f>
        <v>5</v>
      </c>
      <c r="P336">
        <v>12</v>
      </c>
      <c r="Q336" t="s">
        <v>52</v>
      </c>
      <c r="R336" t="s">
        <v>48</v>
      </c>
      <c r="S336" t="s">
        <v>49</v>
      </c>
      <c r="T336">
        <v>17</v>
      </c>
      <c r="U336">
        <v>409</v>
      </c>
      <c r="V336" t="s">
        <v>32</v>
      </c>
      <c r="W336" t="s">
        <v>31</v>
      </c>
      <c r="X336">
        <v>16.25</v>
      </c>
    </row>
    <row r="337" spans="1:24" x14ac:dyDescent="0.3">
      <c r="A337" t="s">
        <v>46</v>
      </c>
      <c r="B337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804</v>
      </c>
      <c r="C337" t="s">
        <v>38</v>
      </c>
      <c r="D337">
        <v>439</v>
      </c>
      <c r="E337">
        <v>1349</v>
      </c>
      <c r="F337">
        <v>901</v>
      </c>
      <c r="G337" s="1">
        <v>41767</v>
      </c>
      <c r="H337">
        <f>YEAR(JTA[[#This Row],[besteldatum]])</f>
        <v>2014</v>
      </c>
      <c r="I337">
        <f>MONTH(JTA[[#This Row],[besteldatum]])</f>
        <v>5</v>
      </c>
      <c r="J337" s="1">
        <v>41770</v>
      </c>
      <c r="K337">
        <f>YEAR(JTA[[#This Row],[leverdatum]])</f>
        <v>2014</v>
      </c>
      <c r="L337">
        <f>MONTH(JTA[[#This Row],[leverdatum]])</f>
        <v>5</v>
      </c>
      <c r="M337" s="1">
        <v>41780</v>
      </c>
      <c r="N337">
        <f>YEAR(JTA[[#This Row],[betaaldatum]])</f>
        <v>2014</v>
      </c>
      <c r="O337">
        <f>MONTH(JTA[[#This Row],[betaaldatum]])</f>
        <v>5</v>
      </c>
      <c r="P337">
        <v>12</v>
      </c>
      <c r="Q337" t="s">
        <v>52</v>
      </c>
      <c r="R337" t="s">
        <v>48</v>
      </c>
      <c r="S337" t="s">
        <v>49</v>
      </c>
      <c r="T337">
        <v>20</v>
      </c>
      <c r="U337">
        <v>411</v>
      </c>
      <c r="V337" t="s">
        <v>43</v>
      </c>
      <c r="W337" t="s">
        <v>24</v>
      </c>
      <c r="X337">
        <v>21.95</v>
      </c>
    </row>
    <row r="338" spans="1:24" x14ac:dyDescent="0.3">
      <c r="A338" t="s">
        <v>46</v>
      </c>
      <c r="B338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801</v>
      </c>
      <c r="C338" t="s">
        <v>19</v>
      </c>
      <c r="D338">
        <v>228.75</v>
      </c>
      <c r="E338">
        <v>1350</v>
      </c>
      <c r="F338">
        <v>906</v>
      </c>
      <c r="G338" s="1">
        <v>41768</v>
      </c>
      <c r="H338">
        <f>YEAR(JTA[[#This Row],[besteldatum]])</f>
        <v>2014</v>
      </c>
      <c r="I338">
        <f>MONTH(JTA[[#This Row],[besteldatum]])</f>
        <v>5</v>
      </c>
      <c r="J338" s="1">
        <v>41772</v>
      </c>
      <c r="K338">
        <f>YEAR(JTA[[#This Row],[leverdatum]])</f>
        <v>2014</v>
      </c>
      <c r="L338">
        <f>MONTH(JTA[[#This Row],[leverdatum]])</f>
        <v>5</v>
      </c>
      <c r="M338" s="1">
        <v>41797</v>
      </c>
      <c r="N338">
        <f>YEAR(JTA[[#This Row],[betaaldatum]])</f>
        <v>2014</v>
      </c>
      <c r="O338">
        <f>MONTH(JTA[[#This Row],[betaaldatum]])</f>
        <v>6</v>
      </c>
      <c r="P338">
        <v>16</v>
      </c>
      <c r="Q338" t="s">
        <v>47</v>
      </c>
      <c r="R338" t="s">
        <v>48</v>
      </c>
      <c r="S338" t="s">
        <v>49</v>
      </c>
      <c r="T338">
        <v>15</v>
      </c>
      <c r="U338">
        <v>403</v>
      </c>
      <c r="V338" t="s">
        <v>44</v>
      </c>
      <c r="W338" t="s">
        <v>31</v>
      </c>
      <c r="X338">
        <v>15.25</v>
      </c>
    </row>
    <row r="339" spans="1:24" x14ac:dyDescent="0.3">
      <c r="A339" t="s">
        <v>46</v>
      </c>
      <c r="B339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800</v>
      </c>
      <c r="C339" t="s">
        <v>18</v>
      </c>
      <c r="D339">
        <v>66</v>
      </c>
      <c r="E339">
        <v>1352</v>
      </c>
      <c r="F339">
        <v>905</v>
      </c>
      <c r="G339" s="1">
        <v>41782</v>
      </c>
      <c r="H339">
        <f>YEAR(JTA[[#This Row],[besteldatum]])</f>
        <v>2014</v>
      </c>
      <c r="I339">
        <f>MONTH(JTA[[#This Row],[besteldatum]])</f>
        <v>5</v>
      </c>
      <c r="J339" s="1">
        <v>41786</v>
      </c>
      <c r="K339">
        <f>YEAR(JTA[[#This Row],[leverdatum]])</f>
        <v>2014</v>
      </c>
      <c r="L339">
        <f>MONTH(JTA[[#This Row],[leverdatum]])</f>
        <v>5</v>
      </c>
      <c r="M339" s="1">
        <v>41796</v>
      </c>
      <c r="N339">
        <f>YEAR(JTA[[#This Row],[betaaldatum]])</f>
        <v>2014</v>
      </c>
      <c r="O339">
        <f>MONTH(JTA[[#This Row],[betaaldatum]])</f>
        <v>6</v>
      </c>
      <c r="P339">
        <v>12</v>
      </c>
      <c r="Q339" t="s">
        <v>52</v>
      </c>
      <c r="R339" t="s">
        <v>48</v>
      </c>
      <c r="S339" t="s">
        <v>49</v>
      </c>
      <c r="T339">
        <v>8</v>
      </c>
      <c r="U339">
        <v>406</v>
      </c>
      <c r="V339" t="s">
        <v>27</v>
      </c>
      <c r="W339" t="s">
        <v>24</v>
      </c>
      <c r="X339">
        <v>8.25</v>
      </c>
    </row>
    <row r="340" spans="1:24" x14ac:dyDescent="0.3">
      <c r="A340" t="s">
        <v>46</v>
      </c>
      <c r="B340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803</v>
      </c>
      <c r="C340" t="s">
        <v>41</v>
      </c>
      <c r="D340">
        <v>150</v>
      </c>
      <c r="E340">
        <v>1353</v>
      </c>
      <c r="F340">
        <v>902</v>
      </c>
      <c r="G340" s="1">
        <v>41787</v>
      </c>
      <c r="H340">
        <f>YEAR(JTA[[#This Row],[besteldatum]])</f>
        <v>2014</v>
      </c>
      <c r="I340">
        <f>MONTH(JTA[[#This Row],[besteldatum]])</f>
        <v>5</v>
      </c>
      <c r="J340" s="1">
        <v>41788</v>
      </c>
      <c r="K340">
        <f>YEAR(JTA[[#This Row],[leverdatum]])</f>
        <v>2014</v>
      </c>
      <c r="L340">
        <f>MONTH(JTA[[#This Row],[leverdatum]])</f>
        <v>5</v>
      </c>
      <c r="M340" s="1">
        <v>41803</v>
      </c>
      <c r="N340">
        <f>YEAR(JTA[[#This Row],[betaaldatum]])</f>
        <v>2014</v>
      </c>
      <c r="O340">
        <f>MONTH(JTA[[#This Row],[betaaldatum]])</f>
        <v>6</v>
      </c>
      <c r="P340">
        <v>16</v>
      </c>
      <c r="Q340" t="s">
        <v>47</v>
      </c>
      <c r="R340" t="s">
        <v>48</v>
      </c>
      <c r="S340" t="s">
        <v>49</v>
      </c>
      <c r="T340">
        <v>12</v>
      </c>
      <c r="U340">
        <v>404</v>
      </c>
      <c r="V340" t="s">
        <v>37</v>
      </c>
      <c r="W340" t="s">
        <v>31</v>
      </c>
      <c r="X340">
        <v>12.5</v>
      </c>
    </row>
    <row r="341" spans="1:24" x14ac:dyDescent="0.3">
      <c r="A341" t="s">
        <v>46</v>
      </c>
      <c r="B341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802</v>
      </c>
      <c r="C341" t="s">
        <v>33</v>
      </c>
      <c r="D341">
        <v>322.5</v>
      </c>
      <c r="E341">
        <v>1354</v>
      </c>
      <c r="F341">
        <v>904</v>
      </c>
      <c r="G341" s="1">
        <v>41789</v>
      </c>
      <c r="H341">
        <f>YEAR(JTA[[#This Row],[besteldatum]])</f>
        <v>2014</v>
      </c>
      <c r="I341">
        <f>MONTH(JTA[[#This Row],[besteldatum]])</f>
        <v>5</v>
      </c>
      <c r="J341" s="1">
        <v>41792</v>
      </c>
      <c r="K341">
        <f>YEAR(JTA[[#This Row],[leverdatum]])</f>
        <v>2014</v>
      </c>
      <c r="L341">
        <f>MONTH(JTA[[#This Row],[leverdatum]])</f>
        <v>6</v>
      </c>
      <c r="M341" s="1">
        <v>41819</v>
      </c>
      <c r="N341">
        <f>YEAR(JTA[[#This Row],[betaaldatum]])</f>
        <v>2014</v>
      </c>
      <c r="O341">
        <f>MONTH(JTA[[#This Row],[betaaldatum]])</f>
        <v>6</v>
      </c>
      <c r="P341">
        <v>20</v>
      </c>
      <c r="Q341" t="s">
        <v>53</v>
      </c>
      <c r="R341" t="s">
        <v>54</v>
      </c>
      <c r="S341" t="s">
        <v>55</v>
      </c>
      <c r="T341">
        <v>15</v>
      </c>
      <c r="U341">
        <v>401</v>
      </c>
      <c r="V341" t="s">
        <v>28</v>
      </c>
      <c r="W341" t="s">
        <v>29</v>
      </c>
      <c r="X341">
        <v>21.5</v>
      </c>
    </row>
    <row r="342" spans="1:24" x14ac:dyDescent="0.3">
      <c r="A342" t="s">
        <v>46</v>
      </c>
      <c r="B342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804</v>
      </c>
      <c r="C342" t="s">
        <v>38</v>
      </c>
      <c r="D342">
        <v>335.5</v>
      </c>
      <c r="E342">
        <v>1371</v>
      </c>
      <c r="F342">
        <v>901</v>
      </c>
      <c r="G342" s="1">
        <v>41834</v>
      </c>
      <c r="H342">
        <f>YEAR(JTA[[#This Row],[besteldatum]])</f>
        <v>2014</v>
      </c>
      <c r="I342">
        <f>MONTH(JTA[[#This Row],[besteldatum]])</f>
        <v>7</v>
      </c>
      <c r="J342" s="1">
        <v>41837</v>
      </c>
      <c r="K342">
        <f>YEAR(JTA[[#This Row],[leverdatum]])</f>
        <v>2014</v>
      </c>
      <c r="L342">
        <f>MONTH(JTA[[#This Row],[leverdatum]])</f>
        <v>7</v>
      </c>
      <c r="M342" s="1">
        <v>41851</v>
      </c>
      <c r="N342">
        <f>YEAR(JTA[[#This Row],[betaaldatum]])</f>
        <v>2014</v>
      </c>
      <c r="O342">
        <f>MONTH(JTA[[#This Row],[betaaldatum]])</f>
        <v>7</v>
      </c>
      <c r="P342">
        <v>11</v>
      </c>
      <c r="Q342" t="s">
        <v>50</v>
      </c>
      <c r="R342" t="s">
        <v>51</v>
      </c>
      <c r="S342" t="s">
        <v>49</v>
      </c>
      <c r="T342">
        <v>22</v>
      </c>
      <c r="U342">
        <v>403</v>
      </c>
      <c r="V342" t="s">
        <v>44</v>
      </c>
      <c r="W342" t="s">
        <v>31</v>
      </c>
      <c r="X342">
        <v>15.25</v>
      </c>
    </row>
    <row r="343" spans="1:24" x14ac:dyDescent="0.3">
      <c r="A343" t="s">
        <v>46</v>
      </c>
      <c r="B343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805</v>
      </c>
      <c r="C343" t="s">
        <v>42</v>
      </c>
      <c r="D343">
        <v>150</v>
      </c>
      <c r="E343">
        <v>1376</v>
      </c>
      <c r="F343">
        <v>903</v>
      </c>
      <c r="G343" s="1">
        <v>41845</v>
      </c>
      <c r="H343">
        <f>YEAR(JTA[[#This Row],[besteldatum]])</f>
        <v>2014</v>
      </c>
      <c r="I343">
        <f>MONTH(JTA[[#This Row],[besteldatum]])</f>
        <v>7</v>
      </c>
      <c r="J343" s="1">
        <v>41851</v>
      </c>
      <c r="K343">
        <f>YEAR(JTA[[#This Row],[leverdatum]])</f>
        <v>2014</v>
      </c>
      <c r="L343">
        <f>MONTH(JTA[[#This Row],[leverdatum]])</f>
        <v>7</v>
      </c>
      <c r="M343" s="1">
        <v>41875</v>
      </c>
      <c r="N343">
        <f>YEAR(JTA[[#This Row],[betaaldatum]])</f>
        <v>2014</v>
      </c>
      <c r="O343">
        <f>MONTH(JTA[[#This Row],[betaaldatum]])</f>
        <v>8</v>
      </c>
      <c r="P343">
        <v>12</v>
      </c>
      <c r="Q343" t="s">
        <v>52</v>
      </c>
      <c r="R343" t="s">
        <v>48</v>
      </c>
      <c r="S343" t="s">
        <v>49</v>
      </c>
      <c r="T343">
        <v>12</v>
      </c>
      <c r="U343">
        <v>404</v>
      </c>
      <c r="V343" t="s">
        <v>37</v>
      </c>
      <c r="W343" t="s">
        <v>31</v>
      </c>
      <c r="X343">
        <v>12.5</v>
      </c>
    </row>
    <row r="344" spans="1:24" x14ac:dyDescent="0.3">
      <c r="A344" t="s">
        <v>46</v>
      </c>
      <c r="B344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800</v>
      </c>
      <c r="C344" t="s">
        <v>18</v>
      </c>
      <c r="D344">
        <v>64.75</v>
      </c>
      <c r="E344">
        <v>1377</v>
      </c>
      <c r="F344">
        <v>905</v>
      </c>
      <c r="G344" s="1">
        <v>41845</v>
      </c>
      <c r="H344">
        <f>YEAR(JTA[[#This Row],[besteldatum]])</f>
        <v>2014</v>
      </c>
      <c r="I344">
        <f>MONTH(JTA[[#This Row],[besteldatum]])</f>
        <v>7</v>
      </c>
      <c r="J344" s="1">
        <v>41846</v>
      </c>
      <c r="K344">
        <f>YEAR(JTA[[#This Row],[leverdatum]])</f>
        <v>2014</v>
      </c>
      <c r="L344">
        <f>MONTH(JTA[[#This Row],[leverdatum]])</f>
        <v>7</v>
      </c>
      <c r="M344" s="1">
        <v>41871</v>
      </c>
      <c r="N344">
        <f>YEAR(JTA[[#This Row],[betaaldatum]])</f>
        <v>2014</v>
      </c>
      <c r="O344">
        <f>MONTH(JTA[[#This Row],[betaaldatum]])</f>
        <v>8</v>
      </c>
      <c r="P344">
        <v>16</v>
      </c>
      <c r="Q344" t="s">
        <v>47</v>
      </c>
      <c r="R344" t="s">
        <v>48</v>
      </c>
      <c r="S344" t="s">
        <v>49</v>
      </c>
      <c r="T344">
        <v>5</v>
      </c>
      <c r="U344">
        <v>407</v>
      </c>
      <c r="V344" t="s">
        <v>45</v>
      </c>
      <c r="W344" t="s">
        <v>29</v>
      </c>
      <c r="X344">
        <v>12.95</v>
      </c>
    </row>
    <row r="345" spans="1:24" x14ac:dyDescent="0.3">
      <c r="A345" t="s">
        <v>46</v>
      </c>
      <c r="B345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800</v>
      </c>
      <c r="C345" t="s">
        <v>18</v>
      </c>
      <c r="D345">
        <v>262.5</v>
      </c>
      <c r="E345">
        <v>1377</v>
      </c>
      <c r="F345">
        <v>905</v>
      </c>
      <c r="G345" s="1">
        <v>41845</v>
      </c>
      <c r="H345">
        <f>YEAR(JTA[[#This Row],[besteldatum]])</f>
        <v>2014</v>
      </c>
      <c r="I345">
        <f>MONTH(JTA[[#This Row],[besteldatum]])</f>
        <v>7</v>
      </c>
      <c r="J345" s="1">
        <v>41846</v>
      </c>
      <c r="K345">
        <f>YEAR(JTA[[#This Row],[leverdatum]])</f>
        <v>2014</v>
      </c>
      <c r="L345">
        <f>MONTH(JTA[[#This Row],[leverdatum]])</f>
        <v>7</v>
      </c>
      <c r="M345" s="1">
        <v>41871</v>
      </c>
      <c r="N345">
        <f>YEAR(JTA[[#This Row],[betaaldatum]])</f>
        <v>2014</v>
      </c>
      <c r="O345">
        <f>MONTH(JTA[[#This Row],[betaaldatum]])</f>
        <v>8</v>
      </c>
      <c r="P345">
        <v>16</v>
      </c>
      <c r="Q345" t="s">
        <v>47</v>
      </c>
      <c r="R345" t="s">
        <v>48</v>
      </c>
      <c r="S345" t="s">
        <v>49</v>
      </c>
      <c r="T345">
        <v>15</v>
      </c>
      <c r="U345">
        <v>408</v>
      </c>
      <c r="V345" t="s">
        <v>23</v>
      </c>
      <c r="W345" t="s">
        <v>24</v>
      </c>
      <c r="X345">
        <v>17.5</v>
      </c>
    </row>
    <row r="346" spans="1:24" x14ac:dyDescent="0.3">
      <c r="A346" t="s">
        <v>46</v>
      </c>
      <c r="B346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803</v>
      </c>
      <c r="C346" t="s">
        <v>41</v>
      </c>
      <c r="D346">
        <v>225</v>
      </c>
      <c r="E346">
        <v>1378</v>
      </c>
      <c r="F346">
        <v>902</v>
      </c>
      <c r="G346" s="1">
        <v>41846</v>
      </c>
      <c r="H346">
        <f>YEAR(JTA[[#This Row],[besteldatum]])</f>
        <v>2014</v>
      </c>
      <c r="I346">
        <f>MONTH(JTA[[#This Row],[besteldatum]])</f>
        <v>7</v>
      </c>
      <c r="J346" s="1">
        <v>41852</v>
      </c>
      <c r="K346">
        <f>YEAR(JTA[[#This Row],[leverdatum]])</f>
        <v>2014</v>
      </c>
      <c r="L346">
        <f>MONTH(JTA[[#This Row],[leverdatum]])</f>
        <v>8</v>
      </c>
      <c r="M346" s="1">
        <v>41865</v>
      </c>
      <c r="N346">
        <f>YEAR(JTA[[#This Row],[betaaldatum]])</f>
        <v>2014</v>
      </c>
      <c r="O346">
        <f>MONTH(JTA[[#This Row],[betaaldatum]])</f>
        <v>8</v>
      </c>
      <c r="P346">
        <v>11</v>
      </c>
      <c r="Q346" t="s">
        <v>50</v>
      </c>
      <c r="R346" t="s">
        <v>51</v>
      </c>
      <c r="S346" t="s">
        <v>49</v>
      </c>
      <c r="T346">
        <v>10</v>
      </c>
      <c r="U346">
        <v>410</v>
      </c>
      <c r="V346" t="s">
        <v>39</v>
      </c>
      <c r="W346" t="s">
        <v>24</v>
      </c>
      <c r="X346">
        <v>22.5</v>
      </c>
    </row>
    <row r="347" spans="1:24" x14ac:dyDescent="0.3">
      <c r="A347" t="s">
        <v>46</v>
      </c>
      <c r="B347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801</v>
      </c>
      <c r="C347" t="s">
        <v>19</v>
      </c>
      <c r="D347">
        <v>175</v>
      </c>
      <c r="E347">
        <v>1379</v>
      </c>
      <c r="F347">
        <v>906</v>
      </c>
      <c r="G347" s="1">
        <v>41848</v>
      </c>
      <c r="H347">
        <f>YEAR(JTA[[#This Row],[besteldatum]])</f>
        <v>2014</v>
      </c>
      <c r="I347">
        <f>MONTH(JTA[[#This Row],[besteldatum]])</f>
        <v>7</v>
      </c>
      <c r="J347" s="1">
        <v>41855</v>
      </c>
      <c r="K347">
        <f>YEAR(JTA[[#This Row],[leverdatum]])</f>
        <v>2014</v>
      </c>
      <c r="L347">
        <f>MONTH(JTA[[#This Row],[leverdatum]])</f>
        <v>8</v>
      </c>
      <c r="M347" s="1">
        <v>41860</v>
      </c>
      <c r="N347">
        <f>YEAR(JTA[[#This Row],[betaaldatum]])</f>
        <v>2014</v>
      </c>
      <c r="O347">
        <f>MONTH(JTA[[#This Row],[betaaldatum]])</f>
        <v>8</v>
      </c>
      <c r="P347">
        <v>12</v>
      </c>
      <c r="Q347" t="s">
        <v>52</v>
      </c>
      <c r="R347" t="s">
        <v>48</v>
      </c>
      <c r="S347" t="s">
        <v>49</v>
      </c>
      <c r="T347">
        <v>14</v>
      </c>
      <c r="U347">
        <v>404</v>
      </c>
      <c r="V347" t="s">
        <v>37</v>
      </c>
      <c r="W347" t="s">
        <v>31</v>
      </c>
      <c r="X347">
        <v>12.5</v>
      </c>
    </row>
    <row r="348" spans="1:24" x14ac:dyDescent="0.3">
      <c r="A348" t="s">
        <v>46</v>
      </c>
      <c r="B348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804</v>
      </c>
      <c r="C348" t="s">
        <v>38</v>
      </c>
      <c r="D348">
        <v>851</v>
      </c>
      <c r="E348">
        <v>1383</v>
      </c>
      <c r="F348">
        <v>901</v>
      </c>
      <c r="G348" s="1">
        <v>41853</v>
      </c>
      <c r="H348">
        <f>YEAR(JTA[[#This Row],[besteldatum]])</f>
        <v>2014</v>
      </c>
      <c r="I348">
        <f>MONTH(JTA[[#This Row],[besteldatum]])</f>
        <v>8</v>
      </c>
      <c r="J348" s="1">
        <v>41856</v>
      </c>
      <c r="K348">
        <f>YEAR(JTA[[#This Row],[leverdatum]])</f>
        <v>2014</v>
      </c>
      <c r="L348">
        <f>MONTH(JTA[[#This Row],[leverdatum]])</f>
        <v>8</v>
      </c>
      <c r="M348" s="1">
        <v>41877</v>
      </c>
      <c r="N348">
        <f>YEAR(JTA[[#This Row],[betaaldatum]])</f>
        <v>2014</v>
      </c>
      <c r="O348">
        <f>MONTH(JTA[[#This Row],[betaaldatum]])</f>
        <v>8</v>
      </c>
      <c r="P348">
        <v>16</v>
      </c>
      <c r="Q348" t="s">
        <v>47</v>
      </c>
      <c r="R348" t="s">
        <v>48</v>
      </c>
      <c r="S348" t="s">
        <v>49</v>
      </c>
      <c r="T348">
        <v>23</v>
      </c>
      <c r="U348">
        <v>402</v>
      </c>
      <c r="V348" t="s">
        <v>40</v>
      </c>
      <c r="W348" t="s">
        <v>29</v>
      </c>
      <c r="X348">
        <v>37</v>
      </c>
    </row>
    <row r="349" spans="1:24" x14ac:dyDescent="0.3">
      <c r="A349" t="s">
        <v>46</v>
      </c>
      <c r="B349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805</v>
      </c>
      <c r="C349" t="s">
        <v>42</v>
      </c>
      <c r="D349">
        <v>187.5</v>
      </c>
      <c r="E349">
        <v>1384</v>
      </c>
      <c r="F349">
        <v>903</v>
      </c>
      <c r="G349" s="1">
        <v>41853</v>
      </c>
      <c r="H349">
        <f>YEAR(JTA[[#This Row],[besteldatum]])</f>
        <v>2014</v>
      </c>
      <c r="I349">
        <f>MONTH(JTA[[#This Row],[besteldatum]])</f>
        <v>8</v>
      </c>
      <c r="J349" s="1">
        <v>41857</v>
      </c>
      <c r="K349">
        <f>YEAR(JTA[[#This Row],[leverdatum]])</f>
        <v>2014</v>
      </c>
      <c r="L349">
        <f>MONTH(JTA[[#This Row],[leverdatum]])</f>
        <v>8</v>
      </c>
      <c r="M349" s="1">
        <v>41881</v>
      </c>
      <c r="N349">
        <f>YEAR(JTA[[#This Row],[betaaldatum]])</f>
        <v>2014</v>
      </c>
      <c r="O349">
        <f>MONTH(JTA[[#This Row],[betaaldatum]])</f>
        <v>8</v>
      </c>
      <c r="P349">
        <v>11</v>
      </c>
      <c r="Q349" t="s">
        <v>50</v>
      </c>
      <c r="R349" t="s">
        <v>51</v>
      </c>
      <c r="S349" t="s">
        <v>49</v>
      </c>
      <c r="T349">
        <v>15</v>
      </c>
      <c r="U349">
        <v>404</v>
      </c>
      <c r="V349" t="s">
        <v>37</v>
      </c>
      <c r="W349" t="s">
        <v>31</v>
      </c>
      <c r="X349">
        <v>12.5</v>
      </c>
    </row>
    <row r="350" spans="1:24" x14ac:dyDescent="0.3">
      <c r="A350" t="s">
        <v>46</v>
      </c>
      <c r="B350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805</v>
      </c>
      <c r="C350" t="s">
        <v>42</v>
      </c>
      <c r="D350">
        <v>417.05</v>
      </c>
      <c r="E350">
        <v>1386</v>
      </c>
      <c r="F350">
        <v>903</v>
      </c>
      <c r="G350" s="1">
        <v>41859</v>
      </c>
      <c r="H350">
        <f>YEAR(JTA[[#This Row],[besteldatum]])</f>
        <v>2014</v>
      </c>
      <c r="I350">
        <f>MONTH(JTA[[#This Row],[besteldatum]])</f>
        <v>8</v>
      </c>
      <c r="J350" s="1">
        <v>41862</v>
      </c>
      <c r="K350">
        <f>YEAR(JTA[[#This Row],[leverdatum]])</f>
        <v>2014</v>
      </c>
      <c r="L350">
        <f>MONTH(JTA[[#This Row],[leverdatum]])</f>
        <v>8</v>
      </c>
      <c r="M350" s="1">
        <v>41880</v>
      </c>
      <c r="N350">
        <f>YEAR(JTA[[#This Row],[betaaldatum]])</f>
        <v>2014</v>
      </c>
      <c r="O350">
        <f>MONTH(JTA[[#This Row],[betaaldatum]])</f>
        <v>8</v>
      </c>
      <c r="P350">
        <v>16</v>
      </c>
      <c r="Q350" t="s">
        <v>47</v>
      </c>
      <c r="R350" t="s">
        <v>48</v>
      </c>
      <c r="S350" t="s">
        <v>49</v>
      </c>
      <c r="T350">
        <v>19</v>
      </c>
      <c r="U350">
        <v>411</v>
      </c>
      <c r="V350" t="s">
        <v>43</v>
      </c>
      <c r="W350" t="s">
        <v>24</v>
      </c>
      <c r="X350">
        <v>21.95</v>
      </c>
    </row>
    <row r="351" spans="1:24" x14ac:dyDescent="0.3">
      <c r="A351" t="s">
        <v>46</v>
      </c>
      <c r="B351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803</v>
      </c>
      <c r="C351" t="s">
        <v>41</v>
      </c>
      <c r="D351">
        <v>150</v>
      </c>
      <c r="E351">
        <v>1387</v>
      </c>
      <c r="F351">
        <v>902</v>
      </c>
      <c r="G351" s="1">
        <v>41859</v>
      </c>
      <c r="H351">
        <f>YEAR(JTA[[#This Row],[besteldatum]])</f>
        <v>2014</v>
      </c>
      <c r="I351">
        <f>MONTH(JTA[[#This Row],[besteldatum]])</f>
        <v>8</v>
      </c>
      <c r="J351" s="1">
        <v>41863</v>
      </c>
      <c r="K351">
        <f>YEAR(JTA[[#This Row],[leverdatum]])</f>
        <v>2014</v>
      </c>
      <c r="L351">
        <f>MONTH(JTA[[#This Row],[leverdatum]])</f>
        <v>8</v>
      </c>
      <c r="M351" s="1">
        <v>41888</v>
      </c>
      <c r="N351">
        <f>YEAR(JTA[[#This Row],[betaaldatum]])</f>
        <v>2014</v>
      </c>
      <c r="O351">
        <f>MONTH(JTA[[#This Row],[betaaldatum]])</f>
        <v>9</v>
      </c>
      <c r="P351">
        <v>12</v>
      </c>
      <c r="Q351" t="s">
        <v>52</v>
      </c>
      <c r="R351" t="s">
        <v>48</v>
      </c>
      <c r="S351" t="s">
        <v>49</v>
      </c>
      <c r="T351">
        <v>12</v>
      </c>
      <c r="U351">
        <v>404</v>
      </c>
      <c r="V351" t="s">
        <v>37</v>
      </c>
      <c r="W351" t="s">
        <v>31</v>
      </c>
      <c r="X351">
        <v>12.5</v>
      </c>
    </row>
    <row r="352" spans="1:24" x14ac:dyDescent="0.3">
      <c r="A352" t="s">
        <v>46</v>
      </c>
      <c r="B352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803</v>
      </c>
      <c r="C352" t="s">
        <v>41</v>
      </c>
      <c r="D352">
        <v>152.15</v>
      </c>
      <c r="E352">
        <v>1388</v>
      </c>
      <c r="F352">
        <v>902</v>
      </c>
      <c r="G352" s="1">
        <v>41861</v>
      </c>
      <c r="H352">
        <f>YEAR(JTA[[#This Row],[besteldatum]])</f>
        <v>2014</v>
      </c>
      <c r="I352">
        <f>MONTH(JTA[[#This Row],[besteldatum]])</f>
        <v>8</v>
      </c>
      <c r="J352" s="1">
        <v>41862</v>
      </c>
      <c r="K352">
        <f>YEAR(JTA[[#This Row],[leverdatum]])</f>
        <v>2014</v>
      </c>
      <c r="L352">
        <f>MONTH(JTA[[#This Row],[leverdatum]])</f>
        <v>8</v>
      </c>
      <c r="M352" s="1">
        <v>41866</v>
      </c>
      <c r="N352">
        <f>YEAR(JTA[[#This Row],[betaaldatum]])</f>
        <v>2014</v>
      </c>
      <c r="O352">
        <f>MONTH(JTA[[#This Row],[betaaldatum]])</f>
        <v>8</v>
      </c>
      <c r="P352">
        <v>11</v>
      </c>
      <c r="Q352" t="s">
        <v>50</v>
      </c>
      <c r="R352" t="s">
        <v>51</v>
      </c>
      <c r="S352" t="s">
        <v>49</v>
      </c>
      <c r="T352">
        <v>17</v>
      </c>
      <c r="U352">
        <v>405</v>
      </c>
      <c r="V352" t="s">
        <v>30</v>
      </c>
      <c r="W352" t="s">
        <v>31</v>
      </c>
      <c r="X352">
        <v>8.9499999999999993</v>
      </c>
    </row>
    <row r="353" spans="1:24" x14ac:dyDescent="0.3">
      <c r="A353" t="s">
        <v>46</v>
      </c>
      <c r="B353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805</v>
      </c>
      <c r="C353" t="s">
        <v>42</v>
      </c>
      <c r="D353">
        <v>162.5</v>
      </c>
      <c r="E353">
        <v>1392</v>
      </c>
      <c r="F353">
        <v>903</v>
      </c>
      <c r="G353" s="1">
        <v>41868</v>
      </c>
      <c r="H353">
        <f>YEAR(JTA[[#This Row],[besteldatum]])</f>
        <v>2014</v>
      </c>
      <c r="I353">
        <f>MONTH(JTA[[#This Row],[besteldatum]])</f>
        <v>8</v>
      </c>
      <c r="J353" s="1">
        <v>41871</v>
      </c>
      <c r="K353">
        <f>YEAR(JTA[[#This Row],[leverdatum]])</f>
        <v>2014</v>
      </c>
      <c r="L353">
        <f>MONTH(JTA[[#This Row],[leverdatum]])</f>
        <v>8</v>
      </c>
      <c r="M353" s="1">
        <v>41893</v>
      </c>
      <c r="N353">
        <f>YEAR(JTA[[#This Row],[betaaldatum]])</f>
        <v>2014</v>
      </c>
      <c r="O353">
        <f>MONTH(JTA[[#This Row],[betaaldatum]])</f>
        <v>9</v>
      </c>
      <c r="P353">
        <v>20</v>
      </c>
      <c r="Q353" t="s">
        <v>53</v>
      </c>
      <c r="R353" t="s">
        <v>54</v>
      </c>
      <c r="S353" t="s">
        <v>55</v>
      </c>
      <c r="T353">
        <v>10</v>
      </c>
      <c r="U353">
        <v>409</v>
      </c>
      <c r="V353" t="s">
        <v>32</v>
      </c>
      <c r="W353" t="s">
        <v>31</v>
      </c>
      <c r="X353">
        <v>16.25</v>
      </c>
    </row>
    <row r="354" spans="1:24" x14ac:dyDescent="0.3">
      <c r="A354" t="s">
        <v>46</v>
      </c>
      <c r="B354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801</v>
      </c>
      <c r="C354" t="s">
        <v>19</v>
      </c>
      <c r="D354">
        <v>280</v>
      </c>
      <c r="E354">
        <v>1395</v>
      </c>
      <c r="F354">
        <v>906</v>
      </c>
      <c r="G354" s="1">
        <v>41876</v>
      </c>
      <c r="H354">
        <f>YEAR(JTA[[#This Row],[besteldatum]])</f>
        <v>2014</v>
      </c>
      <c r="I354">
        <f>MONTH(JTA[[#This Row],[besteldatum]])</f>
        <v>8</v>
      </c>
      <c r="J354" s="1">
        <v>41878</v>
      </c>
      <c r="K354">
        <f>YEAR(JTA[[#This Row],[leverdatum]])</f>
        <v>2014</v>
      </c>
      <c r="L354">
        <f>MONTH(JTA[[#This Row],[leverdatum]])</f>
        <v>8</v>
      </c>
      <c r="M354" s="1">
        <v>41884</v>
      </c>
      <c r="N354">
        <f>YEAR(JTA[[#This Row],[betaaldatum]])</f>
        <v>2014</v>
      </c>
      <c r="O354">
        <f>MONTH(JTA[[#This Row],[betaaldatum]])</f>
        <v>9</v>
      </c>
      <c r="P354">
        <v>16</v>
      </c>
      <c r="Q354" t="s">
        <v>47</v>
      </c>
      <c r="R354" t="s">
        <v>48</v>
      </c>
      <c r="S354" t="s">
        <v>49</v>
      </c>
      <c r="T354">
        <v>16</v>
      </c>
      <c r="U354">
        <v>408</v>
      </c>
      <c r="V354" t="s">
        <v>23</v>
      </c>
      <c r="W354" t="s">
        <v>24</v>
      </c>
      <c r="X354">
        <v>17.5</v>
      </c>
    </row>
    <row r="355" spans="1:24" x14ac:dyDescent="0.3">
      <c r="A355" t="s">
        <v>46</v>
      </c>
      <c r="B355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801</v>
      </c>
      <c r="C355" t="s">
        <v>19</v>
      </c>
      <c r="D355">
        <v>109.75</v>
      </c>
      <c r="E355">
        <v>1397</v>
      </c>
      <c r="F355">
        <v>906</v>
      </c>
      <c r="G355" s="1">
        <v>41879</v>
      </c>
      <c r="H355">
        <f>YEAR(JTA[[#This Row],[besteldatum]])</f>
        <v>2014</v>
      </c>
      <c r="I355">
        <f>MONTH(JTA[[#This Row],[besteldatum]])</f>
        <v>8</v>
      </c>
      <c r="J355" s="1">
        <v>41880</v>
      </c>
      <c r="K355">
        <f>YEAR(JTA[[#This Row],[leverdatum]])</f>
        <v>2014</v>
      </c>
      <c r="L355">
        <f>MONTH(JTA[[#This Row],[leverdatum]])</f>
        <v>8</v>
      </c>
      <c r="M355" s="1">
        <v>41900</v>
      </c>
      <c r="N355">
        <f>YEAR(JTA[[#This Row],[betaaldatum]])</f>
        <v>2014</v>
      </c>
      <c r="O355">
        <f>MONTH(JTA[[#This Row],[betaaldatum]])</f>
        <v>9</v>
      </c>
      <c r="P355">
        <v>12</v>
      </c>
      <c r="Q355" t="s">
        <v>52</v>
      </c>
      <c r="R355" t="s">
        <v>48</v>
      </c>
      <c r="S355" t="s">
        <v>49</v>
      </c>
      <c r="T355">
        <v>5</v>
      </c>
      <c r="U355">
        <v>411</v>
      </c>
      <c r="V355" t="s">
        <v>43</v>
      </c>
      <c r="W355" t="s">
        <v>24</v>
      </c>
      <c r="X355">
        <v>21.95</v>
      </c>
    </row>
    <row r="356" spans="1:24" x14ac:dyDescent="0.3">
      <c r="A356" t="s">
        <v>46</v>
      </c>
      <c r="B356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801</v>
      </c>
      <c r="C356" t="s">
        <v>19</v>
      </c>
      <c r="D356">
        <v>116.35</v>
      </c>
      <c r="E356">
        <v>1401</v>
      </c>
      <c r="F356">
        <v>906</v>
      </c>
      <c r="G356" s="1">
        <v>41884</v>
      </c>
      <c r="H356">
        <f>YEAR(JTA[[#This Row],[besteldatum]])</f>
        <v>2014</v>
      </c>
      <c r="I356">
        <f>MONTH(JTA[[#This Row],[besteldatum]])</f>
        <v>9</v>
      </c>
      <c r="J356" s="1">
        <v>41889</v>
      </c>
      <c r="K356">
        <f>YEAR(JTA[[#This Row],[leverdatum]])</f>
        <v>2014</v>
      </c>
      <c r="L356">
        <f>MONTH(JTA[[#This Row],[leverdatum]])</f>
        <v>9</v>
      </c>
      <c r="M356" s="1">
        <v>41894</v>
      </c>
      <c r="N356">
        <f>YEAR(JTA[[#This Row],[betaaldatum]])</f>
        <v>2014</v>
      </c>
      <c r="O356">
        <f>MONTH(JTA[[#This Row],[betaaldatum]])</f>
        <v>9</v>
      </c>
      <c r="P356">
        <v>11</v>
      </c>
      <c r="Q356" t="s">
        <v>50</v>
      </c>
      <c r="R356" t="s">
        <v>51</v>
      </c>
      <c r="S356" t="s">
        <v>49</v>
      </c>
      <c r="T356">
        <v>13</v>
      </c>
      <c r="U356">
        <v>405</v>
      </c>
      <c r="V356" t="s">
        <v>30</v>
      </c>
      <c r="W356" t="s">
        <v>31</v>
      </c>
      <c r="X356">
        <v>8.9499999999999993</v>
      </c>
    </row>
    <row r="357" spans="1:24" x14ac:dyDescent="0.3">
      <c r="A357" t="s">
        <v>46</v>
      </c>
      <c r="B357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803</v>
      </c>
      <c r="C357" t="s">
        <v>41</v>
      </c>
      <c r="D357">
        <v>185</v>
      </c>
      <c r="E357">
        <v>1402</v>
      </c>
      <c r="F357">
        <v>902</v>
      </c>
      <c r="G357" s="1">
        <v>41884</v>
      </c>
      <c r="H357">
        <f>YEAR(JTA[[#This Row],[besteldatum]])</f>
        <v>2014</v>
      </c>
      <c r="I357">
        <f>MONTH(JTA[[#This Row],[besteldatum]])</f>
        <v>9</v>
      </c>
      <c r="J357" s="1">
        <v>41891</v>
      </c>
      <c r="K357">
        <f>YEAR(JTA[[#This Row],[leverdatum]])</f>
        <v>2014</v>
      </c>
      <c r="L357">
        <f>MONTH(JTA[[#This Row],[leverdatum]])</f>
        <v>9</v>
      </c>
      <c r="M357" s="1">
        <v>41912</v>
      </c>
      <c r="N357">
        <f>YEAR(JTA[[#This Row],[betaaldatum]])</f>
        <v>2014</v>
      </c>
      <c r="O357">
        <f>MONTH(JTA[[#This Row],[betaaldatum]])</f>
        <v>9</v>
      </c>
      <c r="P357">
        <v>11</v>
      </c>
      <c r="Q357" t="s">
        <v>50</v>
      </c>
      <c r="R357" t="s">
        <v>51</v>
      </c>
      <c r="S357" t="s">
        <v>49</v>
      </c>
      <c r="T357">
        <v>5</v>
      </c>
      <c r="U357">
        <v>402</v>
      </c>
      <c r="V357" t="s">
        <v>40</v>
      </c>
      <c r="W357" t="s">
        <v>29</v>
      </c>
      <c r="X357">
        <v>37</v>
      </c>
    </row>
    <row r="358" spans="1:24" x14ac:dyDescent="0.3">
      <c r="A358" t="s">
        <v>46</v>
      </c>
      <c r="B358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805</v>
      </c>
      <c r="C358" t="s">
        <v>42</v>
      </c>
      <c r="D358">
        <v>259</v>
      </c>
      <c r="E358">
        <v>1404</v>
      </c>
      <c r="F358">
        <v>903</v>
      </c>
      <c r="G358" s="1">
        <v>41885</v>
      </c>
      <c r="H358">
        <f>YEAR(JTA[[#This Row],[besteldatum]])</f>
        <v>2014</v>
      </c>
      <c r="I358">
        <f>MONTH(JTA[[#This Row],[besteldatum]])</f>
        <v>9</v>
      </c>
      <c r="J358" s="1">
        <v>41891</v>
      </c>
      <c r="K358">
        <f>YEAR(JTA[[#This Row],[leverdatum]])</f>
        <v>2014</v>
      </c>
      <c r="L358">
        <f>MONTH(JTA[[#This Row],[leverdatum]])</f>
        <v>9</v>
      </c>
      <c r="M358" s="1">
        <v>41900</v>
      </c>
      <c r="N358">
        <f>YEAR(JTA[[#This Row],[betaaldatum]])</f>
        <v>2014</v>
      </c>
      <c r="O358">
        <f>MONTH(JTA[[#This Row],[betaaldatum]])</f>
        <v>9</v>
      </c>
      <c r="P358">
        <v>16</v>
      </c>
      <c r="Q358" t="s">
        <v>47</v>
      </c>
      <c r="R358" t="s">
        <v>48</v>
      </c>
      <c r="S358" t="s">
        <v>49</v>
      </c>
      <c r="T358">
        <v>7</v>
      </c>
      <c r="U358">
        <v>402</v>
      </c>
      <c r="V358" t="s">
        <v>40</v>
      </c>
      <c r="W358" t="s">
        <v>29</v>
      </c>
      <c r="X358">
        <v>37</v>
      </c>
    </row>
    <row r="359" spans="1:24" x14ac:dyDescent="0.3">
      <c r="A359" t="s">
        <v>46</v>
      </c>
      <c r="B359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802</v>
      </c>
      <c r="C359" t="s">
        <v>33</v>
      </c>
      <c r="D359">
        <v>526.79999999999995</v>
      </c>
      <c r="E359">
        <v>1409</v>
      </c>
      <c r="F359">
        <v>904</v>
      </c>
      <c r="G359" s="1">
        <v>41894</v>
      </c>
      <c r="H359">
        <f>YEAR(JTA[[#This Row],[besteldatum]])</f>
        <v>2014</v>
      </c>
      <c r="I359">
        <f>MONTH(JTA[[#This Row],[besteldatum]])</f>
        <v>9</v>
      </c>
      <c r="J359" s="1">
        <v>41899</v>
      </c>
      <c r="K359">
        <f>YEAR(JTA[[#This Row],[leverdatum]])</f>
        <v>2014</v>
      </c>
      <c r="L359">
        <f>MONTH(JTA[[#This Row],[leverdatum]])</f>
        <v>9</v>
      </c>
      <c r="M359" s="1">
        <v>41926</v>
      </c>
      <c r="N359">
        <f>YEAR(JTA[[#This Row],[betaaldatum]])</f>
        <v>2014</v>
      </c>
      <c r="O359">
        <f>MONTH(JTA[[#This Row],[betaaldatum]])</f>
        <v>10</v>
      </c>
      <c r="P359">
        <v>11</v>
      </c>
      <c r="Q359" t="s">
        <v>50</v>
      </c>
      <c r="R359" t="s">
        <v>51</v>
      </c>
      <c r="S359" t="s">
        <v>49</v>
      </c>
      <c r="T359">
        <v>24</v>
      </c>
      <c r="U359">
        <v>411</v>
      </c>
      <c r="V359" t="s">
        <v>43</v>
      </c>
      <c r="W359" t="s">
        <v>24</v>
      </c>
      <c r="X359">
        <v>21.95</v>
      </c>
    </row>
    <row r="360" spans="1:24" x14ac:dyDescent="0.3">
      <c r="A360" t="s">
        <v>46</v>
      </c>
      <c r="B360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801</v>
      </c>
      <c r="C360" t="s">
        <v>19</v>
      </c>
      <c r="D360">
        <v>259</v>
      </c>
      <c r="E360">
        <v>1414</v>
      </c>
      <c r="F360">
        <v>906</v>
      </c>
      <c r="G360" s="1">
        <v>41910</v>
      </c>
      <c r="H360">
        <f>YEAR(JTA[[#This Row],[besteldatum]])</f>
        <v>2014</v>
      </c>
      <c r="I360">
        <f>MONTH(JTA[[#This Row],[besteldatum]])</f>
        <v>9</v>
      </c>
      <c r="J360" s="1">
        <v>41913</v>
      </c>
      <c r="K360">
        <f>YEAR(JTA[[#This Row],[leverdatum]])</f>
        <v>2014</v>
      </c>
      <c r="L360">
        <f>MONTH(JTA[[#This Row],[leverdatum]])</f>
        <v>10</v>
      </c>
      <c r="M360" s="1">
        <v>41918</v>
      </c>
      <c r="N360">
        <f>YEAR(JTA[[#This Row],[betaaldatum]])</f>
        <v>2014</v>
      </c>
      <c r="O360">
        <f>MONTH(JTA[[#This Row],[betaaldatum]])</f>
        <v>10</v>
      </c>
      <c r="P360">
        <v>12</v>
      </c>
      <c r="Q360" t="s">
        <v>52</v>
      </c>
      <c r="R360" t="s">
        <v>48</v>
      </c>
      <c r="S360" t="s">
        <v>49</v>
      </c>
      <c r="T360">
        <v>7</v>
      </c>
      <c r="U360">
        <v>402</v>
      </c>
      <c r="V360" t="s">
        <v>40</v>
      </c>
      <c r="W360" t="s">
        <v>29</v>
      </c>
      <c r="X360">
        <v>37</v>
      </c>
    </row>
    <row r="361" spans="1:24" x14ac:dyDescent="0.3">
      <c r="A361" t="s">
        <v>46</v>
      </c>
      <c r="B361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801</v>
      </c>
      <c r="C361" t="s">
        <v>19</v>
      </c>
      <c r="D361">
        <v>284.89999999999998</v>
      </c>
      <c r="E361">
        <v>1415</v>
      </c>
      <c r="F361">
        <v>906</v>
      </c>
      <c r="G361" s="1">
        <v>41915</v>
      </c>
      <c r="H361">
        <f>YEAR(JTA[[#This Row],[besteldatum]])</f>
        <v>2014</v>
      </c>
      <c r="I361">
        <f>MONTH(JTA[[#This Row],[besteldatum]])</f>
        <v>10</v>
      </c>
      <c r="J361" s="1">
        <v>41920</v>
      </c>
      <c r="K361">
        <f>YEAR(JTA[[#This Row],[leverdatum]])</f>
        <v>2014</v>
      </c>
      <c r="L361">
        <f>MONTH(JTA[[#This Row],[leverdatum]])</f>
        <v>10</v>
      </c>
      <c r="M361" s="1">
        <v>41946</v>
      </c>
      <c r="N361">
        <f>YEAR(JTA[[#This Row],[betaaldatum]])</f>
        <v>2014</v>
      </c>
      <c r="O361">
        <f>MONTH(JTA[[#This Row],[betaaldatum]])</f>
        <v>11</v>
      </c>
      <c r="P361">
        <v>11</v>
      </c>
      <c r="Q361" t="s">
        <v>50</v>
      </c>
      <c r="R361" t="s">
        <v>51</v>
      </c>
      <c r="S361" t="s">
        <v>49</v>
      </c>
      <c r="T361">
        <v>22</v>
      </c>
      <c r="U361">
        <v>407</v>
      </c>
      <c r="V361" t="s">
        <v>45</v>
      </c>
      <c r="W361" t="s">
        <v>29</v>
      </c>
      <c r="X361">
        <v>12.95</v>
      </c>
    </row>
    <row r="362" spans="1:24" x14ac:dyDescent="0.3">
      <c r="A362" t="s">
        <v>46</v>
      </c>
      <c r="B362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801</v>
      </c>
      <c r="C362" t="s">
        <v>19</v>
      </c>
      <c r="D362">
        <v>175</v>
      </c>
      <c r="E362">
        <v>1425</v>
      </c>
      <c r="F362">
        <v>906</v>
      </c>
      <c r="G362" s="1">
        <v>41970</v>
      </c>
      <c r="H362">
        <f>YEAR(JTA[[#This Row],[besteldatum]])</f>
        <v>2014</v>
      </c>
      <c r="I362">
        <f>MONTH(JTA[[#This Row],[besteldatum]])</f>
        <v>11</v>
      </c>
      <c r="J362" s="1">
        <v>41972</v>
      </c>
      <c r="K362">
        <f>YEAR(JTA[[#This Row],[leverdatum]])</f>
        <v>2014</v>
      </c>
      <c r="L362">
        <f>MONTH(JTA[[#This Row],[leverdatum]])</f>
        <v>11</v>
      </c>
      <c r="M362" s="1">
        <v>41986</v>
      </c>
      <c r="N362">
        <f>YEAR(JTA[[#This Row],[betaaldatum]])</f>
        <v>2014</v>
      </c>
      <c r="O362">
        <f>MONTH(JTA[[#This Row],[betaaldatum]])</f>
        <v>12</v>
      </c>
      <c r="P362">
        <v>11</v>
      </c>
      <c r="Q362" t="s">
        <v>50</v>
      </c>
      <c r="R362" t="s">
        <v>51</v>
      </c>
      <c r="S362" t="s">
        <v>49</v>
      </c>
      <c r="T362">
        <v>14</v>
      </c>
      <c r="U362">
        <v>404</v>
      </c>
      <c r="V362" t="s">
        <v>37</v>
      </c>
      <c r="W362" t="s">
        <v>31</v>
      </c>
      <c r="X362">
        <v>12.5</v>
      </c>
    </row>
    <row r="363" spans="1:24" x14ac:dyDescent="0.3">
      <c r="A363" t="s">
        <v>46</v>
      </c>
      <c r="B363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805</v>
      </c>
      <c r="C363" t="s">
        <v>42</v>
      </c>
      <c r="D363">
        <v>157.5</v>
      </c>
      <c r="E363">
        <v>1426</v>
      </c>
      <c r="F363">
        <v>903</v>
      </c>
      <c r="G363" s="1">
        <v>41973</v>
      </c>
      <c r="H363">
        <f>YEAR(JTA[[#This Row],[besteldatum]])</f>
        <v>2014</v>
      </c>
      <c r="I363">
        <f>MONTH(JTA[[#This Row],[besteldatum]])</f>
        <v>11</v>
      </c>
      <c r="J363" s="1">
        <v>41977</v>
      </c>
      <c r="K363">
        <f>YEAR(JTA[[#This Row],[leverdatum]])</f>
        <v>2014</v>
      </c>
      <c r="L363">
        <f>MONTH(JTA[[#This Row],[leverdatum]])</f>
        <v>12</v>
      </c>
      <c r="M363" s="1">
        <v>41983</v>
      </c>
      <c r="N363">
        <f>YEAR(JTA[[#This Row],[betaaldatum]])</f>
        <v>2014</v>
      </c>
      <c r="O363">
        <f>MONTH(JTA[[#This Row],[betaaldatum]])</f>
        <v>12</v>
      </c>
      <c r="P363">
        <v>12</v>
      </c>
      <c r="Q363" t="s">
        <v>52</v>
      </c>
      <c r="R363" t="s">
        <v>48</v>
      </c>
      <c r="S363" t="s">
        <v>49</v>
      </c>
      <c r="T363">
        <v>7</v>
      </c>
      <c r="U363">
        <v>410</v>
      </c>
      <c r="V363" t="s">
        <v>39</v>
      </c>
      <c r="W363" t="s">
        <v>24</v>
      </c>
      <c r="X363">
        <v>22.5</v>
      </c>
    </row>
    <row r="364" spans="1:24" x14ac:dyDescent="0.3">
      <c r="A364" t="s">
        <v>46</v>
      </c>
      <c r="B364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803</v>
      </c>
      <c r="C364" t="s">
        <v>41</v>
      </c>
      <c r="D364">
        <v>385</v>
      </c>
      <c r="E364">
        <v>1427</v>
      </c>
      <c r="F364">
        <v>902</v>
      </c>
      <c r="G364" s="1">
        <v>41979</v>
      </c>
      <c r="H364">
        <f>YEAR(JTA[[#This Row],[besteldatum]])</f>
        <v>2014</v>
      </c>
      <c r="I364">
        <f>MONTH(JTA[[#This Row],[besteldatum]])</f>
        <v>12</v>
      </c>
      <c r="J364" s="1"/>
      <c r="K364">
        <f>YEAR(JTA[[#This Row],[leverdatum]])</f>
        <v>1900</v>
      </c>
      <c r="L364">
        <f>MONTH(JTA[[#This Row],[leverdatum]])</f>
        <v>1</v>
      </c>
      <c r="M364" s="1"/>
      <c r="N364">
        <f>YEAR(JTA[[#This Row],[betaaldatum]])</f>
        <v>1900</v>
      </c>
      <c r="O364">
        <f>MONTH(JTA[[#This Row],[betaaldatum]])</f>
        <v>1</v>
      </c>
      <c r="P364">
        <v>11</v>
      </c>
      <c r="Q364" t="s">
        <v>50</v>
      </c>
      <c r="R364" t="s">
        <v>51</v>
      </c>
      <c r="S364" t="s">
        <v>49</v>
      </c>
      <c r="T364">
        <v>22</v>
      </c>
      <c r="U364">
        <v>408</v>
      </c>
      <c r="V364" t="s">
        <v>23</v>
      </c>
      <c r="W364" t="s">
        <v>24</v>
      </c>
      <c r="X364">
        <v>17.5</v>
      </c>
    </row>
    <row r="365" spans="1:24" x14ac:dyDescent="0.3">
      <c r="A365" t="s">
        <v>46</v>
      </c>
      <c r="B365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800</v>
      </c>
      <c r="C365" t="s">
        <v>18</v>
      </c>
      <c r="D365">
        <v>98.45</v>
      </c>
      <c r="E365">
        <v>1430</v>
      </c>
      <c r="F365">
        <v>905</v>
      </c>
      <c r="G365" s="1">
        <v>41983</v>
      </c>
      <c r="H365">
        <f>YEAR(JTA[[#This Row],[besteldatum]])</f>
        <v>2014</v>
      </c>
      <c r="I365">
        <f>MONTH(JTA[[#This Row],[besteldatum]])</f>
        <v>12</v>
      </c>
      <c r="J365" s="1">
        <v>41988</v>
      </c>
      <c r="K365">
        <f>YEAR(JTA[[#This Row],[leverdatum]])</f>
        <v>2014</v>
      </c>
      <c r="L365">
        <f>MONTH(JTA[[#This Row],[leverdatum]])</f>
        <v>12</v>
      </c>
      <c r="M365" s="1"/>
      <c r="N365">
        <f>YEAR(JTA[[#This Row],[betaaldatum]])</f>
        <v>1900</v>
      </c>
      <c r="O365">
        <f>MONTH(JTA[[#This Row],[betaaldatum]])</f>
        <v>1</v>
      </c>
      <c r="P365">
        <v>11</v>
      </c>
      <c r="Q365" t="s">
        <v>50</v>
      </c>
      <c r="R365" t="s">
        <v>51</v>
      </c>
      <c r="S365" t="s">
        <v>49</v>
      </c>
      <c r="T365">
        <v>11</v>
      </c>
      <c r="U365">
        <v>405</v>
      </c>
      <c r="V365" t="s">
        <v>30</v>
      </c>
      <c r="W365" t="s">
        <v>31</v>
      </c>
      <c r="X365">
        <v>8.9499999999999993</v>
      </c>
    </row>
    <row r="366" spans="1:24" x14ac:dyDescent="0.3">
      <c r="A366" t="s">
        <v>46</v>
      </c>
      <c r="B366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801</v>
      </c>
      <c r="C366" t="s">
        <v>19</v>
      </c>
      <c r="D366">
        <v>116.55</v>
      </c>
      <c r="E366">
        <v>1433</v>
      </c>
      <c r="F366">
        <v>906</v>
      </c>
      <c r="G366" s="1">
        <v>41988</v>
      </c>
      <c r="H366">
        <f>YEAR(JTA[[#This Row],[besteldatum]])</f>
        <v>2014</v>
      </c>
      <c r="I366">
        <f>MONTH(JTA[[#This Row],[besteldatum]])</f>
        <v>12</v>
      </c>
      <c r="J366" s="1">
        <v>41995</v>
      </c>
      <c r="K366">
        <f>YEAR(JTA[[#This Row],[leverdatum]])</f>
        <v>2014</v>
      </c>
      <c r="L366">
        <f>MONTH(JTA[[#This Row],[leverdatum]])</f>
        <v>12</v>
      </c>
      <c r="M366" s="1"/>
      <c r="N366">
        <f>YEAR(JTA[[#This Row],[betaaldatum]])</f>
        <v>1900</v>
      </c>
      <c r="O366">
        <f>MONTH(JTA[[#This Row],[betaaldatum]])</f>
        <v>1</v>
      </c>
      <c r="P366">
        <v>20</v>
      </c>
      <c r="Q366" t="s">
        <v>53</v>
      </c>
      <c r="R366" t="s">
        <v>54</v>
      </c>
      <c r="S366" t="s">
        <v>55</v>
      </c>
      <c r="T366">
        <v>9</v>
      </c>
      <c r="U366">
        <v>407</v>
      </c>
      <c r="V366" t="s">
        <v>45</v>
      </c>
      <c r="W366" t="s">
        <v>29</v>
      </c>
      <c r="X366">
        <v>12.95</v>
      </c>
    </row>
    <row r="367" spans="1:24" x14ac:dyDescent="0.3">
      <c r="A367" t="s">
        <v>46</v>
      </c>
      <c r="B367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801</v>
      </c>
      <c r="C367" t="s">
        <v>19</v>
      </c>
      <c r="D367">
        <v>333</v>
      </c>
      <c r="E367">
        <v>1436</v>
      </c>
      <c r="F367">
        <v>906</v>
      </c>
      <c r="G367" s="1">
        <v>41990</v>
      </c>
      <c r="H367">
        <f>YEAR(JTA[[#This Row],[besteldatum]])</f>
        <v>2014</v>
      </c>
      <c r="I367">
        <f>MONTH(JTA[[#This Row],[besteldatum]])</f>
        <v>12</v>
      </c>
      <c r="J367" s="1"/>
      <c r="K367">
        <f>YEAR(JTA[[#This Row],[leverdatum]])</f>
        <v>1900</v>
      </c>
      <c r="L367">
        <f>MONTH(JTA[[#This Row],[leverdatum]])</f>
        <v>1</v>
      </c>
      <c r="M367" s="1"/>
      <c r="N367">
        <f>YEAR(JTA[[#This Row],[betaaldatum]])</f>
        <v>1900</v>
      </c>
      <c r="O367">
        <f>MONTH(JTA[[#This Row],[betaaldatum]])</f>
        <v>1</v>
      </c>
      <c r="P367">
        <v>12</v>
      </c>
      <c r="Q367" t="s">
        <v>52</v>
      </c>
      <c r="R367" t="s">
        <v>48</v>
      </c>
      <c r="S367" t="s">
        <v>49</v>
      </c>
      <c r="T367">
        <v>9</v>
      </c>
      <c r="U367">
        <v>402</v>
      </c>
      <c r="V367" t="s">
        <v>40</v>
      </c>
      <c r="W367" t="s">
        <v>29</v>
      </c>
      <c r="X367">
        <v>37</v>
      </c>
    </row>
    <row r="368" spans="1:24" x14ac:dyDescent="0.3">
      <c r="A368" t="s">
        <v>46</v>
      </c>
      <c r="B368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802</v>
      </c>
      <c r="C368" t="s">
        <v>33</v>
      </c>
      <c r="D368">
        <v>212.5</v>
      </c>
      <c r="E368">
        <v>1437</v>
      </c>
      <c r="F368">
        <v>904</v>
      </c>
      <c r="G368" s="1">
        <v>41995</v>
      </c>
      <c r="H368">
        <f>YEAR(JTA[[#This Row],[besteldatum]])</f>
        <v>2014</v>
      </c>
      <c r="I368">
        <f>MONTH(JTA[[#This Row],[besteldatum]])</f>
        <v>12</v>
      </c>
      <c r="J368" s="1">
        <v>41997</v>
      </c>
      <c r="K368">
        <f>YEAR(JTA[[#This Row],[leverdatum]])</f>
        <v>2014</v>
      </c>
      <c r="L368">
        <f>MONTH(JTA[[#This Row],[leverdatum]])</f>
        <v>12</v>
      </c>
      <c r="M368" s="1">
        <v>42002</v>
      </c>
      <c r="N368">
        <f>YEAR(JTA[[#This Row],[betaaldatum]])</f>
        <v>2014</v>
      </c>
      <c r="O368">
        <f>MONTH(JTA[[#This Row],[betaaldatum]])</f>
        <v>12</v>
      </c>
      <c r="P368">
        <v>12</v>
      </c>
      <c r="Q368" t="s">
        <v>52</v>
      </c>
      <c r="R368" t="s">
        <v>48</v>
      </c>
      <c r="S368" t="s">
        <v>49</v>
      </c>
      <c r="T368">
        <v>17</v>
      </c>
      <c r="U368">
        <v>404</v>
      </c>
      <c r="V368" t="s">
        <v>37</v>
      </c>
      <c r="W368" t="s">
        <v>31</v>
      </c>
      <c r="X368">
        <v>12.5</v>
      </c>
    </row>
    <row r="369" spans="1:24" x14ac:dyDescent="0.3">
      <c r="A369" t="s">
        <v>46</v>
      </c>
      <c r="B369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802</v>
      </c>
      <c r="C369" t="s">
        <v>33</v>
      </c>
      <c r="D369">
        <v>26.85</v>
      </c>
      <c r="E369">
        <v>1437</v>
      </c>
      <c r="F369">
        <v>904</v>
      </c>
      <c r="G369" s="1">
        <v>41995</v>
      </c>
      <c r="H369">
        <f>YEAR(JTA[[#This Row],[besteldatum]])</f>
        <v>2014</v>
      </c>
      <c r="I369">
        <f>MONTH(JTA[[#This Row],[besteldatum]])</f>
        <v>12</v>
      </c>
      <c r="J369" s="1">
        <v>41997</v>
      </c>
      <c r="K369">
        <f>YEAR(JTA[[#This Row],[leverdatum]])</f>
        <v>2014</v>
      </c>
      <c r="L369">
        <f>MONTH(JTA[[#This Row],[leverdatum]])</f>
        <v>12</v>
      </c>
      <c r="M369" s="1">
        <v>42002</v>
      </c>
      <c r="N369">
        <f>YEAR(JTA[[#This Row],[betaaldatum]])</f>
        <v>2014</v>
      </c>
      <c r="O369">
        <f>MONTH(JTA[[#This Row],[betaaldatum]])</f>
        <v>12</v>
      </c>
      <c r="P369">
        <v>12</v>
      </c>
      <c r="Q369" t="s">
        <v>52</v>
      </c>
      <c r="R369" t="s">
        <v>48</v>
      </c>
      <c r="S369" t="s">
        <v>49</v>
      </c>
      <c r="T369">
        <v>3</v>
      </c>
      <c r="U369">
        <v>405</v>
      </c>
      <c r="V369" t="s">
        <v>30</v>
      </c>
      <c r="W369" t="s">
        <v>31</v>
      </c>
      <c r="X369">
        <v>8.9499999999999993</v>
      </c>
    </row>
    <row r="370" spans="1:24" x14ac:dyDescent="0.3">
      <c r="A370" t="s">
        <v>46</v>
      </c>
      <c r="B370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801</v>
      </c>
      <c r="C370" t="s">
        <v>19</v>
      </c>
      <c r="D370">
        <v>222</v>
      </c>
      <c r="E370">
        <v>1438</v>
      </c>
      <c r="F370">
        <v>906</v>
      </c>
      <c r="G370" s="1">
        <v>41999</v>
      </c>
      <c r="H370">
        <f>YEAR(JTA[[#This Row],[besteldatum]])</f>
        <v>2014</v>
      </c>
      <c r="I370">
        <f>MONTH(JTA[[#This Row],[besteldatum]])</f>
        <v>12</v>
      </c>
      <c r="J370" s="1">
        <v>42005</v>
      </c>
      <c r="K370">
        <f>YEAR(JTA[[#This Row],[leverdatum]])</f>
        <v>2015</v>
      </c>
      <c r="L370">
        <f>MONTH(JTA[[#This Row],[leverdatum]])</f>
        <v>1</v>
      </c>
      <c r="M370" s="1"/>
      <c r="N370">
        <f>YEAR(JTA[[#This Row],[betaaldatum]])</f>
        <v>1900</v>
      </c>
      <c r="O370">
        <f>MONTH(JTA[[#This Row],[betaaldatum]])</f>
        <v>1</v>
      </c>
      <c r="P370">
        <v>16</v>
      </c>
      <c r="Q370" t="s">
        <v>47</v>
      </c>
      <c r="R370" t="s">
        <v>48</v>
      </c>
      <c r="S370" t="s">
        <v>49</v>
      </c>
      <c r="T370">
        <v>6</v>
      </c>
      <c r="U370">
        <v>402</v>
      </c>
      <c r="V370" t="s">
        <v>40</v>
      </c>
      <c r="W370" t="s">
        <v>29</v>
      </c>
      <c r="X370">
        <v>37</v>
      </c>
    </row>
    <row r="371" spans="1:24" x14ac:dyDescent="0.3">
      <c r="A371" t="s">
        <v>56</v>
      </c>
      <c r="B371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801</v>
      </c>
      <c r="C371" t="s">
        <v>19</v>
      </c>
      <c r="D371">
        <v>387</v>
      </c>
      <c r="E371">
        <v>1003</v>
      </c>
      <c r="F371">
        <v>906</v>
      </c>
      <c r="G371" s="1">
        <v>40916</v>
      </c>
      <c r="H371">
        <f>YEAR(JTA[[#This Row],[besteldatum]])</f>
        <v>2012</v>
      </c>
      <c r="I371">
        <f>MONTH(JTA[[#This Row],[besteldatum]])</f>
        <v>1</v>
      </c>
      <c r="J371" s="1">
        <v>40921</v>
      </c>
      <c r="K371">
        <f>YEAR(JTA[[#This Row],[leverdatum]])</f>
        <v>2012</v>
      </c>
      <c r="L371">
        <f>MONTH(JTA[[#This Row],[leverdatum]])</f>
        <v>1</v>
      </c>
      <c r="M371" s="1">
        <v>40937</v>
      </c>
      <c r="N371">
        <f>YEAR(JTA[[#This Row],[betaaldatum]])</f>
        <v>2012</v>
      </c>
      <c r="O371">
        <f>MONTH(JTA[[#This Row],[betaaldatum]])</f>
        <v>1</v>
      </c>
      <c r="P371">
        <v>13</v>
      </c>
      <c r="Q371" t="s">
        <v>57</v>
      </c>
      <c r="R371" t="s">
        <v>58</v>
      </c>
      <c r="S371" t="s">
        <v>59</v>
      </c>
      <c r="T371">
        <v>18</v>
      </c>
      <c r="U371">
        <v>401</v>
      </c>
      <c r="V371" t="s">
        <v>28</v>
      </c>
      <c r="W371" t="s">
        <v>29</v>
      </c>
      <c r="X371">
        <v>21.5</v>
      </c>
    </row>
    <row r="372" spans="1:24" x14ac:dyDescent="0.3">
      <c r="A372" t="s">
        <v>56</v>
      </c>
      <c r="B372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805</v>
      </c>
      <c r="C372" t="s">
        <v>42</v>
      </c>
      <c r="D372">
        <v>142.5</v>
      </c>
      <c r="E372">
        <v>1005</v>
      </c>
      <c r="F372">
        <v>903</v>
      </c>
      <c r="G372" s="1">
        <v>40927</v>
      </c>
      <c r="H372">
        <f>YEAR(JTA[[#This Row],[besteldatum]])</f>
        <v>2012</v>
      </c>
      <c r="I372">
        <f>MONTH(JTA[[#This Row],[besteldatum]])</f>
        <v>1</v>
      </c>
      <c r="J372" s="1">
        <v>40931</v>
      </c>
      <c r="K372">
        <f>YEAR(JTA[[#This Row],[leverdatum]])</f>
        <v>2012</v>
      </c>
      <c r="L372">
        <f>MONTH(JTA[[#This Row],[leverdatum]])</f>
        <v>1</v>
      </c>
      <c r="M372" s="1">
        <v>40934</v>
      </c>
      <c r="N372">
        <f>YEAR(JTA[[#This Row],[betaaldatum]])</f>
        <v>2012</v>
      </c>
      <c r="O372">
        <f>MONTH(JTA[[#This Row],[betaaldatum]])</f>
        <v>1</v>
      </c>
      <c r="P372">
        <v>17</v>
      </c>
      <c r="Q372" t="s">
        <v>50</v>
      </c>
      <c r="R372" t="s">
        <v>60</v>
      </c>
      <c r="S372" t="s">
        <v>59</v>
      </c>
      <c r="T372">
        <v>19</v>
      </c>
      <c r="U372">
        <v>406</v>
      </c>
      <c r="V372" t="s">
        <v>27</v>
      </c>
      <c r="W372" t="s">
        <v>24</v>
      </c>
      <c r="X372">
        <v>7.5</v>
      </c>
    </row>
    <row r="373" spans="1:24" x14ac:dyDescent="0.3">
      <c r="A373" t="s">
        <v>56</v>
      </c>
      <c r="B373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803</v>
      </c>
      <c r="C373" t="s">
        <v>41</v>
      </c>
      <c r="D373">
        <v>344</v>
      </c>
      <c r="E373">
        <v>1007</v>
      </c>
      <c r="F373">
        <v>902</v>
      </c>
      <c r="G373" s="1">
        <v>40928</v>
      </c>
      <c r="H373">
        <f>YEAR(JTA[[#This Row],[besteldatum]])</f>
        <v>2012</v>
      </c>
      <c r="I373">
        <f>MONTH(JTA[[#This Row],[besteldatum]])</f>
        <v>1</v>
      </c>
      <c r="J373" s="1">
        <v>40933</v>
      </c>
      <c r="K373">
        <f>YEAR(JTA[[#This Row],[leverdatum]])</f>
        <v>2012</v>
      </c>
      <c r="L373">
        <f>MONTH(JTA[[#This Row],[leverdatum]])</f>
        <v>1</v>
      </c>
      <c r="M373" s="1">
        <v>40936</v>
      </c>
      <c r="N373">
        <f>YEAR(JTA[[#This Row],[betaaldatum]])</f>
        <v>2012</v>
      </c>
      <c r="O373">
        <f>MONTH(JTA[[#This Row],[betaaldatum]])</f>
        <v>1</v>
      </c>
      <c r="P373">
        <v>17</v>
      </c>
      <c r="Q373" t="s">
        <v>50</v>
      </c>
      <c r="R373" t="s">
        <v>60</v>
      </c>
      <c r="S373" t="s">
        <v>59</v>
      </c>
      <c r="T373">
        <v>16</v>
      </c>
      <c r="U373">
        <v>401</v>
      </c>
      <c r="V373" t="s">
        <v>28</v>
      </c>
      <c r="W373" t="s">
        <v>29</v>
      </c>
      <c r="X373">
        <v>21.5</v>
      </c>
    </row>
    <row r="374" spans="1:24" x14ac:dyDescent="0.3">
      <c r="A374" t="s">
        <v>56</v>
      </c>
      <c r="B374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801</v>
      </c>
      <c r="C374" t="s">
        <v>19</v>
      </c>
      <c r="D374">
        <v>272.64999999999998</v>
      </c>
      <c r="E374">
        <v>1012</v>
      </c>
      <c r="F374">
        <v>906</v>
      </c>
      <c r="G374" s="1">
        <v>40933</v>
      </c>
      <c r="H374">
        <f>YEAR(JTA[[#This Row],[besteldatum]])</f>
        <v>2012</v>
      </c>
      <c r="I374">
        <f>MONTH(JTA[[#This Row],[besteldatum]])</f>
        <v>1</v>
      </c>
      <c r="J374" s="1">
        <v>40938</v>
      </c>
      <c r="K374">
        <f>YEAR(JTA[[#This Row],[leverdatum]])</f>
        <v>2012</v>
      </c>
      <c r="L374">
        <f>MONTH(JTA[[#This Row],[leverdatum]])</f>
        <v>1</v>
      </c>
      <c r="M374" s="1">
        <v>40945</v>
      </c>
      <c r="N374">
        <f>YEAR(JTA[[#This Row],[betaaldatum]])</f>
        <v>2012</v>
      </c>
      <c r="O374">
        <f>MONTH(JTA[[#This Row],[betaaldatum]])</f>
        <v>2</v>
      </c>
      <c r="P374">
        <v>13</v>
      </c>
      <c r="Q374" t="s">
        <v>57</v>
      </c>
      <c r="R374" t="s">
        <v>58</v>
      </c>
      <c r="S374" t="s">
        <v>59</v>
      </c>
      <c r="T374">
        <v>7</v>
      </c>
      <c r="U374">
        <v>402</v>
      </c>
      <c r="V374" t="s">
        <v>40</v>
      </c>
      <c r="W374" t="s">
        <v>29</v>
      </c>
      <c r="X374">
        <v>38.950000000000003</v>
      </c>
    </row>
    <row r="375" spans="1:24" x14ac:dyDescent="0.3">
      <c r="A375" t="s">
        <v>56</v>
      </c>
      <c r="B375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804</v>
      </c>
      <c r="C375" t="s">
        <v>38</v>
      </c>
      <c r="D375">
        <v>179.55</v>
      </c>
      <c r="E375">
        <v>1013</v>
      </c>
      <c r="F375">
        <v>901</v>
      </c>
      <c r="G375" s="1">
        <v>40933</v>
      </c>
      <c r="H375">
        <f>YEAR(JTA[[#This Row],[besteldatum]])</f>
        <v>2012</v>
      </c>
      <c r="I375">
        <f>MONTH(JTA[[#This Row],[besteldatum]])</f>
        <v>1</v>
      </c>
      <c r="J375" s="1">
        <v>40936</v>
      </c>
      <c r="K375">
        <f>YEAR(JTA[[#This Row],[leverdatum]])</f>
        <v>2012</v>
      </c>
      <c r="L375">
        <f>MONTH(JTA[[#This Row],[leverdatum]])</f>
        <v>1</v>
      </c>
      <c r="M375" s="1">
        <v>40951</v>
      </c>
      <c r="N375">
        <f>YEAR(JTA[[#This Row],[betaaldatum]])</f>
        <v>2012</v>
      </c>
      <c r="O375">
        <f>MONTH(JTA[[#This Row],[betaaldatum]])</f>
        <v>2</v>
      </c>
      <c r="P375">
        <v>18</v>
      </c>
      <c r="Q375" t="s">
        <v>61</v>
      </c>
      <c r="R375" t="s">
        <v>62</v>
      </c>
      <c r="S375" t="s">
        <v>63</v>
      </c>
      <c r="T375">
        <v>9</v>
      </c>
      <c r="U375">
        <v>411</v>
      </c>
      <c r="V375" t="s">
        <v>43</v>
      </c>
      <c r="W375" t="s">
        <v>24</v>
      </c>
      <c r="X375">
        <v>19.95</v>
      </c>
    </row>
    <row r="376" spans="1:24" x14ac:dyDescent="0.3">
      <c r="A376" t="s">
        <v>56</v>
      </c>
      <c r="B376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803</v>
      </c>
      <c r="C376" t="s">
        <v>41</v>
      </c>
      <c r="D376">
        <v>195.5</v>
      </c>
      <c r="E376">
        <v>1022</v>
      </c>
      <c r="F376">
        <v>902</v>
      </c>
      <c r="G376" s="1">
        <v>40946</v>
      </c>
      <c r="H376">
        <f>YEAR(JTA[[#This Row],[besteldatum]])</f>
        <v>2012</v>
      </c>
      <c r="I376">
        <f>MONTH(JTA[[#This Row],[besteldatum]])</f>
        <v>2</v>
      </c>
      <c r="J376" s="1">
        <v>40953</v>
      </c>
      <c r="K376">
        <f>YEAR(JTA[[#This Row],[leverdatum]])</f>
        <v>2012</v>
      </c>
      <c r="L376">
        <f>MONTH(JTA[[#This Row],[leverdatum]])</f>
        <v>2</v>
      </c>
      <c r="M376" s="1">
        <v>40957</v>
      </c>
      <c r="N376">
        <f>YEAR(JTA[[#This Row],[betaaldatum]])</f>
        <v>2012</v>
      </c>
      <c r="O376">
        <f>MONTH(JTA[[#This Row],[betaaldatum]])</f>
        <v>2</v>
      </c>
      <c r="P376">
        <v>17</v>
      </c>
      <c r="Q376" t="s">
        <v>50</v>
      </c>
      <c r="R376" t="s">
        <v>60</v>
      </c>
      <c r="S376" t="s">
        <v>59</v>
      </c>
      <c r="T376">
        <v>17</v>
      </c>
      <c r="U376">
        <v>404</v>
      </c>
      <c r="V376" t="s">
        <v>37</v>
      </c>
      <c r="W376" t="s">
        <v>31</v>
      </c>
      <c r="X376">
        <v>11.5</v>
      </c>
    </row>
    <row r="377" spans="1:24" x14ac:dyDescent="0.3">
      <c r="A377" t="s">
        <v>56</v>
      </c>
      <c r="B377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800</v>
      </c>
      <c r="C377" t="s">
        <v>18</v>
      </c>
      <c r="D377">
        <v>233.7</v>
      </c>
      <c r="E377">
        <v>1026</v>
      </c>
      <c r="F377">
        <v>905</v>
      </c>
      <c r="G377" s="1">
        <v>40951</v>
      </c>
      <c r="H377">
        <f>YEAR(JTA[[#This Row],[besteldatum]])</f>
        <v>2012</v>
      </c>
      <c r="I377">
        <f>MONTH(JTA[[#This Row],[besteldatum]])</f>
        <v>2</v>
      </c>
      <c r="J377" s="1">
        <v>40953</v>
      </c>
      <c r="K377">
        <f>YEAR(JTA[[#This Row],[leverdatum]])</f>
        <v>2012</v>
      </c>
      <c r="L377">
        <f>MONTH(JTA[[#This Row],[leverdatum]])</f>
        <v>2</v>
      </c>
      <c r="M377" s="1">
        <v>40974</v>
      </c>
      <c r="N377">
        <f>YEAR(JTA[[#This Row],[betaaldatum]])</f>
        <v>2012</v>
      </c>
      <c r="O377">
        <f>MONTH(JTA[[#This Row],[betaaldatum]])</f>
        <v>3</v>
      </c>
      <c r="P377">
        <v>17</v>
      </c>
      <c r="Q377" t="s">
        <v>50</v>
      </c>
      <c r="R377" t="s">
        <v>60</v>
      </c>
      <c r="S377" t="s">
        <v>59</v>
      </c>
      <c r="T377">
        <v>6</v>
      </c>
      <c r="U377">
        <v>402</v>
      </c>
      <c r="V377" t="s">
        <v>40</v>
      </c>
      <c r="W377" t="s">
        <v>29</v>
      </c>
      <c r="X377">
        <v>38.950000000000003</v>
      </c>
    </row>
    <row r="378" spans="1:24" x14ac:dyDescent="0.3">
      <c r="A378" t="s">
        <v>56</v>
      </c>
      <c r="B378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801</v>
      </c>
      <c r="C378" t="s">
        <v>19</v>
      </c>
      <c r="D378">
        <v>387</v>
      </c>
      <c r="E378">
        <v>1029</v>
      </c>
      <c r="F378">
        <v>906</v>
      </c>
      <c r="G378" s="1">
        <v>40956</v>
      </c>
      <c r="H378">
        <f>YEAR(JTA[[#This Row],[besteldatum]])</f>
        <v>2012</v>
      </c>
      <c r="I378">
        <f>MONTH(JTA[[#This Row],[besteldatum]])</f>
        <v>2</v>
      </c>
      <c r="J378" s="1">
        <v>40961</v>
      </c>
      <c r="K378">
        <f>YEAR(JTA[[#This Row],[leverdatum]])</f>
        <v>2012</v>
      </c>
      <c r="L378">
        <f>MONTH(JTA[[#This Row],[leverdatum]])</f>
        <v>2</v>
      </c>
      <c r="M378" s="1">
        <v>40973</v>
      </c>
      <c r="N378">
        <f>YEAR(JTA[[#This Row],[betaaldatum]])</f>
        <v>2012</v>
      </c>
      <c r="O378">
        <f>MONTH(JTA[[#This Row],[betaaldatum]])</f>
        <v>3</v>
      </c>
      <c r="P378">
        <v>13</v>
      </c>
      <c r="Q378" t="s">
        <v>57</v>
      </c>
      <c r="R378" t="s">
        <v>58</v>
      </c>
      <c r="S378" t="s">
        <v>59</v>
      </c>
      <c r="T378">
        <v>18</v>
      </c>
      <c r="U378">
        <v>401</v>
      </c>
      <c r="V378" t="s">
        <v>28</v>
      </c>
      <c r="W378" t="s">
        <v>29</v>
      </c>
      <c r="X378">
        <v>21.5</v>
      </c>
    </row>
    <row r="379" spans="1:24" x14ac:dyDescent="0.3">
      <c r="A379" t="s">
        <v>56</v>
      </c>
      <c r="B379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801</v>
      </c>
      <c r="C379" t="s">
        <v>19</v>
      </c>
      <c r="D379">
        <v>159.6</v>
      </c>
      <c r="E379">
        <v>1030</v>
      </c>
      <c r="F379">
        <v>906</v>
      </c>
      <c r="G379" s="1">
        <v>40957</v>
      </c>
      <c r="H379">
        <f>YEAR(JTA[[#This Row],[besteldatum]])</f>
        <v>2012</v>
      </c>
      <c r="I379">
        <f>MONTH(JTA[[#This Row],[besteldatum]])</f>
        <v>2</v>
      </c>
      <c r="J379" s="1">
        <v>40959</v>
      </c>
      <c r="K379">
        <f>YEAR(JTA[[#This Row],[leverdatum]])</f>
        <v>2012</v>
      </c>
      <c r="L379">
        <f>MONTH(JTA[[#This Row],[leverdatum]])</f>
        <v>2</v>
      </c>
      <c r="M379" s="1">
        <v>40980</v>
      </c>
      <c r="N379">
        <f>YEAR(JTA[[#This Row],[betaaldatum]])</f>
        <v>2012</v>
      </c>
      <c r="O379">
        <f>MONTH(JTA[[#This Row],[betaaldatum]])</f>
        <v>3</v>
      </c>
      <c r="P379">
        <v>13</v>
      </c>
      <c r="Q379" t="s">
        <v>57</v>
      </c>
      <c r="R379" t="s">
        <v>58</v>
      </c>
      <c r="S379" t="s">
        <v>59</v>
      </c>
      <c r="T379">
        <v>8</v>
      </c>
      <c r="U379">
        <v>411</v>
      </c>
      <c r="V379" t="s">
        <v>43</v>
      </c>
      <c r="W379" t="s">
        <v>24</v>
      </c>
      <c r="X379">
        <v>19.95</v>
      </c>
    </row>
    <row r="380" spans="1:24" x14ac:dyDescent="0.3">
      <c r="A380" t="s">
        <v>56</v>
      </c>
      <c r="B380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801</v>
      </c>
      <c r="C380" t="s">
        <v>19</v>
      </c>
      <c r="D380">
        <v>243.75</v>
      </c>
      <c r="E380">
        <v>1041</v>
      </c>
      <c r="F380">
        <v>906</v>
      </c>
      <c r="G380" s="1">
        <v>40985</v>
      </c>
      <c r="H380">
        <f>YEAR(JTA[[#This Row],[besteldatum]])</f>
        <v>2012</v>
      </c>
      <c r="I380">
        <f>MONTH(JTA[[#This Row],[besteldatum]])</f>
        <v>3</v>
      </c>
      <c r="J380" s="1">
        <v>40990</v>
      </c>
      <c r="K380">
        <f>YEAR(JTA[[#This Row],[leverdatum]])</f>
        <v>2012</v>
      </c>
      <c r="L380">
        <f>MONTH(JTA[[#This Row],[leverdatum]])</f>
        <v>3</v>
      </c>
      <c r="M380" s="1">
        <v>41012</v>
      </c>
      <c r="N380">
        <f>YEAR(JTA[[#This Row],[betaaldatum]])</f>
        <v>2012</v>
      </c>
      <c r="O380">
        <f>MONTH(JTA[[#This Row],[betaaldatum]])</f>
        <v>4</v>
      </c>
      <c r="P380">
        <v>17</v>
      </c>
      <c r="Q380" t="s">
        <v>50</v>
      </c>
      <c r="R380" t="s">
        <v>60</v>
      </c>
      <c r="S380" t="s">
        <v>59</v>
      </c>
      <c r="T380">
        <v>15</v>
      </c>
      <c r="U380">
        <v>409</v>
      </c>
      <c r="V380" t="s">
        <v>32</v>
      </c>
      <c r="W380" t="s">
        <v>31</v>
      </c>
      <c r="X380">
        <v>16.25</v>
      </c>
    </row>
    <row r="381" spans="1:24" x14ac:dyDescent="0.3">
      <c r="A381" t="s">
        <v>56</v>
      </c>
      <c r="B381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803</v>
      </c>
      <c r="C381" t="s">
        <v>41</v>
      </c>
      <c r="D381">
        <v>179.55</v>
      </c>
      <c r="E381">
        <v>1042</v>
      </c>
      <c r="F381">
        <v>902</v>
      </c>
      <c r="G381" s="1">
        <v>40985</v>
      </c>
      <c r="H381">
        <f>YEAR(JTA[[#This Row],[besteldatum]])</f>
        <v>2012</v>
      </c>
      <c r="I381">
        <f>MONTH(JTA[[#This Row],[besteldatum]])</f>
        <v>3</v>
      </c>
      <c r="J381" s="1">
        <v>40987</v>
      </c>
      <c r="K381">
        <f>YEAR(JTA[[#This Row],[leverdatum]])</f>
        <v>2012</v>
      </c>
      <c r="L381">
        <f>MONTH(JTA[[#This Row],[leverdatum]])</f>
        <v>3</v>
      </c>
      <c r="M381" s="1">
        <v>41005</v>
      </c>
      <c r="N381">
        <f>YEAR(JTA[[#This Row],[betaaldatum]])</f>
        <v>2012</v>
      </c>
      <c r="O381">
        <f>MONTH(JTA[[#This Row],[betaaldatum]])</f>
        <v>4</v>
      </c>
      <c r="P381">
        <v>18</v>
      </c>
      <c r="Q381" t="s">
        <v>61</v>
      </c>
      <c r="R381" t="s">
        <v>62</v>
      </c>
      <c r="S381" t="s">
        <v>63</v>
      </c>
      <c r="T381">
        <v>9</v>
      </c>
      <c r="U381">
        <v>411</v>
      </c>
      <c r="V381" t="s">
        <v>43</v>
      </c>
      <c r="W381" t="s">
        <v>24</v>
      </c>
      <c r="X381">
        <v>19.95</v>
      </c>
    </row>
    <row r="382" spans="1:24" x14ac:dyDescent="0.3">
      <c r="A382" t="s">
        <v>56</v>
      </c>
      <c r="B382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802</v>
      </c>
      <c r="C382" t="s">
        <v>33</v>
      </c>
      <c r="D382">
        <v>126.5</v>
      </c>
      <c r="E382">
        <v>1044</v>
      </c>
      <c r="F382">
        <v>904</v>
      </c>
      <c r="G382" s="1">
        <v>40988</v>
      </c>
      <c r="H382">
        <f>YEAR(JTA[[#This Row],[besteldatum]])</f>
        <v>2012</v>
      </c>
      <c r="I382">
        <f>MONTH(JTA[[#This Row],[besteldatum]])</f>
        <v>3</v>
      </c>
      <c r="J382" s="1">
        <v>40991</v>
      </c>
      <c r="K382">
        <f>YEAR(JTA[[#This Row],[leverdatum]])</f>
        <v>2012</v>
      </c>
      <c r="L382">
        <f>MONTH(JTA[[#This Row],[leverdatum]])</f>
        <v>3</v>
      </c>
      <c r="M382" s="1">
        <v>41014</v>
      </c>
      <c r="N382">
        <f>YEAR(JTA[[#This Row],[betaaldatum]])</f>
        <v>2012</v>
      </c>
      <c r="O382">
        <f>MONTH(JTA[[#This Row],[betaaldatum]])</f>
        <v>4</v>
      </c>
      <c r="P382">
        <v>13</v>
      </c>
      <c r="Q382" t="s">
        <v>57</v>
      </c>
      <c r="R382" t="s">
        <v>58</v>
      </c>
      <c r="S382" t="s">
        <v>59</v>
      </c>
      <c r="T382">
        <v>11</v>
      </c>
      <c r="U382">
        <v>404</v>
      </c>
      <c r="V382" t="s">
        <v>37</v>
      </c>
      <c r="W382" t="s">
        <v>31</v>
      </c>
      <c r="X382">
        <v>11.5</v>
      </c>
    </row>
    <row r="383" spans="1:24" x14ac:dyDescent="0.3">
      <c r="A383" t="s">
        <v>56</v>
      </c>
      <c r="B383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800</v>
      </c>
      <c r="C383" t="s">
        <v>18</v>
      </c>
      <c r="D383">
        <v>107.4</v>
      </c>
      <c r="E383">
        <v>1047</v>
      </c>
      <c r="F383">
        <v>905</v>
      </c>
      <c r="G383" s="1">
        <v>40991</v>
      </c>
      <c r="H383">
        <f>YEAR(JTA[[#This Row],[besteldatum]])</f>
        <v>2012</v>
      </c>
      <c r="I383">
        <f>MONTH(JTA[[#This Row],[besteldatum]])</f>
        <v>3</v>
      </c>
      <c r="J383" s="1">
        <v>40996</v>
      </c>
      <c r="K383">
        <f>YEAR(JTA[[#This Row],[leverdatum]])</f>
        <v>2012</v>
      </c>
      <c r="L383">
        <f>MONTH(JTA[[#This Row],[leverdatum]])</f>
        <v>3</v>
      </c>
      <c r="M383" s="1">
        <v>41008</v>
      </c>
      <c r="N383">
        <f>YEAR(JTA[[#This Row],[betaaldatum]])</f>
        <v>2012</v>
      </c>
      <c r="O383">
        <f>MONTH(JTA[[#This Row],[betaaldatum]])</f>
        <v>4</v>
      </c>
      <c r="P383">
        <v>18</v>
      </c>
      <c r="Q383" t="s">
        <v>61</v>
      </c>
      <c r="R383" t="s">
        <v>62</v>
      </c>
      <c r="S383" t="s">
        <v>63</v>
      </c>
      <c r="T383">
        <v>12</v>
      </c>
      <c r="U383">
        <v>405</v>
      </c>
      <c r="V383" t="s">
        <v>30</v>
      </c>
      <c r="W383" t="s">
        <v>31</v>
      </c>
      <c r="X383">
        <v>8.9499999999999993</v>
      </c>
    </row>
    <row r="384" spans="1:24" x14ac:dyDescent="0.3">
      <c r="A384" t="s">
        <v>56</v>
      </c>
      <c r="B384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805</v>
      </c>
      <c r="C384" t="s">
        <v>42</v>
      </c>
      <c r="D384">
        <v>178.75</v>
      </c>
      <c r="E384">
        <v>1052</v>
      </c>
      <c r="F384">
        <v>903</v>
      </c>
      <c r="G384" s="1">
        <v>41003</v>
      </c>
      <c r="H384">
        <f>YEAR(JTA[[#This Row],[besteldatum]])</f>
        <v>2012</v>
      </c>
      <c r="I384">
        <f>MONTH(JTA[[#This Row],[besteldatum]])</f>
        <v>4</v>
      </c>
      <c r="J384" s="1">
        <v>41010</v>
      </c>
      <c r="K384">
        <f>YEAR(JTA[[#This Row],[leverdatum]])</f>
        <v>2012</v>
      </c>
      <c r="L384">
        <f>MONTH(JTA[[#This Row],[leverdatum]])</f>
        <v>4</v>
      </c>
      <c r="M384" s="1">
        <v>41036</v>
      </c>
      <c r="N384">
        <f>YEAR(JTA[[#This Row],[betaaldatum]])</f>
        <v>2012</v>
      </c>
      <c r="O384">
        <f>MONTH(JTA[[#This Row],[betaaldatum]])</f>
        <v>5</v>
      </c>
      <c r="P384">
        <v>13</v>
      </c>
      <c r="Q384" t="s">
        <v>57</v>
      </c>
      <c r="R384" t="s">
        <v>58</v>
      </c>
      <c r="S384" t="s">
        <v>59</v>
      </c>
      <c r="T384">
        <v>11</v>
      </c>
      <c r="U384">
        <v>409</v>
      </c>
      <c r="V384" t="s">
        <v>32</v>
      </c>
      <c r="W384" t="s">
        <v>31</v>
      </c>
      <c r="X384">
        <v>16.25</v>
      </c>
    </row>
    <row r="385" spans="1:24" x14ac:dyDescent="0.3">
      <c r="A385" t="s">
        <v>56</v>
      </c>
      <c r="B385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803</v>
      </c>
      <c r="C385" t="s">
        <v>41</v>
      </c>
      <c r="D385">
        <v>146.25</v>
      </c>
      <c r="E385">
        <v>1055</v>
      </c>
      <c r="F385">
        <v>902</v>
      </c>
      <c r="G385" s="1">
        <v>41010</v>
      </c>
      <c r="H385">
        <f>YEAR(JTA[[#This Row],[besteldatum]])</f>
        <v>2012</v>
      </c>
      <c r="I385">
        <f>MONTH(JTA[[#This Row],[besteldatum]])</f>
        <v>4</v>
      </c>
      <c r="J385" s="1">
        <v>41013</v>
      </c>
      <c r="K385">
        <f>YEAR(JTA[[#This Row],[leverdatum]])</f>
        <v>2012</v>
      </c>
      <c r="L385">
        <f>MONTH(JTA[[#This Row],[leverdatum]])</f>
        <v>4</v>
      </c>
      <c r="M385" s="1">
        <v>41015</v>
      </c>
      <c r="N385">
        <f>YEAR(JTA[[#This Row],[betaaldatum]])</f>
        <v>2012</v>
      </c>
      <c r="O385">
        <f>MONTH(JTA[[#This Row],[betaaldatum]])</f>
        <v>4</v>
      </c>
      <c r="P385">
        <v>18</v>
      </c>
      <c r="Q385" t="s">
        <v>61</v>
      </c>
      <c r="R385" t="s">
        <v>62</v>
      </c>
      <c r="S385" t="s">
        <v>63</v>
      </c>
      <c r="T385">
        <v>9</v>
      </c>
      <c r="U385">
        <v>409</v>
      </c>
      <c r="V385" t="s">
        <v>32</v>
      </c>
      <c r="W385" t="s">
        <v>31</v>
      </c>
      <c r="X385">
        <v>16.25</v>
      </c>
    </row>
    <row r="386" spans="1:24" x14ac:dyDescent="0.3">
      <c r="A386" t="s">
        <v>56</v>
      </c>
      <c r="B386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800</v>
      </c>
      <c r="C386" t="s">
        <v>18</v>
      </c>
      <c r="D386">
        <v>99.75</v>
      </c>
      <c r="E386">
        <v>1057</v>
      </c>
      <c r="F386">
        <v>905</v>
      </c>
      <c r="G386" s="1">
        <v>41015</v>
      </c>
      <c r="H386">
        <f>YEAR(JTA[[#This Row],[besteldatum]])</f>
        <v>2012</v>
      </c>
      <c r="I386">
        <f>MONTH(JTA[[#This Row],[besteldatum]])</f>
        <v>4</v>
      </c>
      <c r="J386" s="1">
        <v>41018</v>
      </c>
      <c r="K386">
        <f>YEAR(JTA[[#This Row],[leverdatum]])</f>
        <v>2012</v>
      </c>
      <c r="L386">
        <f>MONTH(JTA[[#This Row],[leverdatum]])</f>
        <v>4</v>
      </c>
      <c r="M386" s="1">
        <v>41042</v>
      </c>
      <c r="N386">
        <f>YEAR(JTA[[#This Row],[betaaldatum]])</f>
        <v>2012</v>
      </c>
      <c r="O386">
        <f>MONTH(JTA[[#This Row],[betaaldatum]])</f>
        <v>5</v>
      </c>
      <c r="P386">
        <v>17</v>
      </c>
      <c r="Q386" t="s">
        <v>50</v>
      </c>
      <c r="R386" t="s">
        <v>60</v>
      </c>
      <c r="S386" t="s">
        <v>59</v>
      </c>
      <c r="T386">
        <v>5</v>
      </c>
      <c r="U386">
        <v>411</v>
      </c>
      <c r="V386" t="s">
        <v>43</v>
      </c>
      <c r="W386" t="s">
        <v>24</v>
      </c>
      <c r="X386">
        <v>19.95</v>
      </c>
    </row>
    <row r="387" spans="1:24" x14ac:dyDescent="0.3">
      <c r="A387" t="s">
        <v>56</v>
      </c>
      <c r="B387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804</v>
      </c>
      <c r="C387" t="s">
        <v>38</v>
      </c>
      <c r="D387">
        <v>194.25</v>
      </c>
      <c r="E387">
        <v>1062</v>
      </c>
      <c r="F387">
        <v>901</v>
      </c>
      <c r="G387" s="1">
        <v>41034</v>
      </c>
      <c r="H387">
        <f>YEAR(JTA[[#This Row],[besteldatum]])</f>
        <v>2012</v>
      </c>
      <c r="I387">
        <f>MONTH(JTA[[#This Row],[besteldatum]])</f>
        <v>5</v>
      </c>
      <c r="J387" s="1">
        <v>41039</v>
      </c>
      <c r="K387">
        <f>YEAR(JTA[[#This Row],[leverdatum]])</f>
        <v>2012</v>
      </c>
      <c r="L387">
        <f>MONTH(JTA[[#This Row],[leverdatum]])</f>
        <v>5</v>
      </c>
      <c r="M387" s="1">
        <v>41048</v>
      </c>
      <c r="N387">
        <f>YEAR(JTA[[#This Row],[betaaldatum]])</f>
        <v>2012</v>
      </c>
      <c r="O387">
        <f>MONTH(JTA[[#This Row],[betaaldatum]])</f>
        <v>5</v>
      </c>
      <c r="P387">
        <v>13</v>
      </c>
      <c r="Q387" t="s">
        <v>57</v>
      </c>
      <c r="R387" t="s">
        <v>58</v>
      </c>
      <c r="S387" t="s">
        <v>59</v>
      </c>
      <c r="T387">
        <v>15</v>
      </c>
      <c r="U387">
        <v>407</v>
      </c>
      <c r="V387" t="s">
        <v>45</v>
      </c>
      <c r="W387" t="s">
        <v>29</v>
      </c>
      <c r="X387">
        <v>12.95</v>
      </c>
    </row>
    <row r="388" spans="1:24" x14ac:dyDescent="0.3">
      <c r="A388" t="s">
        <v>56</v>
      </c>
      <c r="B388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804</v>
      </c>
      <c r="C388" t="s">
        <v>38</v>
      </c>
      <c r="D388">
        <v>126</v>
      </c>
      <c r="E388">
        <v>1066</v>
      </c>
      <c r="F388">
        <v>901</v>
      </c>
      <c r="G388" s="1">
        <v>41047</v>
      </c>
      <c r="H388">
        <f>YEAR(JTA[[#This Row],[besteldatum]])</f>
        <v>2012</v>
      </c>
      <c r="I388">
        <f>MONTH(JTA[[#This Row],[besteldatum]])</f>
        <v>5</v>
      </c>
      <c r="J388" s="1">
        <v>41053</v>
      </c>
      <c r="K388">
        <f>YEAR(JTA[[#This Row],[leverdatum]])</f>
        <v>2012</v>
      </c>
      <c r="L388">
        <f>MONTH(JTA[[#This Row],[leverdatum]])</f>
        <v>5</v>
      </c>
      <c r="M388" s="1">
        <v>41069</v>
      </c>
      <c r="N388">
        <f>YEAR(JTA[[#This Row],[betaaldatum]])</f>
        <v>2012</v>
      </c>
      <c r="O388">
        <f>MONTH(JTA[[#This Row],[betaaldatum]])</f>
        <v>6</v>
      </c>
      <c r="P388">
        <v>13</v>
      </c>
      <c r="Q388" t="s">
        <v>57</v>
      </c>
      <c r="R388" t="s">
        <v>58</v>
      </c>
      <c r="S388" t="s">
        <v>59</v>
      </c>
      <c r="T388">
        <v>6</v>
      </c>
      <c r="U388">
        <v>410</v>
      </c>
      <c r="V388" t="s">
        <v>39</v>
      </c>
      <c r="W388" t="s">
        <v>24</v>
      </c>
      <c r="X388">
        <v>21</v>
      </c>
    </row>
    <row r="389" spans="1:24" x14ac:dyDescent="0.3">
      <c r="A389" t="s">
        <v>56</v>
      </c>
      <c r="B389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803</v>
      </c>
      <c r="C389" t="s">
        <v>41</v>
      </c>
      <c r="D389">
        <v>112.5</v>
      </c>
      <c r="E389">
        <v>1070</v>
      </c>
      <c r="F389">
        <v>902</v>
      </c>
      <c r="G389" s="1">
        <v>41061</v>
      </c>
      <c r="H389">
        <f>YEAR(JTA[[#This Row],[besteldatum]])</f>
        <v>2012</v>
      </c>
      <c r="I389">
        <f>MONTH(JTA[[#This Row],[besteldatum]])</f>
        <v>6</v>
      </c>
      <c r="J389" s="1">
        <v>41063</v>
      </c>
      <c r="K389">
        <f>YEAR(JTA[[#This Row],[leverdatum]])</f>
        <v>2012</v>
      </c>
      <c r="L389">
        <f>MONTH(JTA[[#This Row],[leverdatum]])</f>
        <v>6</v>
      </c>
      <c r="M389" s="1">
        <v>41074</v>
      </c>
      <c r="N389">
        <f>YEAR(JTA[[#This Row],[betaaldatum]])</f>
        <v>2012</v>
      </c>
      <c r="O389">
        <f>MONTH(JTA[[#This Row],[betaaldatum]])</f>
        <v>6</v>
      </c>
      <c r="P389">
        <v>18</v>
      </c>
      <c r="Q389" t="s">
        <v>61</v>
      </c>
      <c r="R389" t="s">
        <v>62</v>
      </c>
      <c r="S389" t="s">
        <v>63</v>
      </c>
      <c r="T389">
        <v>15</v>
      </c>
      <c r="U389">
        <v>406</v>
      </c>
      <c r="V389" t="s">
        <v>27</v>
      </c>
      <c r="W389" t="s">
        <v>24</v>
      </c>
      <c r="X389">
        <v>7.5</v>
      </c>
    </row>
    <row r="390" spans="1:24" x14ac:dyDescent="0.3">
      <c r="A390" t="s">
        <v>56</v>
      </c>
      <c r="B390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805</v>
      </c>
      <c r="C390" t="s">
        <v>42</v>
      </c>
      <c r="D390">
        <v>193.5</v>
      </c>
      <c r="E390">
        <v>1071</v>
      </c>
      <c r="F390">
        <v>903</v>
      </c>
      <c r="G390" s="1">
        <v>41062</v>
      </c>
      <c r="H390">
        <f>YEAR(JTA[[#This Row],[besteldatum]])</f>
        <v>2012</v>
      </c>
      <c r="I390">
        <f>MONTH(JTA[[#This Row],[besteldatum]])</f>
        <v>6</v>
      </c>
      <c r="J390" s="1">
        <v>41067</v>
      </c>
      <c r="K390">
        <f>YEAR(JTA[[#This Row],[leverdatum]])</f>
        <v>2012</v>
      </c>
      <c r="L390">
        <f>MONTH(JTA[[#This Row],[leverdatum]])</f>
        <v>6</v>
      </c>
      <c r="M390" s="1">
        <v>41079</v>
      </c>
      <c r="N390">
        <f>YEAR(JTA[[#This Row],[betaaldatum]])</f>
        <v>2012</v>
      </c>
      <c r="O390">
        <f>MONTH(JTA[[#This Row],[betaaldatum]])</f>
        <v>6</v>
      </c>
      <c r="P390">
        <v>13</v>
      </c>
      <c r="Q390" t="s">
        <v>57</v>
      </c>
      <c r="R390" t="s">
        <v>58</v>
      </c>
      <c r="S390" t="s">
        <v>59</v>
      </c>
      <c r="T390">
        <v>9</v>
      </c>
      <c r="U390">
        <v>401</v>
      </c>
      <c r="V390" t="s">
        <v>28</v>
      </c>
      <c r="W390" t="s">
        <v>29</v>
      </c>
      <c r="X390">
        <v>21.5</v>
      </c>
    </row>
    <row r="391" spans="1:24" x14ac:dyDescent="0.3">
      <c r="A391" t="s">
        <v>56</v>
      </c>
      <c r="B391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805</v>
      </c>
      <c r="C391" t="s">
        <v>42</v>
      </c>
      <c r="D391">
        <v>232.7</v>
      </c>
      <c r="E391">
        <v>1073</v>
      </c>
      <c r="F391">
        <v>903</v>
      </c>
      <c r="G391" s="1">
        <v>41066</v>
      </c>
      <c r="H391">
        <f>YEAR(JTA[[#This Row],[besteldatum]])</f>
        <v>2012</v>
      </c>
      <c r="I391">
        <f>MONTH(JTA[[#This Row],[besteldatum]])</f>
        <v>6</v>
      </c>
      <c r="J391" s="1">
        <v>41068</v>
      </c>
      <c r="K391">
        <f>YEAR(JTA[[#This Row],[leverdatum]])</f>
        <v>2012</v>
      </c>
      <c r="L391">
        <f>MONTH(JTA[[#This Row],[leverdatum]])</f>
        <v>6</v>
      </c>
      <c r="M391" s="1">
        <v>41073</v>
      </c>
      <c r="N391">
        <f>YEAR(JTA[[#This Row],[betaaldatum]])</f>
        <v>2012</v>
      </c>
      <c r="O391">
        <f>MONTH(JTA[[#This Row],[betaaldatum]])</f>
        <v>6</v>
      </c>
      <c r="P391">
        <v>17</v>
      </c>
      <c r="Q391" t="s">
        <v>50</v>
      </c>
      <c r="R391" t="s">
        <v>60</v>
      </c>
      <c r="S391" t="s">
        <v>59</v>
      </c>
      <c r="T391">
        <v>26</v>
      </c>
      <c r="U391">
        <v>405</v>
      </c>
      <c r="V391" t="s">
        <v>30</v>
      </c>
      <c r="W391" t="s">
        <v>31</v>
      </c>
      <c r="X391">
        <v>8.9499999999999993</v>
      </c>
    </row>
    <row r="392" spans="1:24" x14ac:dyDescent="0.3">
      <c r="A392" t="s">
        <v>56</v>
      </c>
      <c r="B392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804</v>
      </c>
      <c r="C392" t="s">
        <v>38</v>
      </c>
      <c r="D392">
        <v>69</v>
      </c>
      <c r="E392">
        <v>1074</v>
      </c>
      <c r="F392">
        <v>901</v>
      </c>
      <c r="G392" s="1">
        <v>41069</v>
      </c>
      <c r="H392">
        <f>YEAR(JTA[[#This Row],[besteldatum]])</f>
        <v>2012</v>
      </c>
      <c r="I392">
        <f>MONTH(JTA[[#This Row],[besteldatum]])</f>
        <v>6</v>
      </c>
      <c r="J392" s="1">
        <v>41076</v>
      </c>
      <c r="K392">
        <f>YEAR(JTA[[#This Row],[leverdatum]])</f>
        <v>2012</v>
      </c>
      <c r="L392">
        <f>MONTH(JTA[[#This Row],[leverdatum]])</f>
        <v>6</v>
      </c>
      <c r="M392" s="1">
        <v>41086</v>
      </c>
      <c r="N392">
        <f>YEAR(JTA[[#This Row],[betaaldatum]])</f>
        <v>2012</v>
      </c>
      <c r="O392">
        <f>MONTH(JTA[[#This Row],[betaaldatum]])</f>
        <v>6</v>
      </c>
      <c r="P392">
        <v>17</v>
      </c>
      <c r="Q392" t="s">
        <v>50</v>
      </c>
      <c r="R392" t="s">
        <v>60</v>
      </c>
      <c r="S392" t="s">
        <v>59</v>
      </c>
      <c r="T392">
        <v>6</v>
      </c>
      <c r="U392">
        <v>404</v>
      </c>
      <c r="V392" t="s">
        <v>37</v>
      </c>
      <c r="W392" t="s">
        <v>31</v>
      </c>
      <c r="X392">
        <v>11.5</v>
      </c>
    </row>
    <row r="393" spans="1:24" x14ac:dyDescent="0.3">
      <c r="A393" t="s">
        <v>56</v>
      </c>
      <c r="B393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804</v>
      </c>
      <c r="C393" t="s">
        <v>38</v>
      </c>
      <c r="D393">
        <v>187.95</v>
      </c>
      <c r="E393">
        <v>1074</v>
      </c>
      <c r="F393">
        <v>901</v>
      </c>
      <c r="G393" s="1">
        <v>41069</v>
      </c>
      <c r="H393">
        <f>YEAR(JTA[[#This Row],[besteldatum]])</f>
        <v>2012</v>
      </c>
      <c r="I393">
        <f>MONTH(JTA[[#This Row],[besteldatum]])</f>
        <v>6</v>
      </c>
      <c r="J393" s="1">
        <v>41076</v>
      </c>
      <c r="K393">
        <f>YEAR(JTA[[#This Row],[leverdatum]])</f>
        <v>2012</v>
      </c>
      <c r="L393">
        <f>MONTH(JTA[[#This Row],[leverdatum]])</f>
        <v>6</v>
      </c>
      <c r="M393" s="1">
        <v>41086</v>
      </c>
      <c r="N393">
        <f>YEAR(JTA[[#This Row],[betaaldatum]])</f>
        <v>2012</v>
      </c>
      <c r="O393">
        <f>MONTH(JTA[[#This Row],[betaaldatum]])</f>
        <v>6</v>
      </c>
      <c r="P393">
        <v>17</v>
      </c>
      <c r="Q393" t="s">
        <v>50</v>
      </c>
      <c r="R393" t="s">
        <v>60</v>
      </c>
      <c r="S393" t="s">
        <v>59</v>
      </c>
      <c r="T393">
        <v>21</v>
      </c>
      <c r="U393">
        <v>405</v>
      </c>
      <c r="V393" t="s">
        <v>30</v>
      </c>
      <c r="W393" t="s">
        <v>31</v>
      </c>
      <c r="X393">
        <v>8.9499999999999993</v>
      </c>
    </row>
    <row r="394" spans="1:24" x14ac:dyDescent="0.3">
      <c r="A394" t="s">
        <v>56</v>
      </c>
      <c r="B394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804</v>
      </c>
      <c r="C394" t="s">
        <v>38</v>
      </c>
      <c r="D394">
        <v>168.35</v>
      </c>
      <c r="E394">
        <v>1074</v>
      </c>
      <c r="F394">
        <v>901</v>
      </c>
      <c r="G394" s="1">
        <v>41069</v>
      </c>
      <c r="H394">
        <f>YEAR(JTA[[#This Row],[besteldatum]])</f>
        <v>2012</v>
      </c>
      <c r="I394">
        <f>MONTH(JTA[[#This Row],[besteldatum]])</f>
        <v>6</v>
      </c>
      <c r="J394" s="1">
        <v>41076</v>
      </c>
      <c r="K394">
        <f>YEAR(JTA[[#This Row],[leverdatum]])</f>
        <v>2012</v>
      </c>
      <c r="L394">
        <f>MONTH(JTA[[#This Row],[leverdatum]])</f>
        <v>6</v>
      </c>
      <c r="M394" s="1">
        <v>41086</v>
      </c>
      <c r="N394">
        <f>YEAR(JTA[[#This Row],[betaaldatum]])</f>
        <v>2012</v>
      </c>
      <c r="O394">
        <f>MONTH(JTA[[#This Row],[betaaldatum]])</f>
        <v>6</v>
      </c>
      <c r="P394">
        <v>17</v>
      </c>
      <c r="Q394" t="s">
        <v>50</v>
      </c>
      <c r="R394" t="s">
        <v>60</v>
      </c>
      <c r="S394" t="s">
        <v>59</v>
      </c>
      <c r="T394">
        <v>13</v>
      </c>
      <c r="U394">
        <v>407</v>
      </c>
      <c r="V394" t="s">
        <v>45</v>
      </c>
      <c r="W394" t="s">
        <v>29</v>
      </c>
      <c r="X394">
        <v>12.95</v>
      </c>
    </row>
    <row r="395" spans="1:24" x14ac:dyDescent="0.3">
      <c r="A395" t="s">
        <v>56</v>
      </c>
      <c r="B395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802</v>
      </c>
      <c r="C395" t="s">
        <v>33</v>
      </c>
      <c r="D395">
        <v>218.5</v>
      </c>
      <c r="E395">
        <v>1084</v>
      </c>
      <c r="F395">
        <v>904</v>
      </c>
      <c r="G395" s="1">
        <v>41087</v>
      </c>
      <c r="H395">
        <f>YEAR(JTA[[#This Row],[besteldatum]])</f>
        <v>2012</v>
      </c>
      <c r="I395">
        <f>MONTH(JTA[[#This Row],[besteldatum]])</f>
        <v>6</v>
      </c>
      <c r="J395" s="1">
        <v>41094</v>
      </c>
      <c r="K395">
        <f>YEAR(JTA[[#This Row],[leverdatum]])</f>
        <v>2012</v>
      </c>
      <c r="L395">
        <f>MONTH(JTA[[#This Row],[leverdatum]])</f>
        <v>7</v>
      </c>
      <c r="M395" s="1">
        <v>41104</v>
      </c>
      <c r="N395">
        <f>YEAR(JTA[[#This Row],[betaaldatum]])</f>
        <v>2012</v>
      </c>
      <c r="O395">
        <f>MONTH(JTA[[#This Row],[betaaldatum]])</f>
        <v>7</v>
      </c>
      <c r="P395">
        <v>18</v>
      </c>
      <c r="Q395" t="s">
        <v>61</v>
      </c>
      <c r="R395" t="s">
        <v>62</v>
      </c>
      <c r="S395" t="s">
        <v>63</v>
      </c>
      <c r="T395">
        <v>19</v>
      </c>
      <c r="U395">
        <v>404</v>
      </c>
      <c r="V395" t="s">
        <v>37</v>
      </c>
      <c r="W395" t="s">
        <v>31</v>
      </c>
      <c r="X395">
        <v>11.5</v>
      </c>
    </row>
    <row r="396" spans="1:24" x14ac:dyDescent="0.3">
      <c r="A396" t="s">
        <v>56</v>
      </c>
      <c r="B396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801</v>
      </c>
      <c r="C396" t="s">
        <v>19</v>
      </c>
      <c r="D396">
        <v>252</v>
      </c>
      <c r="E396">
        <v>1097</v>
      </c>
      <c r="F396">
        <v>906</v>
      </c>
      <c r="G396" s="1">
        <v>41122</v>
      </c>
      <c r="H396">
        <f>YEAR(JTA[[#This Row],[besteldatum]])</f>
        <v>2012</v>
      </c>
      <c r="I396">
        <f>MONTH(JTA[[#This Row],[besteldatum]])</f>
        <v>8</v>
      </c>
      <c r="J396" s="1">
        <v>41125</v>
      </c>
      <c r="K396">
        <f>YEAR(JTA[[#This Row],[leverdatum]])</f>
        <v>2012</v>
      </c>
      <c r="L396">
        <f>MONTH(JTA[[#This Row],[leverdatum]])</f>
        <v>8</v>
      </c>
      <c r="M396" s="1">
        <v>41152</v>
      </c>
      <c r="N396">
        <f>YEAR(JTA[[#This Row],[betaaldatum]])</f>
        <v>2012</v>
      </c>
      <c r="O396">
        <f>MONTH(JTA[[#This Row],[betaaldatum]])</f>
        <v>8</v>
      </c>
      <c r="P396">
        <v>17</v>
      </c>
      <c r="Q396" t="s">
        <v>50</v>
      </c>
      <c r="R396" t="s">
        <v>60</v>
      </c>
      <c r="S396" t="s">
        <v>59</v>
      </c>
      <c r="T396">
        <v>12</v>
      </c>
      <c r="U396">
        <v>410</v>
      </c>
      <c r="V396" t="s">
        <v>39</v>
      </c>
      <c r="W396" t="s">
        <v>24</v>
      </c>
      <c r="X396">
        <v>21</v>
      </c>
    </row>
    <row r="397" spans="1:24" x14ac:dyDescent="0.3">
      <c r="A397" t="s">
        <v>56</v>
      </c>
      <c r="B397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801</v>
      </c>
      <c r="C397" t="s">
        <v>19</v>
      </c>
      <c r="D397">
        <v>142.5</v>
      </c>
      <c r="E397">
        <v>1101</v>
      </c>
      <c r="F397">
        <v>906</v>
      </c>
      <c r="G397" s="1">
        <v>41132</v>
      </c>
      <c r="H397">
        <f>YEAR(JTA[[#This Row],[besteldatum]])</f>
        <v>2012</v>
      </c>
      <c r="I397">
        <f>MONTH(JTA[[#This Row],[besteldatum]])</f>
        <v>8</v>
      </c>
      <c r="J397" s="1">
        <v>41138</v>
      </c>
      <c r="K397">
        <f>YEAR(JTA[[#This Row],[leverdatum]])</f>
        <v>2012</v>
      </c>
      <c r="L397">
        <f>MONTH(JTA[[#This Row],[leverdatum]])</f>
        <v>8</v>
      </c>
      <c r="M397" s="1">
        <v>41156</v>
      </c>
      <c r="N397">
        <f>YEAR(JTA[[#This Row],[betaaldatum]])</f>
        <v>2012</v>
      </c>
      <c r="O397">
        <f>MONTH(JTA[[#This Row],[betaaldatum]])</f>
        <v>9</v>
      </c>
      <c r="P397">
        <v>13</v>
      </c>
      <c r="Q397" t="s">
        <v>57</v>
      </c>
      <c r="R397" t="s">
        <v>58</v>
      </c>
      <c r="S397" t="s">
        <v>59</v>
      </c>
      <c r="T397">
        <v>19</v>
      </c>
      <c r="U397">
        <v>406</v>
      </c>
      <c r="V397" t="s">
        <v>27</v>
      </c>
      <c r="W397" t="s">
        <v>24</v>
      </c>
      <c r="X397">
        <v>7.5</v>
      </c>
    </row>
    <row r="398" spans="1:24" x14ac:dyDescent="0.3">
      <c r="A398" t="s">
        <v>56</v>
      </c>
      <c r="B398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804</v>
      </c>
      <c r="C398" t="s">
        <v>38</v>
      </c>
      <c r="D398">
        <v>487.5</v>
      </c>
      <c r="E398">
        <v>1102</v>
      </c>
      <c r="F398">
        <v>901</v>
      </c>
      <c r="G398" s="1">
        <v>41134</v>
      </c>
      <c r="H398">
        <f>YEAR(JTA[[#This Row],[besteldatum]])</f>
        <v>2012</v>
      </c>
      <c r="I398">
        <f>MONTH(JTA[[#This Row],[besteldatum]])</f>
        <v>8</v>
      </c>
      <c r="J398" s="1">
        <v>41137</v>
      </c>
      <c r="K398">
        <f>YEAR(JTA[[#This Row],[leverdatum]])</f>
        <v>2012</v>
      </c>
      <c r="L398">
        <f>MONTH(JTA[[#This Row],[leverdatum]])</f>
        <v>8</v>
      </c>
      <c r="M398" s="1">
        <v>41157</v>
      </c>
      <c r="N398">
        <f>YEAR(JTA[[#This Row],[betaaldatum]])</f>
        <v>2012</v>
      </c>
      <c r="O398">
        <f>MONTH(JTA[[#This Row],[betaaldatum]])</f>
        <v>9</v>
      </c>
      <c r="P398">
        <v>18</v>
      </c>
      <c r="Q398" t="s">
        <v>61</v>
      </c>
      <c r="R398" t="s">
        <v>62</v>
      </c>
      <c r="S398" t="s">
        <v>63</v>
      </c>
      <c r="T398">
        <v>30</v>
      </c>
      <c r="U398">
        <v>403</v>
      </c>
      <c r="V398" t="s">
        <v>44</v>
      </c>
      <c r="W398" t="s">
        <v>31</v>
      </c>
      <c r="X398">
        <v>16.25</v>
      </c>
    </row>
    <row r="399" spans="1:24" x14ac:dyDescent="0.3">
      <c r="A399" t="s">
        <v>56</v>
      </c>
      <c r="B399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801</v>
      </c>
      <c r="C399" t="s">
        <v>19</v>
      </c>
      <c r="D399">
        <v>428.45</v>
      </c>
      <c r="E399">
        <v>1107</v>
      </c>
      <c r="F399">
        <v>906</v>
      </c>
      <c r="G399" s="1">
        <v>41173</v>
      </c>
      <c r="H399">
        <f>YEAR(JTA[[#This Row],[besteldatum]])</f>
        <v>2012</v>
      </c>
      <c r="I399">
        <f>MONTH(JTA[[#This Row],[besteldatum]])</f>
        <v>9</v>
      </c>
      <c r="J399" s="1">
        <v>41177</v>
      </c>
      <c r="K399">
        <f>YEAR(JTA[[#This Row],[leverdatum]])</f>
        <v>2012</v>
      </c>
      <c r="L399">
        <f>MONTH(JTA[[#This Row],[leverdatum]])</f>
        <v>9</v>
      </c>
      <c r="M399" s="1">
        <v>41182</v>
      </c>
      <c r="N399">
        <f>YEAR(JTA[[#This Row],[betaaldatum]])</f>
        <v>2012</v>
      </c>
      <c r="O399">
        <f>MONTH(JTA[[#This Row],[betaaldatum]])</f>
        <v>9</v>
      </c>
      <c r="P399">
        <v>18</v>
      </c>
      <c r="Q399" t="s">
        <v>61</v>
      </c>
      <c r="R399" t="s">
        <v>62</v>
      </c>
      <c r="S399" t="s">
        <v>63</v>
      </c>
      <c r="T399">
        <v>11</v>
      </c>
      <c r="U399">
        <v>402</v>
      </c>
      <c r="V399" t="s">
        <v>40</v>
      </c>
      <c r="W399" t="s">
        <v>29</v>
      </c>
      <c r="X399">
        <v>38.950000000000003</v>
      </c>
    </row>
    <row r="400" spans="1:24" x14ac:dyDescent="0.3">
      <c r="A400" t="s">
        <v>56</v>
      </c>
      <c r="B400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801</v>
      </c>
      <c r="C400" t="s">
        <v>19</v>
      </c>
      <c r="D400">
        <v>325</v>
      </c>
      <c r="E400">
        <v>1107</v>
      </c>
      <c r="F400">
        <v>906</v>
      </c>
      <c r="G400" s="1">
        <v>41173</v>
      </c>
      <c r="H400">
        <f>YEAR(JTA[[#This Row],[besteldatum]])</f>
        <v>2012</v>
      </c>
      <c r="I400">
        <f>MONTH(JTA[[#This Row],[besteldatum]])</f>
        <v>9</v>
      </c>
      <c r="J400" s="1">
        <v>41177</v>
      </c>
      <c r="K400">
        <f>YEAR(JTA[[#This Row],[leverdatum]])</f>
        <v>2012</v>
      </c>
      <c r="L400">
        <f>MONTH(JTA[[#This Row],[leverdatum]])</f>
        <v>9</v>
      </c>
      <c r="M400" s="1">
        <v>41182</v>
      </c>
      <c r="N400">
        <f>YEAR(JTA[[#This Row],[betaaldatum]])</f>
        <v>2012</v>
      </c>
      <c r="O400">
        <f>MONTH(JTA[[#This Row],[betaaldatum]])</f>
        <v>9</v>
      </c>
      <c r="P400">
        <v>18</v>
      </c>
      <c r="Q400" t="s">
        <v>61</v>
      </c>
      <c r="R400" t="s">
        <v>62</v>
      </c>
      <c r="S400" t="s">
        <v>63</v>
      </c>
      <c r="T400">
        <v>20</v>
      </c>
      <c r="U400">
        <v>403</v>
      </c>
      <c r="V400" t="s">
        <v>44</v>
      </c>
      <c r="W400" t="s">
        <v>31</v>
      </c>
      <c r="X400">
        <v>16.25</v>
      </c>
    </row>
    <row r="401" spans="1:24" x14ac:dyDescent="0.3">
      <c r="A401" t="s">
        <v>56</v>
      </c>
      <c r="B401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800</v>
      </c>
      <c r="C401" t="s">
        <v>18</v>
      </c>
      <c r="D401">
        <v>292.5</v>
      </c>
      <c r="E401">
        <v>1111</v>
      </c>
      <c r="F401">
        <v>905</v>
      </c>
      <c r="G401" s="1">
        <v>41180</v>
      </c>
      <c r="H401">
        <f>YEAR(JTA[[#This Row],[besteldatum]])</f>
        <v>2012</v>
      </c>
      <c r="I401">
        <f>MONTH(JTA[[#This Row],[besteldatum]])</f>
        <v>9</v>
      </c>
      <c r="J401" s="1">
        <v>41185</v>
      </c>
      <c r="K401">
        <f>YEAR(JTA[[#This Row],[leverdatum]])</f>
        <v>2012</v>
      </c>
      <c r="L401">
        <f>MONTH(JTA[[#This Row],[leverdatum]])</f>
        <v>10</v>
      </c>
      <c r="M401" s="1">
        <v>41196</v>
      </c>
      <c r="N401">
        <f>YEAR(JTA[[#This Row],[betaaldatum]])</f>
        <v>2012</v>
      </c>
      <c r="O401">
        <f>MONTH(JTA[[#This Row],[betaaldatum]])</f>
        <v>10</v>
      </c>
      <c r="P401">
        <v>17</v>
      </c>
      <c r="Q401" t="s">
        <v>50</v>
      </c>
      <c r="R401" t="s">
        <v>60</v>
      </c>
      <c r="S401" t="s">
        <v>59</v>
      </c>
      <c r="T401">
        <v>18</v>
      </c>
      <c r="U401">
        <v>403</v>
      </c>
      <c r="V401" t="s">
        <v>44</v>
      </c>
      <c r="W401" t="s">
        <v>31</v>
      </c>
      <c r="X401">
        <v>16.25</v>
      </c>
    </row>
    <row r="402" spans="1:24" x14ac:dyDescent="0.3">
      <c r="A402" t="s">
        <v>56</v>
      </c>
      <c r="B402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803</v>
      </c>
      <c r="C402" t="s">
        <v>41</v>
      </c>
      <c r="D402">
        <v>80.55</v>
      </c>
      <c r="E402">
        <v>1114</v>
      </c>
      <c r="F402">
        <v>902</v>
      </c>
      <c r="G402" s="1">
        <v>41187</v>
      </c>
      <c r="H402">
        <f>YEAR(JTA[[#This Row],[besteldatum]])</f>
        <v>2012</v>
      </c>
      <c r="I402">
        <f>MONTH(JTA[[#This Row],[besteldatum]])</f>
        <v>10</v>
      </c>
      <c r="J402" s="1">
        <v>41188</v>
      </c>
      <c r="K402">
        <f>YEAR(JTA[[#This Row],[leverdatum]])</f>
        <v>2012</v>
      </c>
      <c r="L402">
        <f>MONTH(JTA[[#This Row],[leverdatum]])</f>
        <v>10</v>
      </c>
      <c r="M402" s="1">
        <v>41202</v>
      </c>
      <c r="N402">
        <f>YEAR(JTA[[#This Row],[betaaldatum]])</f>
        <v>2012</v>
      </c>
      <c r="O402">
        <f>MONTH(JTA[[#This Row],[betaaldatum]])</f>
        <v>10</v>
      </c>
      <c r="P402">
        <v>18</v>
      </c>
      <c r="Q402" t="s">
        <v>61</v>
      </c>
      <c r="R402" t="s">
        <v>62</v>
      </c>
      <c r="S402" t="s">
        <v>63</v>
      </c>
      <c r="T402">
        <v>9</v>
      </c>
      <c r="U402">
        <v>405</v>
      </c>
      <c r="V402" t="s">
        <v>30</v>
      </c>
      <c r="W402" t="s">
        <v>31</v>
      </c>
      <c r="X402">
        <v>8.9499999999999993</v>
      </c>
    </row>
    <row r="403" spans="1:24" x14ac:dyDescent="0.3">
      <c r="A403" t="s">
        <v>56</v>
      </c>
      <c r="B403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805</v>
      </c>
      <c r="C403" t="s">
        <v>42</v>
      </c>
      <c r="D403">
        <v>451.5</v>
      </c>
      <c r="E403">
        <v>1115</v>
      </c>
      <c r="F403">
        <v>903</v>
      </c>
      <c r="G403" s="1">
        <v>41187</v>
      </c>
      <c r="H403">
        <f>YEAR(JTA[[#This Row],[besteldatum]])</f>
        <v>2012</v>
      </c>
      <c r="I403">
        <f>MONTH(JTA[[#This Row],[besteldatum]])</f>
        <v>10</v>
      </c>
      <c r="J403" s="1">
        <v>41192</v>
      </c>
      <c r="K403">
        <f>YEAR(JTA[[#This Row],[leverdatum]])</f>
        <v>2012</v>
      </c>
      <c r="L403">
        <f>MONTH(JTA[[#This Row],[leverdatum]])</f>
        <v>10</v>
      </c>
      <c r="M403" s="1">
        <v>41214</v>
      </c>
      <c r="N403">
        <f>YEAR(JTA[[#This Row],[betaaldatum]])</f>
        <v>2012</v>
      </c>
      <c r="O403">
        <f>MONTH(JTA[[#This Row],[betaaldatum]])</f>
        <v>11</v>
      </c>
      <c r="P403">
        <v>17</v>
      </c>
      <c r="Q403" t="s">
        <v>50</v>
      </c>
      <c r="R403" t="s">
        <v>60</v>
      </c>
      <c r="S403" t="s">
        <v>59</v>
      </c>
      <c r="T403">
        <v>21</v>
      </c>
      <c r="U403">
        <v>401</v>
      </c>
      <c r="V403" t="s">
        <v>28</v>
      </c>
      <c r="W403" t="s">
        <v>29</v>
      </c>
      <c r="X403">
        <v>21.5</v>
      </c>
    </row>
    <row r="404" spans="1:24" x14ac:dyDescent="0.3">
      <c r="A404" t="s">
        <v>56</v>
      </c>
      <c r="B404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805</v>
      </c>
      <c r="C404" t="s">
        <v>42</v>
      </c>
      <c r="D404">
        <v>165</v>
      </c>
      <c r="E404">
        <v>1115</v>
      </c>
      <c r="F404">
        <v>903</v>
      </c>
      <c r="G404" s="1">
        <v>41187</v>
      </c>
      <c r="H404">
        <f>YEAR(JTA[[#This Row],[besteldatum]])</f>
        <v>2012</v>
      </c>
      <c r="I404">
        <f>MONTH(JTA[[#This Row],[besteldatum]])</f>
        <v>10</v>
      </c>
      <c r="J404" s="1">
        <v>41192</v>
      </c>
      <c r="K404">
        <f>YEAR(JTA[[#This Row],[leverdatum]])</f>
        <v>2012</v>
      </c>
      <c r="L404">
        <f>MONTH(JTA[[#This Row],[leverdatum]])</f>
        <v>10</v>
      </c>
      <c r="M404" s="1">
        <v>41214</v>
      </c>
      <c r="N404">
        <f>YEAR(JTA[[#This Row],[betaaldatum]])</f>
        <v>2012</v>
      </c>
      <c r="O404">
        <f>MONTH(JTA[[#This Row],[betaaldatum]])</f>
        <v>11</v>
      </c>
      <c r="P404">
        <v>17</v>
      </c>
      <c r="Q404" t="s">
        <v>50</v>
      </c>
      <c r="R404" t="s">
        <v>60</v>
      </c>
      <c r="S404" t="s">
        <v>59</v>
      </c>
      <c r="T404">
        <v>22</v>
      </c>
      <c r="U404">
        <v>406</v>
      </c>
      <c r="V404" t="s">
        <v>27</v>
      </c>
      <c r="W404" t="s">
        <v>24</v>
      </c>
      <c r="X404">
        <v>7.5</v>
      </c>
    </row>
    <row r="405" spans="1:24" x14ac:dyDescent="0.3">
      <c r="A405" t="s">
        <v>56</v>
      </c>
      <c r="B405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805</v>
      </c>
      <c r="C405" t="s">
        <v>42</v>
      </c>
      <c r="D405">
        <v>168.35</v>
      </c>
      <c r="E405">
        <v>1115</v>
      </c>
      <c r="F405">
        <v>903</v>
      </c>
      <c r="G405" s="1">
        <v>41187</v>
      </c>
      <c r="H405">
        <f>YEAR(JTA[[#This Row],[besteldatum]])</f>
        <v>2012</v>
      </c>
      <c r="I405">
        <f>MONTH(JTA[[#This Row],[besteldatum]])</f>
        <v>10</v>
      </c>
      <c r="J405" s="1">
        <v>41192</v>
      </c>
      <c r="K405">
        <f>YEAR(JTA[[#This Row],[leverdatum]])</f>
        <v>2012</v>
      </c>
      <c r="L405">
        <f>MONTH(JTA[[#This Row],[leverdatum]])</f>
        <v>10</v>
      </c>
      <c r="M405" s="1">
        <v>41214</v>
      </c>
      <c r="N405">
        <f>YEAR(JTA[[#This Row],[betaaldatum]])</f>
        <v>2012</v>
      </c>
      <c r="O405">
        <f>MONTH(JTA[[#This Row],[betaaldatum]])</f>
        <v>11</v>
      </c>
      <c r="P405">
        <v>17</v>
      </c>
      <c r="Q405" t="s">
        <v>50</v>
      </c>
      <c r="R405" t="s">
        <v>60</v>
      </c>
      <c r="S405" t="s">
        <v>59</v>
      </c>
      <c r="T405">
        <v>13</v>
      </c>
      <c r="U405">
        <v>407</v>
      </c>
      <c r="V405" t="s">
        <v>45</v>
      </c>
      <c r="W405" t="s">
        <v>29</v>
      </c>
      <c r="X405">
        <v>12.95</v>
      </c>
    </row>
    <row r="406" spans="1:24" x14ac:dyDescent="0.3">
      <c r="A406" t="s">
        <v>56</v>
      </c>
      <c r="B406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803</v>
      </c>
      <c r="C406" t="s">
        <v>41</v>
      </c>
      <c r="D406">
        <v>53.7</v>
      </c>
      <c r="E406">
        <v>1116</v>
      </c>
      <c r="F406">
        <v>902</v>
      </c>
      <c r="G406" s="1">
        <v>41188</v>
      </c>
      <c r="H406">
        <f>YEAR(JTA[[#This Row],[besteldatum]])</f>
        <v>2012</v>
      </c>
      <c r="I406">
        <f>MONTH(JTA[[#This Row],[besteldatum]])</f>
        <v>10</v>
      </c>
      <c r="J406" s="1">
        <v>41190</v>
      </c>
      <c r="K406">
        <f>YEAR(JTA[[#This Row],[leverdatum]])</f>
        <v>2012</v>
      </c>
      <c r="L406">
        <f>MONTH(JTA[[#This Row],[leverdatum]])</f>
        <v>10</v>
      </c>
      <c r="M406" s="1">
        <v>41196</v>
      </c>
      <c r="N406">
        <f>YEAR(JTA[[#This Row],[betaaldatum]])</f>
        <v>2012</v>
      </c>
      <c r="O406">
        <f>MONTH(JTA[[#This Row],[betaaldatum]])</f>
        <v>10</v>
      </c>
      <c r="P406">
        <v>18</v>
      </c>
      <c r="Q406" t="s">
        <v>61</v>
      </c>
      <c r="R406" t="s">
        <v>62</v>
      </c>
      <c r="S406" t="s">
        <v>63</v>
      </c>
      <c r="T406">
        <v>6</v>
      </c>
      <c r="U406">
        <v>405</v>
      </c>
      <c r="V406" t="s">
        <v>30</v>
      </c>
      <c r="W406" t="s">
        <v>31</v>
      </c>
      <c r="X406">
        <v>8.9499999999999993</v>
      </c>
    </row>
    <row r="407" spans="1:24" x14ac:dyDescent="0.3">
      <c r="A407" t="s">
        <v>56</v>
      </c>
      <c r="B407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800</v>
      </c>
      <c r="C407" t="s">
        <v>18</v>
      </c>
      <c r="D407">
        <v>57.5</v>
      </c>
      <c r="E407">
        <v>1117</v>
      </c>
      <c r="F407">
        <v>905</v>
      </c>
      <c r="G407" s="1">
        <v>41190</v>
      </c>
      <c r="H407">
        <f>YEAR(JTA[[#This Row],[besteldatum]])</f>
        <v>2012</v>
      </c>
      <c r="I407">
        <f>MONTH(JTA[[#This Row],[besteldatum]])</f>
        <v>10</v>
      </c>
      <c r="J407" s="1">
        <v>41192</v>
      </c>
      <c r="K407">
        <f>YEAR(JTA[[#This Row],[leverdatum]])</f>
        <v>2012</v>
      </c>
      <c r="L407">
        <f>MONTH(JTA[[#This Row],[leverdatum]])</f>
        <v>10</v>
      </c>
      <c r="M407" s="1">
        <v>41194</v>
      </c>
      <c r="N407">
        <f>YEAR(JTA[[#This Row],[betaaldatum]])</f>
        <v>2012</v>
      </c>
      <c r="O407">
        <f>MONTH(JTA[[#This Row],[betaaldatum]])</f>
        <v>10</v>
      </c>
      <c r="P407">
        <v>17</v>
      </c>
      <c r="Q407" t="s">
        <v>50</v>
      </c>
      <c r="R407" t="s">
        <v>60</v>
      </c>
      <c r="S407" t="s">
        <v>59</v>
      </c>
      <c r="T407">
        <v>5</v>
      </c>
      <c r="U407">
        <v>404</v>
      </c>
      <c r="V407" t="s">
        <v>37</v>
      </c>
      <c r="W407" t="s">
        <v>31</v>
      </c>
      <c r="X407">
        <v>11.5</v>
      </c>
    </row>
    <row r="408" spans="1:24" x14ac:dyDescent="0.3">
      <c r="A408" t="s">
        <v>56</v>
      </c>
      <c r="B408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800</v>
      </c>
      <c r="C408" t="s">
        <v>18</v>
      </c>
      <c r="D408">
        <v>69</v>
      </c>
      <c r="E408">
        <v>1119</v>
      </c>
      <c r="F408">
        <v>905</v>
      </c>
      <c r="G408" s="1">
        <v>41193</v>
      </c>
      <c r="H408">
        <f>YEAR(JTA[[#This Row],[besteldatum]])</f>
        <v>2012</v>
      </c>
      <c r="I408">
        <f>MONTH(JTA[[#This Row],[besteldatum]])</f>
        <v>10</v>
      </c>
      <c r="J408" s="1">
        <v>41197</v>
      </c>
      <c r="K408">
        <f>YEAR(JTA[[#This Row],[leverdatum]])</f>
        <v>2012</v>
      </c>
      <c r="L408">
        <f>MONTH(JTA[[#This Row],[leverdatum]])</f>
        <v>10</v>
      </c>
      <c r="M408" s="1">
        <v>41222</v>
      </c>
      <c r="N408">
        <f>YEAR(JTA[[#This Row],[betaaldatum]])</f>
        <v>2012</v>
      </c>
      <c r="O408">
        <f>MONTH(JTA[[#This Row],[betaaldatum]])</f>
        <v>11</v>
      </c>
      <c r="P408">
        <v>13</v>
      </c>
      <c r="Q408" t="s">
        <v>57</v>
      </c>
      <c r="R408" t="s">
        <v>58</v>
      </c>
      <c r="S408" t="s">
        <v>59</v>
      </c>
      <c r="T408">
        <v>6</v>
      </c>
      <c r="U408">
        <v>404</v>
      </c>
      <c r="V408" t="s">
        <v>37</v>
      </c>
      <c r="W408" t="s">
        <v>31</v>
      </c>
      <c r="X408">
        <v>11.5</v>
      </c>
    </row>
    <row r="409" spans="1:24" x14ac:dyDescent="0.3">
      <c r="A409" t="s">
        <v>56</v>
      </c>
      <c r="B409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802</v>
      </c>
      <c r="C409" t="s">
        <v>33</v>
      </c>
      <c r="D409">
        <v>172</v>
      </c>
      <c r="E409">
        <v>1120</v>
      </c>
      <c r="F409">
        <v>904</v>
      </c>
      <c r="G409" s="1">
        <v>41194</v>
      </c>
      <c r="H409">
        <f>YEAR(JTA[[#This Row],[besteldatum]])</f>
        <v>2012</v>
      </c>
      <c r="I409">
        <f>MONTH(JTA[[#This Row],[besteldatum]])</f>
        <v>10</v>
      </c>
      <c r="J409" s="1">
        <v>41200</v>
      </c>
      <c r="K409">
        <f>YEAR(JTA[[#This Row],[leverdatum]])</f>
        <v>2012</v>
      </c>
      <c r="L409">
        <f>MONTH(JTA[[#This Row],[leverdatum]])</f>
        <v>10</v>
      </c>
      <c r="M409" s="1">
        <v>41236</v>
      </c>
      <c r="N409">
        <f>YEAR(JTA[[#This Row],[betaaldatum]])</f>
        <v>2012</v>
      </c>
      <c r="O409">
        <f>MONTH(JTA[[#This Row],[betaaldatum]])</f>
        <v>11</v>
      </c>
      <c r="P409">
        <v>17</v>
      </c>
      <c r="Q409" t="s">
        <v>50</v>
      </c>
      <c r="R409" t="s">
        <v>60</v>
      </c>
      <c r="S409" t="s">
        <v>59</v>
      </c>
      <c r="T409">
        <v>8</v>
      </c>
      <c r="U409">
        <v>401</v>
      </c>
      <c r="V409" t="s">
        <v>28</v>
      </c>
      <c r="W409" t="s">
        <v>29</v>
      </c>
      <c r="X409">
        <v>21.5</v>
      </c>
    </row>
    <row r="410" spans="1:24" x14ac:dyDescent="0.3">
      <c r="A410" t="s">
        <v>56</v>
      </c>
      <c r="B410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802</v>
      </c>
      <c r="C410" t="s">
        <v>33</v>
      </c>
      <c r="D410">
        <v>494.5</v>
      </c>
      <c r="E410">
        <v>1121</v>
      </c>
      <c r="F410">
        <v>904</v>
      </c>
      <c r="G410" s="1">
        <v>41197</v>
      </c>
      <c r="H410">
        <f>YEAR(JTA[[#This Row],[besteldatum]])</f>
        <v>2012</v>
      </c>
      <c r="I410">
        <f>MONTH(JTA[[#This Row],[besteldatum]])</f>
        <v>10</v>
      </c>
      <c r="J410" s="1">
        <v>41199</v>
      </c>
      <c r="K410">
        <f>YEAR(JTA[[#This Row],[leverdatum]])</f>
        <v>2012</v>
      </c>
      <c r="L410">
        <f>MONTH(JTA[[#This Row],[leverdatum]])</f>
        <v>10</v>
      </c>
      <c r="M410" s="1">
        <v>41227</v>
      </c>
      <c r="N410">
        <f>YEAR(JTA[[#This Row],[betaaldatum]])</f>
        <v>2012</v>
      </c>
      <c r="O410">
        <f>MONTH(JTA[[#This Row],[betaaldatum]])</f>
        <v>11</v>
      </c>
      <c r="P410">
        <v>18</v>
      </c>
      <c r="Q410" t="s">
        <v>61</v>
      </c>
      <c r="R410" t="s">
        <v>62</v>
      </c>
      <c r="S410" t="s">
        <v>63</v>
      </c>
      <c r="T410">
        <v>23</v>
      </c>
      <c r="U410">
        <v>401</v>
      </c>
      <c r="V410" t="s">
        <v>28</v>
      </c>
      <c r="W410" t="s">
        <v>29</v>
      </c>
      <c r="X410">
        <v>21.5</v>
      </c>
    </row>
    <row r="411" spans="1:24" x14ac:dyDescent="0.3">
      <c r="A411" t="s">
        <v>56</v>
      </c>
      <c r="B411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803</v>
      </c>
      <c r="C411" t="s">
        <v>41</v>
      </c>
      <c r="D411">
        <v>129.5</v>
      </c>
      <c r="E411">
        <v>1122</v>
      </c>
      <c r="F411">
        <v>902</v>
      </c>
      <c r="G411" s="1">
        <v>41199</v>
      </c>
      <c r="H411">
        <f>YEAR(JTA[[#This Row],[besteldatum]])</f>
        <v>2012</v>
      </c>
      <c r="I411">
        <f>MONTH(JTA[[#This Row],[besteldatum]])</f>
        <v>10</v>
      </c>
      <c r="J411" s="1">
        <v>41202</v>
      </c>
      <c r="K411">
        <f>YEAR(JTA[[#This Row],[leverdatum]])</f>
        <v>2012</v>
      </c>
      <c r="L411">
        <f>MONTH(JTA[[#This Row],[leverdatum]])</f>
        <v>10</v>
      </c>
      <c r="M411" s="1">
        <v>41226</v>
      </c>
      <c r="N411">
        <f>YEAR(JTA[[#This Row],[betaaldatum]])</f>
        <v>2012</v>
      </c>
      <c r="O411">
        <f>MONTH(JTA[[#This Row],[betaaldatum]])</f>
        <v>11</v>
      </c>
      <c r="P411">
        <v>13</v>
      </c>
      <c r="Q411" t="s">
        <v>57</v>
      </c>
      <c r="R411" t="s">
        <v>58</v>
      </c>
      <c r="S411" t="s">
        <v>59</v>
      </c>
      <c r="T411">
        <v>10</v>
      </c>
      <c r="U411">
        <v>407</v>
      </c>
      <c r="V411" t="s">
        <v>45</v>
      </c>
      <c r="W411" t="s">
        <v>29</v>
      </c>
      <c r="X411">
        <v>12.95</v>
      </c>
    </row>
    <row r="412" spans="1:24" x14ac:dyDescent="0.3">
      <c r="A412" t="s">
        <v>56</v>
      </c>
      <c r="B412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805</v>
      </c>
      <c r="C412" t="s">
        <v>42</v>
      </c>
      <c r="D412">
        <v>279.5</v>
      </c>
      <c r="E412">
        <v>1123</v>
      </c>
      <c r="F412">
        <v>903</v>
      </c>
      <c r="G412" s="1">
        <v>41200</v>
      </c>
      <c r="H412">
        <f>YEAR(JTA[[#This Row],[besteldatum]])</f>
        <v>2012</v>
      </c>
      <c r="I412">
        <f>MONTH(JTA[[#This Row],[besteldatum]])</f>
        <v>10</v>
      </c>
      <c r="J412" s="1">
        <v>41202</v>
      </c>
      <c r="K412">
        <f>YEAR(JTA[[#This Row],[leverdatum]])</f>
        <v>2012</v>
      </c>
      <c r="L412">
        <f>MONTH(JTA[[#This Row],[leverdatum]])</f>
        <v>10</v>
      </c>
      <c r="M412" s="1">
        <v>41226</v>
      </c>
      <c r="N412">
        <f>YEAR(JTA[[#This Row],[betaaldatum]])</f>
        <v>2012</v>
      </c>
      <c r="O412">
        <f>MONTH(JTA[[#This Row],[betaaldatum]])</f>
        <v>11</v>
      </c>
      <c r="P412">
        <v>13</v>
      </c>
      <c r="Q412" t="s">
        <v>57</v>
      </c>
      <c r="R412" t="s">
        <v>58</v>
      </c>
      <c r="S412" t="s">
        <v>59</v>
      </c>
      <c r="T412">
        <v>13</v>
      </c>
      <c r="U412">
        <v>401</v>
      </c>
      <c r="V412" t="s">
        <v>28</v>
      </c>
      <c r="W412" t="s">
        <v>29</v>
      </c>
      <c r="X412">
        <v>21.5</v>
      </c>
    </row>
    <row r="413" spans="1:24" x14ac:dyDescent="0.3">
      <c r="A413" t="s">
        <v>56</v>
      </c>
      <c r="B413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805</v>
      </c>
      <c r="C413" t="s">
        <v>42</v>
      </c>
      <c r="D413">
        <v>162.5</v>
      </c>
      <c r="E413">
        <v>1123</v>
      </c>
      <c r="F413">
        <v>903</v>
      </c>
      <c r="G413" s="1">
        <v>41200</v>
      </c>
      <c r="H413">
        <f>YEAR(JTA[[#This Row],[besteldatum]])</f>
        <v>2012</v>
      </c>
      <c r="I413">
        <f>MONTH(JTA[[#This Row],[besteldatum]])</f>
        <v>10</v>
      </c>
      <c r="J413" s="1">
        <v>41202</v>
      </c>
      <c r="K413">
        <f>YEAR(JTA[[#This Row],[leverdatum]])</f>
        <v>2012</v>
      </c>
      <c r="L413">
        <f>MONTH(JTA[[#This Row],[leverdatum]])</f>
        <v>10</v>
      </c>
      <c r="M413" s="1">
        <v>41226</v>
      </c>
      <c r="N413">
        <f>YEAR(JTA[[#This Row],[betaaldatum]])</f>
        <v>2012</v>
      </c>
      <c r="O413">
        <f>MONTH(JTA[[#This Row],[betaaldatum]])</f>
        <v>11</v>
      </c>
      <c r="P413">
        <v>13</v>
      </c>
      <c r="Q413" t="s">
        <v>57</v>
      </c>
      <c r="R413" t="s">
        <v>58</v>
      </c>
      <c r="S413" t="s">
        <v>59</v>
      </c>
      <c r="T413">
        <v>10</v>
      </c>
      <c r="U413">
        <v>409</v>
      </c>
      <c r="V413" t="s">
        <v>32</v>
      </c>
      <c r="W413" t="s">
        <v>31</v>
      </c>
      <c r="X413">
        <v>16.25</v>
      </c>
    </row>
    <row r="414" spans="1:24" x14ac:dyDescent="0.3">
      <c r="A414" t="s">
        <v>56</v>
      </c>
      <c r="B414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803</v>
      </c>
      <c r="C414" t="s">
        <v>41</v>
      </c>
      <c r="D414">
        <v>205.85</v>
      </c>
      <c r="E414">
        <v>1125</v>
      </c>
      <c r="F414">
        <v>902</v>
      </c>
      <c r="G414" s="1">
        <v>41205</v>
      </c>
      <c r="H414">
        <f>YEAR(JTA[[#This Row],[besteldatum]])</f>
        <v>2012</v>
      </c>
      <c r="I414">
        <f>MONTH(JTA[[#This Row],[besteldatum]])</f>
        <v>10</v>
      </c>
      <c r="J414" s="1">
        <v>41207</v>
      </c>
      <c r="K414">
        <f>YEAR(JTA[[#This Row],[leverdatum]])</f>
        <v>2012</v>
      </c>
      <c r="L414">
        <f>MONTH(JTA[[#This Row],[leverdatum]])</f>
        <v>10</v>
      </c>
      <c r="M414" s="1">
        <v>41219</v>
      </c>
      <c r="N414">
        <f>YEAR(JTA[[#This Row],[betaaldatum]])</f>
        <v>2012</v>
      </c>
      <c r="O414">
        <f>MONTH(JTA[[#This Row],[betaaldatum]])</f>
        <v>11</v>
      </c>
      <c r="P414">
        <v>17</v>
      </c>
      <c r="Q414" t="s">
        <v>50</v>
      </c>
      <c r="R414" t="s">
        <v>60</v>
      </c>
      <c r="S414" t="s">
        <v>59</v>
      </c>
      <c r="T414">
        <v>23</v>
      </c>
      <c r="U414">
        <v>405</v>
      </c>
      <c r="V414" t="s">
        <v>30</v>
      </c>
      <c r="W414" t="s">
        <v>31</v>
      </c>
      <c r="X414">
        <v>8.9499999999999993</v>
      </c>
    </row>
    <row r="415" spans="1:24" x14ac:dyDescent="0.3">
      <c r="A415" t="s">
        <v>56</v>
      </c>
      <c r="B415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800</v>
      </c>
      <c r="C415" t="s">
        <v>18</v>
      </c>
      <c r="D415">
        <v>134.25</v>
      </c>
      <c r="E415">
        <v>1130</v>
      </c>
      <c r="F415">
        <v>905</v>
      </c>
      <c r="G415" s="1">
        <v>41214</v>
      </c>
      <c r="H415">
        <f>YEAR(JTA[[#This Row],[besteldatum]])</f>
        <v>2012</v>
      </c>
      <c r="I415">
        <f>MONTH(JTA[[#This Row],[besteldatum]])</f>
        <v>11</v>
      </c>
      <c r="J415" s="1">
        <v>41220</v>
      </c>
      <c r="K415">
        <f>YEAR(JTA[[#This Row],[leverdatum]])</f>
        <v>2012</v>
      </c>
      <c r="L415">
        <f>MONTH(JTA[[#This Row],[leverdatum]])</f>
        <v>11</v>
      </c>
      <c r="M415" s="1">
        <v>41247</v>
      </c>
      <c r="N415">
        <f>YEAR(JTA[[#This Row],[betaaldatum]])</f>
        <v>2012</v>
      </c>
      <c r="O415">
        <f>MONTH(JTA[[#This Row],[betaaldatum]])</f>
        <v>12</v>
      </c>
      <c r="P415">
        <v>18</v>
      </c>
      <c r="Q415" t="s">
        <v>61</v>
      </c>
      <c r="R415" t="s">
        <v>62</v>
      </c>
      <c r="S415" t="s">
        <v>63</v>
      </c>
      <c r="T415">
        <v>15</v>
      </c>
      <c r="U415">
        <v>405</v>
      </c>
      <c r="V415" t="s">
        <v>30</v>
      </c>
      <c r="W415" t="s">
        <v>31</v>
      </c>
      <c r="X415">
        <v>8.9499999999999993</v>
      </c>
    </row>
    <row r="416" spans="1:24" x14ac:dyDescent="0.3">
      <c r="A416" t="s">
        <v>56</v>
      </c>
      <c r="B416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800</v>
      </c>
      <c r="C416" t="s">
        <v>18</v>
      </c>
      <c r="D416">
        <v>243.75</v>
      </c>
      <c r="E416">
        <v>1130</v>
      </c>
      <c r="F416">
        <v>905</v>
      </c>
      <c r="G416" s="1">
        <v>41214</v>
      </c>
      <c r="H416">
        <f>YEAR(JTA[[#This Row],[besteldatum]])</f>
        <v>2012</v>
      </c>
      <c r="I416">
        <f>MONTH(JTA[[#This Row],[besteldatum]])</f>
        <v>11</v>
      </c>
      <c r="J416" s="1">
        <v>41220</v>
      </c>
      <c r="K416">
        <f>YEAR(JTA[[#This Row],[leverdatum]])</f>
        <v>2012</v>
      </c>
      <c r="L416">
        <f>MONTH(JTA[[#This Row],[leverdatum]])</f>
        <v>11</v>
      </c>
      <c r="M416" s="1">
        <v>41247</v>
      </c>
      <c r="N416">
        <f>YEAR(JTA[[#This Row],[betaaldatum]])</f>
        <v>2012</v>
      </c>
      <c r="O416">
        <f>MONTH(JTA[[#This Row],[betaaldatum]])</f>
        <v>12</v>
      </c>
      <c r="P416">
        <v>18</v>
      </c>
      <c r="Q416" t="s">
        <v>61</v>
      </c>
      <c r="R416" t="s">
        <v>62</v>
      </c>
      <c r="S416" t="s">
        <v>63</v>
      </c>
      <c r="T416">
        <v>15</v>
      </c>
      <c r="U416">
        <v>408</v>
      </c>
      <c r="V416" t="s">
        <v>23</v>
      </c>
      <c r="W416" t="s">
        <v>24</v>
      </c>
      <c r="X416">
        <v>16.25</v>
      </c>
    </row>
    <row r="417" spans="1:24" x14ac:dyDescent="0.3">
      <c r="A417" t="s">
        <v>56</v>
      </c>
      <c r="B417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800</v>
      </c>
      <c r="C417" t="s">
        <v>18</v>
      </c>
      <c r="D417">
        <v>81.25</v>
      </c>
      <c r="E417">
        <v>1130</v>
      </c>
      <c r="F417">
        <v>905</v>
      </c>
      <c r="G417" s="1">
        <v>41214</v>
      </c>
      <c r="H417">
        <f>YEAR(JTA[[#This Row],[besteldatum]])</f>
        <v>2012</v>
      </c>
      <c r="I417">
        <f>MONTH(JTA[[#This Row],[besteldatum]])</f>
        <v>11</v>
      </c>
      <c r="J417" s="1">
        <v>41220</v>
      </c>
      <c r="K417">
        <f>YEAR(JTA[[#This Row],[leverdatum]])</f>
        <v>2012</v>
      </c>
      <c r="L417">
        <f>MONTH(JTA[[#This Row],[leverdatum]])</f>
        <v>11</v>
      </c>
      <c r="M417" s="1">
        <v>41247</v>
      </c>
      <c r="N417">
        <f>YEAR(JTA[[#This Row],[betaaldatum]])</f>
        <v>2012</v>
      </c>
      <c r="O417">
        <f>MONTH(JTA[[#This Row],[betaaldatum]])</f>
        <v>12</v>
      </c>
      <c r="P417">
        <v>18</v>
      </c>
      <c r="Q417" t="s">
        <v>61</v>
      </c>
      <c r="R417" t="s">
        <v>62</v>
      </c>
      <c r="S417" t="s">
        <v>63</v>
      </c>
      <c r="T417">
        <v>5</v>
      </c>
      <c r="U417">
        <v>409</v>
      </c>
      <c r="V417" t="s">
        <v>32</v>
      </c>
      <c r="W417" t="s">
        <v>31</v>
      </c>
      <c r="X417">
        <v>16.25</v>
      </c>
    </row>
    <row r="418" spans="1:24" x14ac:dyDescent="0.3">
      <c r="A418" t="s">
        <v>56</v>
      </c>
      <c r="B418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800</v>
      </c>
      <c r="C418" t="s">
        <v>18</v>
      </c>
      <c r="D418">
        <v>42</v>
      </c>
      <c r="E418">
        <v>1130</v>
      </c>
      <c r="F418">
        <v>905</v>
      </c>
      <c r="G418" s="1">
        <v>41214</v>
      </c>
      <c r="H418">
        <f>YEAR(JTA[[#This Row],[besteldatum]])</f>
        <v>2012</v>
      </c>
      <c r="I418">
        <f>MONTH(JTA[[#This Row],[besteldatum]])</f>
        <v>11</v>
      </c>
      <c r="J418" s="1">
        <v>41220</v>
      </c>
      <c r="K418">
        <f>YEAR(JTA[[#This Row],[leverdatum]])</f>
        <v>2012</v>
      </c>
      <c r="L418">
        <f>MONTH(JTA[[#This Row],[leverdatum]])</f>
        <v>11</v>
      </c>
      <c r="M418" s="1">
        <v>41247</v>
      </c>
      <c r="N418">
        <f>YEAR(JTA[[#This Row],[betaaldatum]])</f>
        <v>2012</v>
      </c>
      <c r="O418">
        <f>MONTH(JTA[[#This Row],[betaaldatum]])</f>
        <v>12</v>
      </c>
      <c r="P418">
        <v>18</v>
      </c>
      <c r="Q418" t="s">
        <v>61</v>
      </c>
      <c r="R418" t="s">
        <v>62</v>
      </c>
      <c r="S418" t="s">
        <v>63</v>
      </c>
      <c r="T418">
        <v>2</v>
      </c>
      <c r="U418">
        <v>410</v>
      </c>
      <c r="V418" t="s">
        <v>39</v>
      </c>
      <c r="W418" t="s">
        <v>24</v>
      </c>
      <c r="X418">
        <v>21</v>
      </c>
    </row>
    <row r="419" spans="1:24" x14ac:dyDescent="0.3">
      <c r="A419" t="s">
        <v>56</v>
      </c>
      <c r="B419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803</v>
      </c>
      <c r="C419" t="s">
        <v>41</v>
      </c>
      <c r="D419">
        <v>97.5</v>
      </c>
      <c r="E419">
        <v>1134</v>
      </c>
      <c r="F419">
        <v>902</v>
      </c>
      <c r="G419" s="1">
        <v>41223</v>
      </c>
      <c r="H419">
        <f>YEAR(JTA[[#This Row],[besteldatum]])</f>
        <v>2012</v>
      </c>
      <c r="I419">
        <f>MONTH(JTA[[#This Row],[besteldatum]])</f>
        <v>11</v>
      </c>
      <c r="J419" s="1">
        <v>41228</v>
      </c>
      <c r="K419">
        <f>YEAR(JTA[[#This Row],[leverdatum]])</f>
        <v>2012</v>
      </c>
      <c r="L419">
        <f>MONTH(JTA[[#This Row],[leverdatum]])</f>
        <v>11</v>
      </c>
      <c r="M419" s="1">
        <v>41242</v>
      </c>
      <c r="N419">
        <f>YEAR(JTA[[#This Row],[betaaldatum]])</f>
        <v>2012</v>
      </c>
      <c r="O419">
        <f>MONTH(JTA[[#This Row],[betaaldatum]])</f>
        <v>11</v>
      </c>
      <c r="P419">
        <v>17</v>
      </c>
      <c r="Q419" t="s">
        <v>50</v>
      </c>
      <c r="R419" t="s">
        <v>60</v>
      </c>
      <c r="S419" t="s">
        <v>59</v>
      </c>
      <c r="T419">
        <v>6</v>
      </c>
      <c r="U419">
        <v>409</v>
      </c>
      <c r="V419" t="s">
        <v>32</v>
      </c>
      <c r="W419" t="s">
        <v>31</v>
      </c>
      <c r="X419">
        <v>16.25</v>
      </c>
    </row>
    <row r="420" spans="1:24" x14ac:dyDescent="0.3">
      <c r="A420" t="s">
        <v>56</v>
      </c>
      <c r="B420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804</v>
      </c>
      <c r="C420" t="s">
        <v>38</v>
      </c>
      <c r="D420">
        <v>64.75</v>
      </c>
      <c r="E420">
        <v>1136</v>
      </c>
      <c r="F420">
        <v>901</v>
      </c>
      <c r="G420" s="1">
        <v>41226</v>
      </c>
      <c r="H420">
        <f>YEAR(JTA[[#This Row],[besteldatum]])</f>
        <v>2012</v>
      </c>
      <c r="I420">
        <f>MONTH(JTA[[#This Row],[besteldatum]])</f>
        <v>11</v>
      </c>
      <c r="J420" s="1">
        <v>41229</v>
      </c>
      <c r="K420">
        <f>YEAR(JTA[[#This Row],[leverdatum]])</f>
        <v>2012</v>
      </c>
      <c r="L420">
        <f>MONTH(JTA[[#This Row],[leverdatum]])</f>
        <v>11</v>
      </c>
      <c r="M420" s="1">
        <v>41259</v>
      </c>
      <c r="N420">
        <f>YEAR(JTA[[#This Row],[betaaldatum]])</f>
        <v>2012</v>
      </c>
      <c r="O420">
        <f>MONTH(JTA[[#This Row],[betaaldatum]])</f>
        <v>12</v>
      </c>
      <c r="P420">
        <v>13</v>
      </c>
      <c r="Q420" t="s">
        <v>57</v>
      </c>
      <c r="R420" t="s">
        <v>58</v>
      </c>
      <c r="S420" t="s">
        <v>59</v>
      </c>
      <c r="T420">
        <v>5</v>
      </c>
      <c r="U420">
        <v>407</v>
      </c>
      <c r="V420" t="s">
        <v>45</v>
      </c>
      <c r="W420" t="s">
        <v>29</v>
      </c>
      <c r="X420">
        <v>12.95</v>
      </c>
    </row>
    <row r="421" spans="1:24" x14ac:dyDescent="0.3">
      <c r="A421" t="s">
        <v>56</v>
      </c>
      <c r="B421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801</v>
      </c>
      <c r="C421" t="s">
        <v>19</v>
      </c>
      <c r="D421">
        <v>32.5</v>
      </c>
      <c r="E421">
        <v>1138</v>
      </c>
      <c r="F421">
        <v>906</v>
      </c>
      <c r="G421" s="1">
        <v>41230</v>
      </c>
      <c r="H421">
        <f>YEAR(JTA[[#This Row],[besteldatum]])</f>
        <v>2012</v>
      </c>
      <c r="I421">
        <f>MONTH(JTA[[#This Row],[besteldatum]])</f>
        <v>11</v>
      </c>
      <c r="J421" s="1">
        <v>41235</v>
      </c>
      <c r="K421">
        <f>YEAR(JTA[[#This Row],[leverdatum]])</f>
        <v>2012</v>
      </c>
      <c r="L421">
        <f>MONTH(JTA[[#This Row],[leverdatum]])</f>
        <v>11</v>
      </c>
      <c r="M421" s="1">
        <v>41245</v>
      </c>
      <c r="N421">
        <f>YEAR(JTA[[#This Row],[betaaldatum]])</f>
        <v>2012</v>
      </c>
      <c r="O421">
        <f>MONTH(JTA[[#This Row],[betaaldatum]])</f>
        <v>12</v>
      </c>
      <c r="P421">
        <v>13</v>
      </c>
      <c r="Q421" t="s">
        <v>57</v>
      </c>
      <c r="R421" t="s">
        <v>58</v>
      </c>
      <c r="S421" t="s">
        <v>59</v>
      </c>
      <c r="T421">
        <v>2</v>
      </c>
      <c r="U421">
        <v>403</v>
      </c>
      <c r="V421" t="s">
        <v>44</v>
      </c>
      <c r="W421" t="s">
        <v>31</v>
      </c>
      <c r="X421">
        <v>16.25</v>
      </c>
    </row>
    <row r="422" spans="1:24" x14ac:dyDescent="0.3">
      <c r="A422" t="s">
        <v>56</v>
      </c>
      <c r="B422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801</v>
      </c>
      <c r="C422" t="s">
        <v>19</v>
      </c>
      <c r="D422">
        <v>252</v>
      </c>
      <c r="E422">
        <v>1138</v>
      </c>
      <c r="F422">
        <v>906</v>
      </c>
      <c r="G422" s="1">
        <v>41230</v>
      </c>
      <c r="H422">
        <f>YEAR(JTA[[#This Row],[besteldatum]])</f>
        <v>2012</v>
      </c>
      <c r="I422">
        <f>MONTH(JTA[[#This Row],[besteldatum]])</f>
        <v>11</v>
      </c>
      <c r="J422" s="1">
        <v>41235</v>
      </c>
      <c r="K422">
        <f>YEAR(JTA[[#This Row],[leverdatum]])</f>
        <v>2012</v>
      </c>
      <c r="L422">
        <f>MONTH(JTA[[#This Row],[leverdatum]])</f>
        <v>11</v>
      </c>
      <c r="M422" s="1">
        <v>41245</v>
      </c>
      <c r="N422">
        <f>YEAR(JTA[[#This Row],[betaaldatum]])</f>
        <v>2012</v>
      </c>
      <c r="O422">
        <f>MONTH(JTA[[#This Row],[betaaldatum]])</f>
        <v>12</v>
      </c>
      <c r="P422">
        <v>13</v>
      </c>
      <c r="Q422" t="s">
        <v>57</v>
      </c>
      <c r="R422" t="s">
        <v>58</v>
      </c>
      <c r="S422" t="s">
        <v>59</v>
      </c>
      <c r="T422">
        <v>12</v>
      </c>
      <c r="U422">
        <v>410</v>
      </c>
      <c r="V422" t="s">
        <v>39</v>
      </c>
      <c r="W422" t="s">
        <v>24</v>
      </c>
      <c r="X422">
        <v>21</v>
      </c>
    </row>
    <row r="423" spans="1:24" x14ac:dyDescent="0.3">
      <c r="A423" t="s">
        <v>56</v>
      </c>
      <c r="B423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801</v>
      </c>
      <c r="C423" t="s">
        <v>19</v>
      </c>
      <c r="D423">
        <v>170.05</v>
      </c>
      <c r="E423">
        <v>1140</v>
      </c>
      <c r="F423">
        <v>906</v>
      </c>
      <c r="G423" s="1">
        <v>41232</v>
      </c>
      <c r="H423">
        <f>YEAR(JTA[[#This Row],[besteldatum]])</f>
        <v>2012</v>
      </c>
      <c r="I423">
        <f>MONTH(JTA[[#This Row],[besteldatum]])</f>
        <v>11</v>
      </c>
      <c r="J423" s="1">
        <v>41236</v>
      </c>
      <c r="K423">
        <f>YEAR(JTA[[#This Row],[leverdatum]])</f>
        <v>2012</v>
      </c>
      <c r="L423">
        <f>MONTH(JTA[[#This Row],[leverdatum]])</f>
        <v>11</v>
      </c>
      <c r="M423" s="1">
        <v>41240</v>
      </c>
      <c r="N423">
        <f>YEAR(JTA[[#This Row],[betaaldatum]])</f>
        <v>2012</v>
      </c>
      <c r="O423">
        <f>MONTH(JTA[[#This Row],[betaaldatum]])</f>
        <v>11</v>
      </c>
      <c r="P423">
        <v>13</v>
      </c>
      <c r="Q423" t="s">
        <v>57</v>
      </c>
      <c r="R423" t="s">
        <v>58</v>
      </c>
      <c r="S423" t="s">
        <v>59</v>
      </c>
      <c r="T423">
        <v>19</v>
      </c>
      <c r="U423">
        <v>405</v>
      </c>
      <c r="V423" t="s">
        <v>30</v>
      </c>
      <c r="W423" t="s">
        <v>31</v>
      </c>
      <c r="X423">
        <v>8.9499999999999993</v>
      </c>
    </row>
    <row r="424" spans="1:24" x14ac:dyDescent="0.3">
      <c r="A424" t="s">
        <v>56</v>
      </c>
      <c r="B424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802</v>
      </c>
      <c r="C424" t="s">
        <v>33</v>
      </c>
      <c r="D424">
        <v>130</v>
      </c>
      <c r="E424">
        <v>1147</v>
      </c>
      <c r="F424">
        <v>904</v>
      </c>
      <c r="G424" s="1">
        <v>41246</v>
      </c>
      <c r="H424">
        <f>YEAR(JTA[[#This Row],[besteldatum]])</f>
        <v>2012</v>
      </c>
      <c r="I424">
        <f>MONTH(JTA[[#This Row],[besteldatum]])</f>
        <v>12</v>
      </c>
      <c r="J424" s="1">
        <v>41249</v>
      </c>
      <c r="K424">
        <f>YEAR(JTA[[#This Row],[leverdatum]])</f>
        <v>2012</v>
      </c>
      <c r="L424">
        <f>MONTH(JTA[[#This Row],[leverdatum]])</f>
        <v>12</v>
      </c>
      <c r="M424" s="1">
        <v>41257</v>
      </c>
      <c r="N424">
        <f>YEAR(JTA[[#This Row],[betaaldatum]])</f>
        <v>2012</v>
      </c>
      <c r="O424">
        <f>MONTH(JTA[[#This Row],[betaaldatum]])</f>
        <v>12</v>
      </c>
      <c r="P424">
        <v>13</v>
      </c>
      <c r="Q424" t="s">
        <v>57</v>
      </c>
      <c r="R424" t="s">
        <v>58</v>
      </c>
      <c r="S424" t="s">
        <v>59</v>
      </c>
      <c r="T424">
        <v>8</v>
      </c>
      <c r="U424">
        <v>409</v>
      </c>
      <c r="V424" t="s">
        <v>32</v>
      </c>
      <c r="W424" t="s">
        <v>31</v>
      </c>
      <c r="X424">
        <v>16.25</v>
      </c>
    </row>
    <row r="425" spans="1:24" x14ac:dyDescent="0.3">
      <c r="A425" t="s">
        <v>56</v>
      </c>
      <c r="B425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801</v>
      </c>
      <c r="C425" t="s">
        <v>19</v>
      </c>
      <c r="D425">
        <v>113.75</v>
      </c>
      <c r="E425">
        <v>1149</v>
      </c>
      <c r="F425">
        <v>906</v>
      </c>
      <c r="G425" s="1">
        <v>41251</v>
      </c>
      <c r="H425">
        <f>YEAR(JTA[[#This Row],[besteldatum]])</f>
        <v>2012</v>
      </c>
      <c r="I425">
        <f>MONTH(JTA[[#This Row],[besteldatum]])</f>
        <v>12</v>
      </c>
      <c r="J425" s="1">
        <v>41257</v>
      </c>
      <c r="K425">
        <f>YEAR(JTA[[#This Row],[leverdatum]])</f>
        <v>2012</v>
      </c>
      <c r="L425">
        <f>MONTH(JTA[[#This Row],[leverdatum]])</f>
        <v>12</v>
      </c>
      <c r="M425" s="1">
        <v>41264</v>
      </c>
      <c r="N425">
        <f>YEAR(JTA[[#This Row],[betaaldatum]])</f>
        <v>2012</v>
      </c>
      <c r="O425">
        <f>MONTH(JTA[[#This Row],[betaaldatum]])</f>
        <v>12</v>
      </c>
      <c r="P425">
        <v>18</v>
      </c>
      <c r="Q425" t="s">
        <v>61</v>
      </c>
      <c r="R425" t="s">
        <v>62</v>
      </c>
      <c r="S425" t="s">
        <v>63</v>
      </c>
      <c r="T425">
        <v>7</v>
      </c>
      <c r="U425">
        <v>409</v>
      </c>
      <c r="V425" t="s">
        <v>32</v>
      </c>
      <c r="W425" t="s">
        <v>31</v>
      </c>
      <c r="X425">
        <v>16.25</v>
      </c>
    </row>
    <row r="426" spans="1:24" x14ac:dyDescent="0.3">
      <c r="A426" t="s">
        <v>56</v>
      </c>
      <c r="B426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801</v>
      </c>
      <c r="C426" t="s">
        <v>19</v>
      </c>
      <c r="D426">
        <v>246.05</v>
      </c>
      <c r="E426">
        <v>1153</v>
      </c>
      <c r="F426">
        <v>906</v>
      </c>
      <c r="G426" s="1">
        <v>41258</v>
      </c>
      <c r="H426">
        <f>YEAR(JTA[[#This Row],[besteldatum]])</f>
        <v>2012</v>
      </c>
      <c r="I426">
        <f>MONTH(JTA[[#This Row],[besteldatum]])</f>
        <v>12</v>
      </c>
      <c r="J426" s="1">
        <v>41259</v>
      </c>
      <c r="K426">
        <f>YEAR(JTA[[#This Row],[leverdatum]])</f>
        <v>2012</v>
      </c>
      <c r="L426">
        <f>MONTH(JTA[[#This Row],[leverdatum]])</f>
        <v>12</v>
      </c>
      <c r="M426" s="1">
        <v>41272</v>
      </c>
      <c r="N426">
        <f>YEAR(JTA[[#This Row],[betaaldatum]])</f>
        <v>2012</v>
      </c>
      <c r="O426">
        <f>MONTH(JTA[[#This Row],[betaaldatum]])</f>
        <v>12</v>
      </c>
      <c r="P426">
        <v>18</v>
      </c>
      <c r="Q426" t="s">
        <v>61</v>
      </c>
      <c r="R426" t="s">
        <v>62</v>
      </c>
      <c r="S426" t="s">
        <v>63</v>
      </c>
      <c r="T426">
        <v>19</v>
      </c>
      <c r="U426">
        <v>407</v>
      </c>
      <c r="V426" t="s">
        <v>45</v>
      </c>
      <c r="W426" t="s">
        <v>29</v>
      </c>
      <c r="X426">
        <v>12.95</v>
      </c>
    </row>
    <row r="427" spans="1:24" x14ac:dyDescent="0.3">
      <c r="A427" t="s">
        <v>56</v>
      </c>
      <c r="B427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801</v>
      </c>
      <c r="C427" t="s">
        <v>19</v>
      </c>
      <c r="D427">
        <v>220.15</v>
      </c>
      <c r="E427">
        <v>1154</v>
      </c>
      <c r="F427">
        <v>906</v>
      </c>
      <c r="G427" s="1">
        <v>41258</v>
      </c>
      <c r="H427">
        <f>YEAR(JTA[[#This Row],[besteldatum]])</f>
        <v>2012</v>
      </c>
      <c r="I427">
        <f>MONTH(JTA[[#This Row],[besteldatum]])</f>
        <v>12</v>
      </c>
      <c r="J427" s="1">
        <v>41261</v>
      </c>
      <c r="K427">
        <f>YEAR(JTA[[#This Row],[leverdatum]])</f>
        <v>2012</v>
      </c>
      <c r="L427">
        <f>MONTH(JTA[[#This Row],[leverdatum]])</f>
        <v>12</v>
      </c>
      <c r="M427" s="1">
        <v>41290</v>
      </c>
      <c r="N427">
        <f>YEAR(JTA[[#This Row],[betaaldatum]])</f>
        <v>2013</v>
      </c>
      <c r="O427">
        <f>MONTH(JTA[[#This Row],[betaaldatum]])</f>
        <v>1</v>
      </c>
      <c r="P427">
        <v>13</v>
      </c>
      <c r="Q427" t="s">
        <v>57</v>
      </c>
      <c r="R427" t="s">
        <v>58</v>
      </c>
      <c r="S427" t="s">
        <v>59</v>
      </c>
      <c r="T427">
        <v>17</v>
      </c>
      <c r="U427">
        <v>407</v>
      </c>
      <c r="V427" t="s">
        <v>45</v>
      </c>
      <c r="W427" t="s">
        <v>29</v>
      </c>
      <c r="X427">
        <v>12.95</v>
      </c>
    </row>
    <row r="428" spans="1:24" x14ac:dyDescent="0.3">
      <c r="A428" t="s">
        <v>56</v>
      </c>
      <c r="B428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801</v>
      </c>
      <c r="C428" t="s">
        <v>19</v>
      </c>
      <c r="D428">
        <v>187.95</v>
      </c>
      <c r="E428">
        <v>1156</v>
      </c>
      <c r="F428">
        <v>906</v>
      </c>
      <c r="G428" s="1">
        <v>41260</v>
      </c>
      <c r="H428">
        <f>YEAR(JTA[[#This Row],[besteldatum]])</f>
        <v>2012</v>
      </c>
      <c r="I428">
        <f>MONTH(JTA[[#This Row],[besteldatum]])</f>
        <v>12</v>
      </c>
      <c r="J428" s="1">
        <v>41262</v>
      </c>
      <c r="K428">
        <f>YEAR(JTA[[#This Row],[leverdatum]])</f>
        <v>2012</v>
      </c>
      <c r="L428">
        <f>MONTH(JTA[[#This Row],[leverdatum]])</f>
        <v>12</v>
      </c>
      <c r="M428" s="1">
        <v>41268</v>
      </c>
      <c r="N428">
        <f>YEAR(JTA[[#This Row],[betaaldatum]])</f>
        <v>2012</v>
      </c>
      <c r="O428">
        <f>MONTH(JTA[[#This Row],[betaaldatum]])</f>
        <v>12</v>
      </c>
      <c r="P428">
        <v>18</v>
      </c>
      <c r="Q428" t="s">
        <v>61</v>
      </c>
      <c r="R428" t="s">
        <v>62</v>
      </c>
      <c r="S428" t="s">
        <v>63</v>
      </c>
      <c r="T428">
        <v>21</v>
      </c>
      <c r="U428">
        <v>405</v>
      </c>
      <c r="V428" t="s">
        <v>30</v>
      </c>
      <c r="W428" t="s">
        <v>31</v>
      </c>
      <c r="X428">
        <v>8.9499999999999993</v>
      </c>
    </row>
    <row r="429" spans="1:24" x14ac:dyDescent="0.3">
      <c r="A429" t="s">
        <v>56</v>
      </c>
      <c r="B429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801</v>
      </c>
      <c r="C429" t="s">
        <v>19</v>
      </c>
      <c r="D429">
        <v>44.75</v>
      </c>
      <c r="E429">
        <v>1159</v>
      </c>
      <c r="F429">
        <v>906</v>
      </c>
      <c r="G429" s="1">
        <v>41263</v>
      </c>
      <c r="H429">
        <f>YEAR(JTA[[#This Row],[besteldatum]])</f>
        <v>2012</v>
      </c>
      <c r="I429">
        <f>MONTH(JTA[[#This Row],[besteldatum]])</f>
        <v>12</v>
      </c>
      <c r="J429" s="1">
        <v>41267</v>
      </c>
      <c r="K429">
        <f>YEAR(JTA[[#This Row],[leverdatum]])</f>
        <v>2012</v>
      </c>
      <c r="L429">
        <f>MONTH(JTA[[#This Row],[leverdatum]])</f>
        <v>12</v>
      </c>
      <c r="M429" s="1">
        <v>41274</v>
      </c>
      <c r="N429">
        <f>YEAR(JTA[[#This Row],[betaaldatum]])</f>
        <v>2012</v>
      </c>
      <c r="O429">
        <f>MONTH(JTA[[#This Row],[betaaldatum]])</f>
        <v>12</v>
      </c>
      <c r="P429">
        <v>17</v>
      </c>
      <c r="Q429" t="s">
        <v>50</v>
      </c>
      <c r="R429" t="s">
        <v>60</v>
      </c>
      <c r="S429" t="s">
        <v>59</v>
      </c>
      <c r="T429">
        <v>5</v>
      </c>
      <c r="U429">
        <v>405</v>
      </c>
      <c r="V429" t="s">
        <v>30</v>
      </c>
      <c r="W429" t="s">
        <v>31</v>
      </c>
      <c r="X429">
        <v>8.9499999999999993</v>
      </c>
    </row>
    <row r="430" spans="1:24" x14ac:dyDescent="0.3">
      <c r="A430" t="s">
        <v>56</v>
      </c>
      <c r="B430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802</v>
      </c>
      <c r="C430" t="s">
        <v>33</v>
      </c>
      <c r="D430">
        <v>37.5</v>
      </c>
      <c r="E430">
        <v>1168</v>
      </c>
      <c r="F430">
        <v>904</v>
      </c>
      <c r="G430" s="1">
        <v>41286</v>
      </c>
      <c r="H430">
        <f>YEAR(JTA[[#This Row],[besteldatum]])</f>
        <v>2013</v>
      </c>
      <c r="I430">
        <f>MONTH(JTA[[#This Row],[besteldatum]])</f>
        <v>1</v>
      </c>
      <c r="J430" s="1">
        <v>41290</v>
      </c>
      <c r="K430">
        <f>YEAR(JTA[[#This Row],[leverdatum]])</f>
        <v>2013</v>
      </c>
      <c r="L430">
        <f>MONTH(JTA[[#This Row],[leverdatum]])</f>
        <v>1</v>
      </c>
      <c r="M430" s="1">
        <v>41318</v>
      </c>
      <c r="N430">
        <f>YEAR(JTA[[#This Row],[betaaldatum]])</f>
        <v>2013</v>
      </c>
      <c r="O430">
        <f>MONTH(JTA[[#This Row],[betaaldatum]])</f>
        <v>2</v>
      </c>
      <c r="P430">
        <v>13</v>
      </c>
      <c r="Q430" t="s">
        <v>57</v>
      </c>
      <c r="R430" t="s">
        <v>58</v>
      </c>
      <c r="S430" t="s">
        <v>59</v>
      </c>
      <c r="T430">
        <v>5</v>
      </c>
      <c r="U430">
        <v>406</v>
      </c>
      <c r="V430" t="s">
        <v>27</v>
      </c>
      <c r="W430" t="s">
        <v>24</v>
      </c>
      <c r="X430">
        <v>7.5</v>
      </c>
    </row>
    <row r="431" spans="1:24" x14ac:dyDescent="0.3">
      <c r="A431" t="s">
        <v>56</v>
      </c>
      <c r="B431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800</v>
      </c>
      <c r="C431" t="s">
        <v>18</v>
      </c>
      <c r="D431">
        <v>599.25</v>
      </c>
      <c r="E431">
        <v>1172</v>
      </c>
      <c r="F431">
        <v>905</v>
      </c>
      <c r="G431" s="1">
        <v>41295</v>
      </c>
      <c r="H431">
        <f>YEAR(JTA[[#This Row],[besteldatum]])</f>
        <v>2013</v>
      </c>
      <c r="I431">
        <f>MONTH(JTA[[#This Row],[besteldatum]])</f>
        <v>1</v>
      </c>
      <c r="J431" s="1">
        <v>41297</v>
      </c>
      <c r="K431">
        <f>YEAR(JTA[[#This Row],[leverdatum]])</f>
        <v>2013</v>
      </c>
      <c r="L431">
        <f>MONTH(JTA[[#This Row],[leverdatum]])</f>
        <v>1</v>
      </c>
      <c r="M431" s="1">
        <v>41316</v>
      </c>
      <c r="N431">
        <f>YEAR(JTA[[#This Row],[betaaldatum]])</f>
        <v>2013</v>
      </c>
      <c r="O431">
        <f>MONTH(JTA[[#This Row],[betaaldatum]])</f>
        <v>2</v>
      </c>
      <c r="P431">
        <v>17</v>
      </c>
      <c r="Q431" t="s">
        <v>50</v>
      </c>
      <c r="R431" t="s">
        <v>60</v>
      </c>
      <c r="S431" t="s">
        <v>59</v>
      </c>
      <c r="T431">
        <v>15</v>
      </c>
      <c r="U431">
        <v>402</v>
      </c>
      <c r="V431" t="s">
        <v>40</v>
      </c>
      <c r="W431" t="s">
        <v>29</v>
      </c>
      <c r="X431">
        <v>39.950000000000003</v>
      </c>
    </row>
    <row r="432" spans="1:24" x14ac:dyDescent="0.3">
      <c r="A432" t="s">
        <v>56</v>
      </c>
      <c r="B432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803</v>
      </c>
      <c r="C432" t="s">
        <v>41</v>
      </c>
      <c r="D432">
        <v>559.29999999999995</v>
      </c>
      <c r="E432">
        <v>1181</v>
      </c>
      <c r="F432">
        <v>902</v>
      </c>
      <c r="G432" s="1">
        <v>41319</v>
      </c>
      <c r="H432">
        <f>YEAR(JTA[[#This Row],[besteldatum]])</f>
        <v>2013</v>
      </c>
      <c r="I432">
        <f>MONTH(JTA[[#This Row],[besteldatum]])</f>
        <v>2</v>
      </c>
      <c r="J432" s="1">
        <v>41322</v>
      </c>
      <c r="K432">
        <f>YEAR(JTA[[#This Row],[leverdatum]])</f>
        <v>2013</v>
      </c>
      <c r="L432">
        <f>MONTH(JTA[[#This Row],[leverdatum]])</f>
        <v>2</v>
      </c>
      <c r="M432" s="1">
        <v>41335</v>
      </c>
      <c r="N432">
        <f>YEAR(JTA[[#This Row],[betaaldatum]])</f>
        <v>2013</v>
      </c>
      <c r="O432">
        <f>MONTH(JTA[[#This Row],[betaaldatum]])</f>
        <v>3</v>
      </c>
      <c r="P432">
        <v>18</v>
      </c>
      <c r="Q432" t="s">
        <v>61</v>
      </c>
      <c r="R432" t="s">
        <v>62</v>
      </c>
      <c r="S432" t="s">
        <v>63</v>
      </c>
      <c r="T432">
        <v>14</v>
      </c>
      <c r="U432">
        <v>402</v>
      </c>
      <c r="V432" t="s">
        <v>40</v>
      </c>
      <c r="W432" t="s">
        <v>29</v>
      </c>
      <c r="X432">
        <v>39.950000000000003</v>
      </c>
    </row>
    <row r="433" spans="1:24" x14ac:dyDescent="0.3">
      <c r="A433" t="s">
        <v>56</v>
      </c>
      <c r="B433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803</v>
      </c>
      <c r="C433" t="s">
        <v>41</v>
      </c>
      <c r="D433">
        <v>199.5</v>
      </c>
      <c r="E433">
        <v>1181</v>
      </c>
      <c r="F433">
        <v>902</v>
      </c>
      <c r="G433" s="1">
        <v>41319</v>
      </c>
      <c r="H433">
        <f>YEAR(JTA[[#This Row],[besteldatum]])</f>
        <v>2013</v>
      </c>
      <c r="I433">
        <f>MONTH(JTA[[#This Row],[besteldatum]])</f>
        <v>2</v>
      </c>
      <c r="J433" s="1">
        <v>41322</v>
      </c>
      <c r="K433">
        <f>YEAR(JTA[[#This Row],[leverdatum]])</f>
        <v>2013</v>
      </c>
      <c r="L433">
        <f>MONTH(JTA[[#This Row],[leverdatum]])</f>
        <v>2</v>
      </c>
      <c r="M433" s="1">
        <v>41335</v>
      </c>
      <c r="N433">
        <f>YEAR(JTA[[#This Row],[betaaldatum]])</f>
        <v>2013</v>
      </c>
      <c r="O433">
        <f>MONTH(JTA[[#This Row],[betaaldatum]])</f>
        <v>3</v>
      </c>
      <c r="P433">
        <v>18</v>
      </c>
      <c r="Q433" t="s">
        <v>61</v>
      </c>
      <c r="R433" t="s">
        <v>62</v>
      </c>
      <c r="S433" t="s">
        <v>63</v>
      </c>
      <c r="T433">
        <v>10</v>
      </c>
      <c r="U433">
        <v>411</v>
      </c>
      <c r="V433" t="s">
        <v>43</v>
      </c>
      <c r="W433" t="s">
        <v>24</v>
      </c>
      <c r="X433">
        <v>19.95</v>
      </c>
    </row>
    <row r="434" spans="1:24" x14ac:dyDescent="0.3">
      <c r="A434" t="s">
        <v>56</v>
      </c>
      <c r="B434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801</v>
      </c>
      <c r="C434" t="s">
        <v>19</v>
      </c>
      <c r="D434">
        <v>243.75</v>
      </c>
      <c r="E434">
        <v>1185</v>
      </c>
      <c r="F434">
        <v>906</v>
      </c>
      <c r="G434" s="1">
        <v>41330</v>
      </c>
      <c r="H434">
        <f>YEAR(JTA[[#This Row],[besteldatum]])</f>
        <v>2013</v>
      </c>
      <c r="I434">
        <f>MONTH(JTA[[#This Row],[besteldatum]])</f>
        <v>2</v>
      </c>
      <c r="J434" s="1">
        <v>41336</v>
      </c>
      <c r="K434">
        <f>YEAR(JTA[[#This Row],[leverdatum]])</f>
        <v>2013</v>
      </c>
      <c r="L434">
        <f>MONTH(JTA[[#This Row],[leverdatum]])</f>
        <v>3</v>
      </c>
      <c r="M434" s="1">
        <v>41355</v>
      </c>
      <c r="N434">
        <f>YEAR(JTA[[#This Row],[betaaldatum]])</f>
        <v>2013</v>
      </c>
      <c r="O434">
        <f>MONTH(JTA[[#This Row],[betaaldatum]])</f>
        <v>3</v>
      </c>
      <c r="P434">
        <v>18</v>
      </c>
      <c r="Q434" t="s">
        <v>61</v>
      </c>
      <c r="R434" t="s">
        <v>62</v>
      </c>
      <c r="S434" t="s">
        <v>63</v>
      </c>
      <c r="T434">
        <v>15</v>
      </c>
      <c r="U434">
        <v>403</v>
      </c>
      <c r="V434" t="s">
        <v>44</v>
      </c>
      <c r="W434" t="s">
        <v>31</v>
      </c>
      <c r="X434">
        <v>16.25</v>
      </c>
    </row>
    <row r="435" spans="1:24" x14ac:dyDescent="0.3">
      <c r="A435" t="s">
        <v>56</v>
      </c>
      <c r="B435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804</v>
      </c>
      <c r="C435" t="s">
        <v>38</v>
      </c>
      <c r="D435">
        <v>207</v>
      </c>
      <c r="E435">
        <v>1189</v>
      </c>
      <c r="F435">
        <v>901</v>
      </c>
      <c r="G435" s="1">
        <v>41357</v>
      </c>
      <c r="H435">
        <f>YEAR(JTA[[#This Row],[besteldatum]])</f>
        <v>2013</v>
      </c>
      <c r="I435">
        <f>MONTH(JTA[[#This Row],[besteldatum]])</f>
        <v>3</v>
      </c>
      <c r="J435" s="1">
        <v>41361</v>
      </c>
      <c r="K435">
        <f>YEAR(JTA[[#This Row],[leverdatum]])</f>
        <v>2013</v>
      </c>
      <c r="L435">
        <f>MONTH(JTA[[#This Row],[leverdatum]])</f>
        <v>3</v>
      </c>
      <c r="M435" s="1">
        <v>41387</v>
      </c>
      <c r="N435">
        <f>YEAR(JTA[[#This Row],[betaaldatum]])</f>
        <v>2013</v>
      </c>
      <c r="O435">
        <f>MONTH(JTA[[#This Row],[betaaldatum]])</f>
        <v>4</v>
      </c>
      <c r="P435">
        <v>13</v>
      </c>
      <c r="Q435" t="s">
        <v>57</v>
      </c>
      <c r="R435" t="s">
        <v>58</v>
      </c>
      <c r="S435" t="s">
        <v>59</v>
      </c>
      <c r="T435">
        <v>18</v>
      </c>
      <c r="U435">
        <v>404</v>
      </c>
      <c r="V435" t="s">
        <v>37</v>
      </c>
      <c r="W435" t="s">
        <v>31</v>
      </c>
      <c r="X435">
        <v>11.5</v>
      </c>
    </row>
    <row r="436" spans="1:24" x14ac:dyDescent="0.3">
      <c r="A436" t="s">
        <v>56</v>
      </c>
      <c r="B436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805</v>
      </c>
      <c r="C436" t="s">
        <v>42</v>
      </c>
      <c r="D436">
        <v>195</v>
      </c>
      <c r="E436">
        <v>1191</v>
      </c>
      <c r="F436">
        <v>903</v>
      </c>
      <c r="G436" s="1">
        <v>41362</v>
      </c>
      <c r="H436">
        <f>YEAR(JTA[[#This Row],[besteldatum]])</f>
        <v>2013</v>
      </c>
      <c r="I436">
        <f>MONTH(JTA[[#This Row],[besteldatum]])</f>
        <v>3</v>
      </c>
      <c r="J436" s="1">
        <v>41366</v>
      </c>
      <c r="K436">
        <f>YEAR(JTA[[#This Row],[leverdatum]])</f>
        <v>2013</v>
      </c>
      <c r="L436">
        <f>MONTH(JTA[[#This Row],[leverdatum]])</f>
        <v>4</v>
      </c>
      <c r="M436" s="1">
        <v>41377</v>
      </c>
      <c r="N436">
        <f>YEAR(JTA[[#This Row],[betaaldatum]])</f>
        <v>2013</v>
      </c>
      <c r="O436">
        <f>MONTH(JTA[[#This Row],[betaaldatum]])</f>
        <v>4</v>
      </c>
      <c r="P436">
        <v>13</v>
      </c>
      <c r="Q436" t="s">
        <v>57</v>
      </c>
      <c r="R436" t="s">
        <v>58</v>
      </c>
      <c r="S436" t="s">
        <v>59</v>
      </c>
      <c r="T436">
        <v>12</v>
      </c>
      <c r="U436">
        <v>409</v>
      </c>
      <c r="V436" t="s">
        <v>32</v>
      </c>
      <c r="W436" t="s">
        <v>31</v>
      </c>
      <c r="X436">
        <v>16.25</v>
      </c>
    </row>
    <row r="437" spans="1:24" x14ac:dyDescent="0.3">
      <c r="A437" t="s">
        <v>56</v>
      </c>
      <c r="B437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801</v>
      </c>
      <c r="C437" t="s">
        <v>19</v>
      </c>
      <c r="D437">
        <v>173.25</v>
      </c>
      <c r="E437">
        <v>1195</v>
      </c>
      <c r="F437">
        <v>906</v>
      </c>
      <c r="G437" s="1">
        <v>41366</v>
      </c>
      <c r="H437">
        <f>YEAR(JTA[[#This Row],[besteldatum]])</f>
        <v>2013</v>
      </c>
      <c r="I437">
        <f>MONTH(JTA[[#This Row],[besteldatum]])</f>
        <v>4</v>
      </c>
      <c r="J437" s="1">
        <v>41370</v>
      </c>
      <c r="K437">
        <f>YEAR(JTA[[#This Row],[leverdatum]])</f>
        <v>2013</v>
      </c>
      <c r="L437">
        <f>MONTH(JTA[[#This Row],[leverdatum]])</f>
        <v>4</v>
      </c>
      <c r="M437" s="1">
        <v>41387</v>
      </c>
      <c r="N437">
        <f>YEAR(JTA[[#This Row],[betaaldatum]])</f>
        <v>2013</v>
      </c>
      <c r="O437">
        <f>MONTH(JTA[[#This Row],[betaaldatum]])</f>
        <v>4</v>
      </c>
      <c r="P437">
        <v>13</v>
      </c>
      <c r="Q437" t="s">
        <v>57</v>
      </c>
      <c r="R437" t="s">
        <v>58</v>
      </c>
      <c r="S437" t="s">
        <v>59</v>
      </c>
      <c r="T437">
        <v>21</v>
      </c>
      <c r="U437">
        <v>406</v>
      </c>
      <c r="V437" t="s">
        <v>27</v>
      </c>
      <c r="W437" t="s">
        <v>24</v>
      </c>
      <c r="X437">
        <v>8.25</v>
      </c>
    </row>
    <row r="438" spans="1:24" x14ac:dyDescent="0.3">
      <c r="A438" t="s">
        <v>56</v>
      </c>
      <c r="B438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801</v>
      </c>
      <c r="C438" t="s">
        <v>19</v>
      </c>
      <c r="D438">
        <v>439.45</v>
      </c>
      <c r="E438">
        <v>1196</v>
      </c>
      <c r="F438">
        <v>906</v>
      </c>
      <c r="G438" s="1">
        <v>41381</v>
      </c>
      <c r="H438">
        <f>YEAR(JTA[[#This Row],[besteldatum]])</f>
        <v>2013</v>
      </c>
      <c r="I438">
        <f>MONTH(JTA[[#This Row],[besteldatum]])</f>
        <v>4</v>
      </c>
      <c r="J438" s="1">
        <v>41383</v>
      </c>
      <c r="K438">
        <f>YEAR(JTA[[#This Row],[leverdatum]])</f>
        <v>2013</v>
      </c>
      <c r="L438">
        <f>MONTH(JTA[[#This Row],[leverdatum]])</f>
        <v>4</v>
      </c>
      <c r="M438" s="1">
        <v>41407</v>
      </c>
      <c r="N438">
        <f>YEAR(JTA[[#This Row],[betaaldatum]])</f>
        <v>2013</v>
      </c>
      <c r="O438">
        <f>MONTH(JTA[[#This Row],[betaaldatum]])</f>
        <v>5</v>
      </c>
      <c r="P438">
        <v>13</v>
      </c>
      <c r="Q438" t="s">
        <v>57</v>
      </c>
      <c r="R438" t="s">
        <v>58</v>
      </c>
      <c r="S438" t="s">
        <v>59</v>
      </c>
      <c r="T438">
        <v>11</v>
      </c>
      <c r="U438">
        <v>402</v>
      </c>
      <c r="V438" t="s">
        <v>40</v>
      </c>
      <c r="W438" t="s">
        <v>29</v>
      </c>
      <c r="X438">
        <v>39.950000000000003</v>
      </c>
    </row>
    <row r="439" spans="1:24" x14ac:dyDescent="0.3">
      <c r="A439" t="s">
        <v>56</v>
      </c>
      <c r="B439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804</v>
      </c>
      <c r="C439" t="s">
        <v>38</v>
      </c>
      <c r="D439">
        <v>679.15</v>
      </c>
      <c r="E439">
        <v>1199</v>
      </c>
      <c r="F439">
        <v>901</v>
      </c>
      <c r="G439" s="1">
        <v>41383</v>
      </c>
      <c r="H439">
        <f>YEAR(JTA[[#This Row],[besteldatum]])</f>
        <v>2013</v>
      </c>
      <c r="I439">
        <f>MONTH(JTA[[#This Row],[besteldatum]])</f>
        <v>4</v>
      </c>
      <c r="J439" s="1">
        <v>41385</v>
      </c>
      <c r="K439">
        <f>YEAR(JTA[[#This Row],[leverdatum]])</f>
        <v>2013</v>
      </c>
      <c r="L439">
        <f>MONTH(JTA[[#This Row],[leverdatum]])</f>
        <v>4</v>
      </c>
      <c r="M439" s="1">
        <v>41389</v>
      </c>
      <c r="N439">
        <f>YEAR(JTA[[#This Row],[betaaldatum]])</f>
        <v>2013</v>
      </c>
      <c r="O439">
        <f>MONTH(JTA[[#This Row],[betaaldatum]])</f>
        <v>4</v>
      </c>
      <c r="P439">
        <v>17</v>
      </c>
      <c r="Q439" t="s">
        <v>50</v>
      </c>
      <c r="R439" t="s">
        <v>60</v>
      </c>
      <c r="S439" t="s">
        <v>59</v>
      </c>
      <c r="T439">
        <v>17</v>
      </c>
      <c r="U439">
        <v>402</v>
      </c>
      <c r="V439" t="s">
        <v>40</v>
      </c>
      <c r="W439" t="s">
        <v>29</v>
      </c>
      <c r="X439">
        <v>39.950000000000003</v>
      </c>
    </row>
    <row r="440" spans="1:24" x14ac:dyDescent="0.3">
      <c r="A440" t="s">
        <v>56</v>
      </c>
      <c r="B440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805</v>
      </c>
      <c r="C440" t="s">
        <v>42</v>
      </c>
      <c r="D440">
        <v>205.85</v>
      </c>
      <c r="E440">
        <v>1204</v>
      </c>
      <c r="F440">
        <v>903</v>
      </c>
      <c r="G440" s="1">
        <v>41398</v>
      </c>
      <c r="H440">
        <f>YEAR(JTA[[#This Row],[besteldatum]])</f>
        <v>2013</v>
      </c>
      <c r="I440">
        <f>MONTH(JTA[[#This Row],[besteldatum]])</f>
        <v>5</v>
      </c>
      <c r="J440" s="1">
        <v>41403</v>
      </c>
      <c r="K440">
        <f>YEAR(JTA[[#This Row],[leverdatum]])</f>
        <v>2013</v>
      </c>
      <c r="L440">
        <f>MONTH(JTA[[#This Row],[leverdatum]])</f>
        <v>5</v>
      </c>
      <c r="M440" s="1">
        <v>41424</v>
      </c>
      <c r="N440">
        <f>YEAR(JTA[[#This Row],[betaaldatum]])</f>
        <v>2013</v>
      </c>
      <c r="O440">
        <f>MONTH(JTA[[#This Row],[betaaldatum]])</f>
        <v>5</v>
      </c>
      <c r="P440">
        <v>13</v>
      </c>
      <c r="Q440" t="s">
        <v>57</v>
      </c>
      <c r="R440" t="s">
        <v>58</v>
      </c>
      <c r="S440" t="s">
        <v>59</v>
      </c>
      <c r="T440">
        <v>23</v>
      </c>
      <c r="U440">
        <v>405</v>
      </c>
      <c r="V440" t="s">
        <v>30</v>
      </c>
      <c r="W440" t="s">
        <v>31</v>
      </c>
      <c r="X440">
        <v>8.9499999999999993</v>
      </c>
    </row>
    <row r="441" spans="1:24" x14ac:dyDescent="0.3">
      <c r="A441" t="s">
        <v>56</v>
      </c>
      <c r="B441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801</v>
      </c>
      <c r="C441" t="s">
        <v>19</v>
      </c>
      <c r="D441">
        <v>472.5</v>
      </c>
      <c r="E441">
        <v>1214</v>
      </c>
      <c r="F441">
        <v>906</v>
      </c>
      <c r="G441" s="1">
        <v>41426</v>
      </c>
      <c r="H441">
        <f>YEAR(JTA[[#This Row],[besteldatum]])</f>
        <v>2013</v>
      </c>
      <c r="I441">
        <f>MONTH(JTA[[#This Row],[besteldatum]])</f>
        <v>6</v>
      </c>
      <c r="J441" s="1">
        <v>41432</v>
      </c>
      <c r="K441">
        <f>YEAR(JTA[[#This Row],[leverdatum]])</f>
        <v>2013</v>
      </c>
      <c r="L441">
        <f>MONTH(JTA[[#This Row],[leverdatum]])</f>
        <v>6</v>
      </c>
      <c r="M441" s="1">
        <v>41442</v>
      </c>
      <c r="N441">
        <f>YEAR(JTA[[#This Row],[betaaldatum]])</f>
        <v>2013</v>
      </c>
      <c r="O441">
        <f>MONTH(JTA[[#This Row],[betaaldatum]])</f>
        <v>6</v>
      </c>
      <c r="P441">
        <v>13</v>
      </c>
      <c r="Q441" t="s">
        <v>57</v>
      </c>
      <c r="R441" t="s">
        <v>58</v>
      </c>
      <c r="S441" t="s">
        <v>59</v>
      </c>
      <c r="T441">
        <v>21</v>
      </c>
      <c r="U441">
        <v>410</v>
      </c>
      <c r="V441" t="s">
        <v>39</v>
      </c>
      <c r="W441" t="s">
        <v>24</v>
      </c>
      <c r="X441">
        <v>22.5</v>
      </c>
    </row>
    <row r="442" spans="1:24" x14ac:dyDescent="0.3">
      <c r="A442" t="s">
        <v>56</v>
      </c>
      <c r="B442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805</v>
      </c>
      <c r="C442" t="s">
        <v>42</v>
      </c>
      <c r="D442">
        <v>90.65</v>
      </c>
      <c r="E442">
        <v>1216</v>
      </c>
      <c r="F442">
        <v>903</v>
      </c>
      <c r="G442" s="1">
        <v>41432</v>
      </c>
      <c r="H442">
        <f>YEAR(JTA[[#This Row],[besteldatum]])</f>
        <v>2013</v>
      </c>
      <c r="I442">
        <f>MONTH(JTA[[#This Row],[besteldatum]])</f>
        <v>6</v>
      </c>
      <c r="J442" s="1">
        <v>41437</v>
      </c>
      <c r="K442">
        <f>YEAR(JTA[[#This Row],[leverdatum]])</f>
        <v>2013</v>
      </c>
      <c r="L442">
        <f>MONTH(JTA[[#This Row],[leverdatum]])</f>
        <v>6</v>
      </c>
      <c r="M442" s="1">
        <v>41452</v>
      </c>
      <c r="N442">
        <f>YEAR(JTA[[#This Row],[betaaldatum]])</f>
        <v>2013</v>
      </c>
      <c r="O442">
        <f>MONTH(JTA[[#This Row],[betaaldatum]])</f>
        <v>6</v>
      </c>
      <c r="P442">
        <v>17</v>
      </c>
      <c r="Q442" t="s">
        <v>50</v>
      </c>
      <c r="R442" t="s">
        <v>60</v>
      </c>
      <c r="S442" t="s">
        <v>59</v>
      </c>
      <c r="T442">
        <v>7</v>
      </c>
      <c r="U442">
        <v>407</v>
      </c>
      <c r="V442" t="s">
        <v>45</v>
      </c>
      <c r="W442" t="s">
        <v>29</v>
      </c>
      <c r="X442">
        <v>12.95</v>
      </c>
    </row>
    <row r="443" spans="1:24" x14ac:dyDescent="0.3">
      <c r="A443" t="s">
        <v>56</v>
      </c>
      <c r="B443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800</v>
      </c>
      <c r="C443" t="s">
        <v>18</v>
      </c>
      <c r="D443">
        <v>81.25</v>
      </c>
      <c r="E443">
        <v>1222</v>
      </c>
      <c r="F443">
        <v>905</v>
      </c>
      <c r="G443" s="1">
        <v>41448</v>
      </c>
      <c r="H443">
        <f>YEAR(JTA[[#This Row],[besteldatum]])</f>
        <v>2013</v>
      </c>
      <c r="I443">
        <f>MONTH(JTA[[#This Row],[besteldatum]])</f>
        <v>6</v>
      </c>
      <c r="J443" s="1">
        <v>41455</v>
      </c>
      <c r="K443">
        <f>YEAR(JTA[[#This Row],[leverdatum]])</f>
        <v>2013</v>
      </c>
      <c r="L443">
        <f>MONTH(JTA[[#This Row],[leverdatum]])</f>
        <v>6</v>
      </c>
      <c r="M443" s="1">
        <v>41467</v>
      </c>
      <c r="N443">
        <f>YEAR(JTA[[#This Row],[betaaldatum]])</f>
        <v>2013</v>
      </c>
      <c r="O443">
        <f>MONTH(JTA[[#This Row],[betaaldatum]])</f>
        <v>7</v>
      </c>
      <c r="P443">
        <v>13</v>
      </c>
      <c r="Q443" t="s">
        <v>57</v>
      </c>
      <c r="R443" t="s">
        <v>58</v>
      </c>
      <c r="S443" t="s">
        <v>59</v>
      </c>
      <c r="T443">
        <v>5</v>
      </c>
      <c r="U443">
        <v>403</v>
      </c>
      <c r="V443" t="s">
        <v>44</v>
      </c>
      <c r="W443" t="s">
        <v>31</v>
      </c>
      <c r="X443">
        <v>16.25</v>
      </c>
    </row>
    <row r="444" spans="1:24" x14ac:dyDescent="0.3">
      <c r="A444" t="s">
        <v>56</v>
      </c>
      <c r="B444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800</v>
      </c>
      <c r="C444" t="s">
        <v>18</v>
      </c>
      <c r="D444">
        <v>516</v>
      </c>
      <c r="E444">
        <v>1224</v>
      </c>
      <c r="F444">
        <v>905</v>
      </c>
      <c r="G444" s="1">
        <v>41450</v>
      </c>
      <c r="H444">
        <f>YEAR(JTA[[#This Row],[besteldatum]])</f>
        <v>2013</v>
      </c>
      <c r="I444">
        <f>MONTH(JTA[[#This Row],[besteldatum]])</f>
        <v>6</v>
      </c>
      <c r="J444" s="1">
        <v>41455</v>
      </c>
      <c r="K444">
        <f>YEAR(JTA[[#This Row],[leverdatum]])</f>
        <v>2013</v>
      </c>
      <c r="L444">
        <f>MONTH(JTA[[#This Row],[leverdatum]])</f>
        <v>6</v>
      </c>
      <c r="M444" s="1">
        <v>41468</v>
      </c>
      <c r="N444">
        <f>YEAR(JTA[[#This Row],[betaaldatum]])</f>
        <v>2013</v>
      </c>
      <c r="O444">
        <f>MONTH(JTA[[#This Row],[betaaldatum]])</f>
        <v>7</v>
      </c>
      <c r="P444">
        <v>13</v>
      </c>
      <c r="Q444" t="s">
        <v>57</v>
      </c>
      <c r="R444" t="s">
        <v>58</v>
      </c>
      <c r="S444" t="s">
        <v>59</v>
      </c>
      <c r="T444">
        <v>24</v>
      </c>
      <c r="U444">
        <v>401</v>
      </c>
      <c r="V444" t="s">
        <v>28</v>
      </c>
      <c r="W444" t="s">
        <v>29</v>
      </c>
      <c r="X444">
        <v>21.5</v>
      </c>
    </row>
    <row r="445" spans="1:24" x14ac:dyDescent="0.3">
      <c r="A445" t="s">
        <v>56</v>
      </c>
      <c r="B445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804</v>
      </c>
      <c r="C445" t="s">
        <v>38</v>
      </c>
      <c r="D445">
        <v>494.5</v>
      </c>
      <c r="E445">
        <v>1225</v>
      </c>
      <c r="F445">
        <v>901</v>
      </c>
      <c r="G445" s="1">
        <v>41451</v>
      </c>
      <c r="H445">
        <f>YEAR(JTA[[#This Row],[besteldatum]])</f>
        <v>2013</v>
      </c>
      <c r="I445">
        <f>MONTH(JTA[[#This Row],[besteldatum]])</f>
        <v>6</v>
      </c>
      <c r="J445" s="1">
        <v>41455</v>
      </c>
      <c r="K445">
        <f>YEAR(JTA[[#This Row],[leverdatum]])</f>
        <v>2013</v>
      </c>
      <c r="L445">
        <f>MONTH(JTA[[#This Row],[leverdatum]])</f>
        <v>6</v>
      </c>
      <c r="M445" s="1">
        <v>41459</v>
      </c>
      <c r="N445">
        <f>YEAR(JTA[[#This Row],[betaaldatum]])</f>
        <v>2013</v>
      </c>
      <c r="O445">
        <f>MONTH(JTA[[#This Row],[betaaldatum]])</f>
        <v>7</v>
      </c>
      <c r="P445">
        <v>17</v>
      </c>
      <c r="Q445" t="s">
        <v>50</v>
      </c>
      <c r="R445" t="s">
        <v>60</v>
      </c>
      <c r="S445" t="s">
        <v>59</v>
      </c>
      <c r="T445">
        <v>23</v>
      </c>
      <c r="U445">
        <v>401</v>
      </c>
      <c r="V445" t="s">
        <v>28</v>
      </c>
      <c r="W445" t="s">
        <v>29</v>
      </c>
      <c r="X445">
        <v>21.5</v>
      </c>
    </row>
    <row r="446" spans="1:24" x14ac:dyDescent="0.3">
      <c r="A446" t="s">
        <v>56</v>
      </c>
      <c r="B446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803</v>
      </c>
      <c r="C446" t="s">
        <v>41</v>
      </c>
      <c r="D446">
        <v>373.75</v>
      </c>
      <c r="E446">
        <v>1227</v>
      </c>
      <c r="F446">
        <v>902</v>
      </c>
      <c r="G446" s="1">
        <v>41454</v>
      </c>
      <c r="H446">
        <f>YEAR(JTA[[#This Row],[besteldatum]])</f>
        <v>2013</v>
      </c>
      <c r="I446">
        <f>MONTH(JTA[[#This Row],[besteldatum]])</f>
        <v>6</v>
      </c>
      <c r="J446" s="1">
        <v>41459</v>
      </c>
      <c r="K446">
        <f>YEAR(JTA[[#This Row],[leverdatum]])</f>
        <v>2013</v>
      </c>
      <c r="L446">
        <f>MONTH(JTA[[#This Row],[leverdatum]])</f>
        <v>7</v>
      </c>
      <c r="M446" s="1">
        <v>41479</v>
      </c>
      <c r="N446">
        <f>YEAR(JTA[[#This Row],[betaaldatum]])</f>
        <v>2013</v>
      </c>
      <c r="O446">
        <f>MONTH(JTA[[#This Row],[betaaldatum]])</f>
        <v>7</v>
      </c>
      <c r="P446">
        <v>13</v>
      </c>
      <c r="Q446" t="s">
        <v>57</v>
      </c>
      <c r="R446" t="s">
        <v>58</v>
      </c>
      <c r="S446" t="s">
        <v>59</v>
      </c>
      <c r="T446">
        <v>23</v>
      </c>
      <c r="U446">
        <v>409</v>
      </c>
      <c r="V446" t="s">
        <v>32</v>
      </c>
      <c r="W446" t="s">
        <v>31</v>
      </c>
      <c r="X446">
        <v>16.25</v>
      </c>
    </row>
    <row r="447" spans="1:24" x14ac:dyDescent="0.3">
      <c r="A447" t="s">
        <v>56</v>
      </c>
      <c r="B447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804</v>
      </c>
      <c r="C447" t="s">
        <v>38</v>
      </c>
      <c r="D447">
        <v>359.55</v>
      </c>
      <c r="E447">
        <v>1228</v>
      </c>
      <c r="F447">
        <v>901</v>
      </c>
      <c r="G447" s="1">
        <v>41459</v>
      </c>
      <c r="H447">
        <f>YEAR(JTA[[#This Row],[besteldatum]])</f>
        <v>2013</v>
      </c>
      <c r="I447">
        <f>MONTH(JTA[[#This Row],[besteldatum]])</f>
        <v>7</v>
      </c>
      <c r="J447" s="1">
        <v>41466</v>
      </c>
      <c r="K447">
        <f>YEAR(JTA[[#This Row],[leverdatum]])</f>
        <v>2013</v>
      </c>
      <c r="L447">
        <f>MONTH(JTA[[#This Row],[leverdatum]])</f>
        <v>7</v>
      </c>
      <c r="M447" s="1">
        <v>41484</v>
      </c>
      <c r="N447">
        <f>YEAR(JTA[[#This Row],[betaaldatum]])</f>
        <v>2013</v>
      </c>
      <c r="O447">
        <f>MONTH(JTA[[#This Row],[betaaldatum]])</f>
        <v>7</v>
      </c>
      <c r="P447">
        <v>13</v>
      </c>
      <c r="Q447" t="s">
        <v>57</v>
      </c>
      <c r="R447" t="s">
        <v>58</v>
      </c>
      <c r="S447" t="s">
        <v>59</v>
      </c>
      <c r="T447">
        <v>9</v>
      </c>
      <c r="U447">
        <v>402</v>
      </c>
      <c r="V447" t="s">
        <v>40</v>
      </c>
      <c r="W447" t="s">
        <v>29</v>
      </c>
      <c r="X447">
        <v>39.950000000000003</v>
      </c>
    </row>
    <row r="448" spans="1:24" x14ac:dyDescent="0.3">
      <c r="A448" t="s">
        <v>56</v>
      </c>
      <c r="B448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803</v>
      </c>
      <c r="C448" t="s">
        <v>41</v>
      </c>
      <c r="D448">
        <v>759.05</v>
      </c>
      <c r="E448">
        <v>1233</v>
      </c>
      <c r="F448">
        <v>902</v>
      </c>
      <c r="G448" s="1">
        <v>41466</v>
      </c>
      <c r="H448">
        <f>YEAR(JTA[[#This Row],[besteldatum]])</f>
        <v>2013</v>
      </c>
      <c r="I448">
        <f>MONTH(JTA[[#This Row],[besteldatum]])</f>
        <v>7</v>
      </c>
      <c r="J448" s="1">
        <v>41470</v>
      </c>
      <c r="K448">
        <f>YEAR(JTA[[#This Row],[leverdatum]])</f>
        <v>2013</v>
      </c>
      <c r="L448">
        <f>MONTH(JTA[[#This Row],[leverdatum]])</f>
        <v>7</v>
      </c>
      <c r="M448" s="1">
        <v>41484</v>
      </c>
      <c r="N448">
        <f>YEAR(JTA[[#This Row],[betaaldatum]])</f>
        <v>2013</v>
      </c>
      <c r="O448">
        <f>MONTH(JTA[[#This Row],[betaaldatum]])</f>
        <v>7</v>
      </c>
      <c r="P448">
        <v>17</v>
      </c>
      <c r="Q448" t="s">
        <v>50</v>
      </c>
      <c r="R448" t="s">
        <v>60</v>
      </c>
      <c r="S448" t="s">
        <v>59</v>
      </c>
      <c r="T448">
        <v>19</v>
      </c>
      <c r="U448">
        <v>402</v>
      </c>
      <c r="V448" t="s">
        <v>40</v>
      </c>
      <c r="W448" t="s">
        <v>29</v>
      </c>
      <c r="X448">
        <v>39.950000000000003</v>
      </c>
    </row>
    <row r="449" spans="1:24" x14ac:dyDescent="0.3">
      <c r="A449" t="s">
        <v>56</v>
      </c>
      <c r="B449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803</v>
      </c>
      <c r="C449" t="s">
        <v>41</v>
      </c>
      <c r="D449">
        <v>138</v>
      </c>
      <c r="E449">
        <v>1233</v>
      </c>
      <c r="F449">
        <v>902</v>
      </c>
      <c r="G449" s="1">
        <v>41466</v>
      </c>
      <c r="H449">
        <f>YEAR(JTA[[#This Row],[besteldatum]])</f>
        <v>2013</v>
      </c>
      <c r="I449">
        <f>MONTH(JTA[[#This Row],[besteldatum]])</f>
        <v>7</v>
      </c>
      <c r="J449" s="1">
        <v>41470</v>
      </c>
      <c r="K449">
        <f>YEAR(JTA[[#This Row],[leverdatum]])</f>
        <v>2013</v>
      </c>
      <c r="L449">
        <f>MONTH(JTA[[#This Row],[leverdatum]])</f>
        <v>7</v>
      </c>
      <c r="M449" s="1">
        <v>41484</v>
      </c>
      <c r="N449">
        <f>YEAR(JTA[[#This Row],[betaaldatum]])</f>
        <v>2013</v>
      </c>
      <c r="O449">
        <f>MONTH(JTA[[#This Row],[betaaldatum]])</f>
        <v>7</v>
      </c>
      <c r="P449">
        <v>17</v>
      </c>
      <c r="Q449" t="s">
        <v>50</v>
      </c>
      <c r="R449" t="s">
        <v>60</v>
      </c>
      <c r="S449" t="s">
        <v>59</v>
      </c>
      <c r="T449">
        <v>12</v>
      </c>
      <c r="U449">
        <v>404</v>
      </c>
      <c r="V449" t="s">
        <v>37</v>
      </c>
      <c r="W449" t="s">
        <v>31</v>
      </c>
      <c r="X449">
        <v>11.5</v>
      </c>
    </row>
    <row r="450" spans="1:24" x14ac:dyDescent="0.3">
      <c r="A450" t="s">
        <v>56</v>
      </c>
      <c r="B450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803</v>
      </c>
      <c r="C450" t="s">
        <v>41</v>
      </c>
      <c r="D450">
        <v>143.19999999999999</v>
      </c>
      <c r="E450">
        <v>1233</v>
      </c>
      <c r="F450">
        <v>902</v>
      </c>
      <c r="G450" s="1">
        <v>41466</v>
      </c>
      <c r="H450">
        <f>YEAR(JTA[[#This Row],[besteldatum]])</f>
        <v>2013</v>
      </c>
      <c r="I450">
        <f>MONTH(JTA[[#This Row],[besteldatum]])</f>
        <v>7</v>
      </c>
      <c r="J450" s="1">
        <v>41470</v>
      </c>
      <c r="K450">
        <f>YEAR(JTA[[#This Row],[leverdatum]])</f>
        <v>2013</v>
      </c>
      <c r="L450">
        <f>MONTH(JTA[[#This Row],[leverdatum]])</f>
        <v>7</v>
      </c>
      <c r="M450" s="1">
        <v>41484</v>
      </c>
      <c r="N450">
        <f>YEAR(JTA[[#This Row],[betaaldatum]])</f>
        <v>2013</v>
      </c>
      <c r="O450">
        <f>MONTH(JTA[[#This Row],[betaaldatum]])</f>
        <v>7</v>
      </c>
      <c r="P450">
        <v>17</v>
      </c>
      <c r="Q450" t="s">
        <v>50</v>
      </c>
      <c r="R450" t="s">
        <v>60</v>
      </c>
      <c r="S450" t="s">
        <v>59</v>
      </c>
      <c r="T450">
        <v>16</v>
      </c>
      <c r="U450">
        <v>405</v>
      </c>
      <c r="V450" t="s">
        <v>30</v>
      </c>
      <c r="W450" t="s">
        <v>31</v>
      </c>
      <c r="X450">
        <v>8.9499999999999993</v>
      </c>
    </row>
    <row r="451" spans="1:24" x14ac:dyDescent="0.3">
      <c r="A451" t="s">
        <v>56</v>
      </c>
      <c r="B451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801</v>
      </c>
      <c r="C451" t="s">
        <v>19</v>
      </c>
      <c r="D451">
        <v>113.75</v>
      </c>
      <c r="E451">
        <v>1238</v>
      </c>
      <c r="F451">
        <v>906</v>
      </c>
      <c r="G451" s="1">
        <v>41473</v>
      </c>
      <c r="H451">
        <f>YEAR(JTA[[#This Row],[besteldatum]])</f>
        <v>2013</v>
      </c>
      <c r="I451">
        <f>MONTH(JTA[[#This Row],[besteldatum]])</f>
        <v>7</v>
      </c>
      <c r="J451" s="1">
        <v>41476</v>
      </c>
      <c r="K451">
        <f>YEAR(JTA[[#This Row],[leverdatum]])</f>
        <v>2013</v>
      </c>
      <c r="L451">
        <f>MONTH(JTA[[#This Row],[leverdatum]])</f>
        <v>7</v>
      </c>
      <c r="M451" s="1">
        <v>41485</v>
      </c>
      <c r="N451">
        <f>YEAR(JTA[[#This Row],[betaaldatum]])</f>
        <v>2013</v>
      </c>
      <c r="O451">
        <f>MONTH(JTA[[#This Row],[betaaldatum]])</f>
        <v>7</v>
      </c>
      <c r="P451">
        <v>18</v>
      </c>
      <c r="Q451" t="s">
        <v>61</v>
      </c>
      <c r="R451" t="s">
        <v>62</v>
      </c>
      <c r="S451" t="s">
        <v>63</v>
      </c>
      <c r="T451">
        <v>7</v>
      </c>
      <c r="U451">
        <v>409</v>
      </c>
      <c r="V451" t="s">
        <v>32</v>
      </c>
      <c r="W451" t="s">
        <v>31</v>
      </c>
      <c r="X451">
        <v>16.25</v>
      </c>
    </row>
    <row r="452" spans="1:24" x14ac:dyDescent="0.3">
      <c r="A452" t="s">
        <v>56</v>
      </c>
      <c r="B452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804</v>
      </c>
      <c r="C452" t="s">
        <v>38</v>
      </c>
      <c r="D452">
        <v>382.5</v>
      </c>
      <c r="E452">
        <v>1239</v>
      </c>
      <c r="F452">
        <v>901</v>
      </c>
      <c r="G452" s="1">
        <v>41475</v>
      </c>
      <c r="H452">
        <f>YEAR(JTA[[#This Row],[besteldatum]])</f>
        <v>2013</v>
      </c>
      <c r="I452">
        <f>MONTH(JTA[[#This Row],[besteldatum]])</f>
        <v>7</v>
      </c>
      <c r="J452" s="1">
        <v>41482</v>
      </c>
      <c r="K452">
        <f>YEAR(JTA[[#This Row],[leverdatum]])</f>
        <v>2013</v>
      </c>
      <c r="L452">
        <f>MONTH(JTA[[#This Row],[leverdatum]])</f>
        <v>7</v>
      </c>
      <c r="M452" s="1">
        <v>41504</v>
      </c>
      <c r="N452">
        <f>YEAR(JTA[[#This Row],[betaaldatum]])</f>
        <v>2013</v>
      </c>
      <c r="O452">
        <f>MONTH(JTA[[#This Row],[betaaldatum]])</f>
        <v>8</v>
      </c>
      <c r="P452">
        <v>17</v>
      </c>
      <c r="Q452" t="s">
        <v>50</v>
      </c>
      <c r="R452" t="s">
        <v>60</v>
      </c>
      <c r="S452" t="s">
        <v>59</v>
      </c>
      <c r="T452">
        <v>17</v>
      </c>
      <c r="U452">
        <v>410</v>
      </c>
      <c r="V452" t="s">
        <v>39</v>
      </c>
      <c r="W452" t="s">
        <v>24</v>
      </c>
      <c r="X452">
        <v>22.5</v>
      </c>
    </row>
    <row r="453" spans="1:24" x14ac:dyDescent="0.3">
      <c r="A453" t="s">
        <v>56</v>
      </c>
      <c r="B453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800</v>
      </c>
      <c r="C453" t="s">
        <v>18</v>
      </c>
      <c r="D453">
        <v>918.85</v>
      </c>
      <c r="E453">
        <v>1245</v>
      </c>
      <c r="F453">
        <v>905</v>
      </c>
      <c r="G453" s="1">
        <v>41493</v>
      </c>
      <c r="H453">
        <f>YEAR(JTA[[#This Row],[besteldatum]])</f>
        <v>2013</v>
      </c>
      <c r="I453">
        <f>MONTH(JTA[[#This Row],[besteldatum]])</f>
        <v>8</v>
      </c>
      <c r="J453" s="1">
        <v>41498</v>
      </c>
      <c r="K453">
        <f>YEAR(JTA[[#This Row],[leverdatum]])</f>
        <v>2013</v>
      </c>
      <c r="L453">
        <f>MONTH(JTA[[#This Row],[leverdatum]])</f>
        <v>8</v>
      </c>
      <c r="M453" s="1">
        <v>41521</v>
      </c>
      <c r="N453">
        <f>YEAR(JTA[[#This Row],[betaaldatum]])</f>
        <v>2013</v>
      </c>
      <c r="O453">
        <f>MONTH(JTA[[#This Row],[betaaldatum]])</f>
        <v>9</v>
      </c>
      <c r="P453">
        <v>18</v>
      </c>
      <c r="Q453" t="s">
        <v>61</v>
      </c>
      <c r="R453" t="s">
        <v>62</v>
      </c>
      <c r="S453" t="s">
        <v>63</v>
      </c>
      <c r="T453">
        <v>23</v>
      </c>
      <c r="U453">
        <v>402</v>
      </c>
      <c r="V453" t="s">
        <v>40</v>
      </c>
      <c r="W453" t="s">
        <v>29</v>
      </c>
      <c r="X453">
        <v>39.950000000000003</v>
      </c>
    </row>
    <row r="454" spans="1:24" x14ac:dyDescent="0.3">
      <c r="A454" t="s">
        <v>56</v>
      </c>
      <c r="B454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805</v>
      </c>
      <c r="C454" t="s">
        <v>42</v>
      </c>
      <c r="D454">
        <v>438.9</v>
      </c>
      <c r="E454">
        <v>1246</v>
      </c>
      <c r="F454">
        <v>903</v>
      </c>
      <c r="G454" s="1">
        <v>41494</v>
      </c>
      <c r="H454">
        <f>YEAR(JTA[[#This Row],[besteldatum]])</f>
        <v>2013</v>
      </c>
      <c r="I454">
        <f>MONTH(JTA[[#This Row],[besteldatum]])</f>
        <v>8</v>
      </c>
      <c r="J454" s="1">
        <v>41499</v>
      </c>
      <c r="K454">
        <f>YEAR(JTA[[#This Row],[leverdatum]])</f>
        <v>2013</v>
      </c>
      <c r="L454">
        <f>MONTH(JTA[[#This Row],[leverdatum]])</f>
        <v>8</v>
      </c>
      <c r="M454" s="1">
        <v>41504</v>
      </c>
      <c r="N454">
        <f>YEAR(JTA[[#This Row],[betaaldatum]])</f>
        <v>2013</v>
      </c>
      <c r="O454">
        <f>MONTH(JTA[[#This Row],[betaaldatum]])</f>
        <v>8</v>
      </c>
      <c r="P454">
        <v>13</v>
      </c>
      <c r="Q454" t="s">
        <v>57</v>
      </c>
      <c r="R454" t="s">
        <v>58</v>
      </c>
      <c r="S454" t="s">
        <v>59</v>
      </c>
      <c r="T454">
        <v>22</v>
      </c>
      <c r="U454">
        <v>411</v>
      </c>
      <c r="V454" t="s">
        <v>43</v>
      </c>
      <c r="W454" t="s">
        <v>24</v>
      </c>
      <c r="X454">
        <v>19.95</v>
      </c>
    </row>
    <row r="455" spans="1:24" x14ac:dyDescent="0.3">
      <c r="A455" t="s">
        <v>56</v>
      </c>
      <c r="B455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805</v>
      </c>
      <c r="C455" t="s">
        <v>42</v>
      </c>
      <c r="D455">
        <v>140</v>
      </c>
      <c r="E455">
        <v>1249</v>
      </c>
      <c r="F455">
        <v>903</v>
      </c>
      <c r="G455" s="1">
        <v>41497</v>
      </c>
      <c r="H455">
        <f>YEAR(JTA[[#This Row],[besteldatum]])</f>
        <v>2013</v>
      </c>
      <c r="I455">
        <f>MONTH(JTA[[#This Row],[besteldatum]])</f>
        <v>8</v>
      </c>
      <c r="J455" s="1">
        <v>41498</v>
      </c>
      <c r="K455">
        <f>YEAR(JTA[[#This Row],[leverdatum]])</f>
        <v>2013</v>
      </c>
      <c r="L455">
        <f>MONTH(JTA[[#This Row],[leverdatum]])</f>
        <v>8</v>
      </c>
      <c r="M455" s="1">
        <v>41520</v>
      </c>
      <c r="N455">
        <f>YEAR(JTA[[#This Row],[betaaldatum]])</f>
        <v>2013</v>
      </c>
      <c r="O455">
        <f>MONTH(JTA[[#This Row],[betaaldatum]])</f>
        <v>9</v>
      </c>
      <c r="P455">
        <v>17</v>
      </c>
      <c r="Q455" t="s">
        <v>50</v>
      </c>
      <c r="R455" t="s">
        <v>60</v>
      </c>
      <c r="S455" t="s">
        <v>59</v>
      </c>
      <c r="T455">
        <v>8</v>
      </c>
      <c r="U455">
        <v>408</v>
      </c>
      <c r="V455" t="s">
        <v>23</v>
      </c>
      <c r="W455" t="s">
        <v>24</v>
      </c>
      <c r="X455">
        <v>17.5</v>
      </c>
    </row>
    <row r="456" spans="1:24" x14ac:dyDescent="0.3">
      <c r="A456" t="s">
        <v>56</v>
      </c>
      <c r="B456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800</v>
      </c>
      <c r="C456" t="s">
        <v>18</v>
      </c>
      <c r="D456">
        <v>125.3</v>
      </c>
      <c r="E456">
        <v>1253</v>
      </c>
      <c r="F456">
        <v>905</v>
      </c>
      <c r="G456" s="1">
        <v>41513</v>
      </c>
      <c r="H456">
        <f>YEAR(JTA[[#This Row],[besteldatum]])</f>
        <v>2013</v>
      </c>
      <c r="I456">
        <f>MONTH(JTA[[#This Row],[besteldatum]])</f>
        <v>8</v>
      </c>
      <c r="J456" s="1">
        <v>41519</v>
      </c>
      <c r="K456">
        <f>YEAR(JTA[[#This Row],[leverdatum]])</f>
        <v>2013</v>
      </c>
      <c r="L456">
        <f>MONTH(JTA[[#This Row],[leverdatum]])</f>
        <v>9</v>
      </c>
      <c r="M456" s="1">
        <v>41545</v>
      </c>
      <c r="N456">
        <f>YEAR(JTA[[#This Row],[betaaldatum]])</f>
        <v>2013</v>
      </c>
      <c r="O456">
        <f>MONTH(JTA[[#This Row],[betaaldatum]])</f>
        <v>9</v>
      </c>
      <c r="P456">
        <v>13</v>
      </c>
      <c r="Q456" t="s">
        <v>57</v>
      </c>
      <c r="R456" t="s">
        <v>58</v>
      </c>
      <c r="S456" t="s">
        <v>59</v>
      </c>
      <c r="T456">
        <v>14</v>
      </c>
      <c r="U456">
        <v>405</v>
      </c>
      <c r="V456" t="s">
        <v>30</v>
      </c>
      <c r="W456" t="s">
        <v>31</v>
      </c>
      <c r="X456">
        <v>8.9499999999999993</v>
      </c>
    </row>
    <row r="457" spans="1:24" x14ac:dyDescent="0.3">
      <c r="A457" t="s">
        <v>56</v>
      </c>
      <c r="B457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804</v>
      </c>
      <c r="C457" t="s">
        <v>38</v>
      </c>
      <c r="D457">
        <v>423.5</v>
      </c>
      <c r="E457">
        <v>1254</v>
      </c>
      <c r="F457">
        <v>901</v>
      </c>
      <c r="G457" s="1">
        <v>41516</v>
      </c>
      <c r="H457">
        <f>YEAR(JTA[[#This Row],[besteldatum]])</f>
        <v>2013</v>
      </c>
      <c r="I457">
        <f>MONTH(JTA[[#This Row],[besteldatum]])</f>
        <v>8</v>
      </c>
      <c r="J457" s="1">
        <v>41519</v>
      </c>
      <c r="K457">
        <f>YEAR(JTA[[#This Row],[leverdatum]])</f>
        <v>2013</v>
      </c>
      <c r="L457">
        <f>MONTH(JTA[[#This Row],[leverdatum]])</f>
        <v>9</v>
      </c>
      <c r="M457" s="1">
        <v>41527</v>
      </c>
      <c r="N457">
        <f>YEAR(JTA[[#This Row],[betaaldatum]])</f>
        <v>2013</v>
      </c>
      <c r="O457">
        <f>MONTH(JTA[[#This Row],[betaaldatum]])</f>
        <v>9</v>
      </c>
      <c r="P457">
        <v>17</v>
      </c>
      <c r="Q457" t="s">
        <v>50</v>
      </c>
      <c r="R457" t="s">
        <v>60</v>
      </c>
      <c r="S457" t="s">
        <v>59</v>
      </c>
      <c r="T457">
        <v>22</v>
      </c>
      <c r="U457">
        <v>403</v>
      </c>
      <c r="V457" t="s">
        <v>44</v>
      </c>
      <c r="W457" t="s">
        <v>31</v>
      </c>
      <c r="X457">
        <v>19.25</v>
      </c>
    </row>
    <row r="458" spans="1:24" x14ac:dyDescent="0.3">
      <c r="A458" t="s">
        <v>56</v>
      </c>
      <c r="B458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800</v>
      </c>
      <c r="C458" t="s">
        <v>18</v>
      </c>
      <c r="D458">
        <v>71.599999999999994</v>
      </c>
      <c r="E458">
        <v>1258</v>
      </c>
      <c r="F458">
        <v>905</v>
      </c>
      <c r="G458" s="1">
        <v>41525</v>
      </c>
      <c r="H458">
        <f>YEAR(JTA[[#This Row],[besteldatum]])</f>
        <v>2013</v>
      </c>
      <c r="I458">
        <f>MONTH(JTA[[#This Row],[besteldatum]])</f>
        <v>9</v>
      </c>
      <c r="J458" s="1">
        <v>41531</v>
      </c>
      <c r="K458">
        <f>YEAR(JTA[[#This Row],[leverdatum]])</f>
        <v>2013</v>
      </c>
      <c r="L458">
        <f>MONTH(JTA[[#This Row],[leverdatum]])</f>
        <v>9</v>
      </c>
      <c r="M458" s="1">
        <v>41554</v>
      </c>
      <c r="N458">
        <f>YEAR(JTA[[#This Row],[betaaldatum]])</f>
        <v>2013</v>
      </c>
      <c r="O458">
        <f>MONTH(JTA[[#This Row],[betaaldatum]])</f>
        <v>10</v>
      </c>
      <c r="P458">
        <v>18</v>
      </c>
      <c r="Q458" t="s">
        <v>61</v>
      </c>
      <c r="R458" t="s">
        <v>62</v>
      </c>
      <c r="S458" t="s">
        <v>63</v>
      </c>
      <c r="T458">
        <v>8</v>
      </c>
      <c r="U458">
        <v>405</v>
      </c>
      <c r="V458" t="s">
        <v>30</v>
      </c>
      <c r="W458" t="s">
        <v>31</v>
      </c>
      <c r="X458">
        <v>8.9499999999999993</v>
      </c>
    </row>
    <row r="459" spans="1:24" x14ac:dyDescent="0.3">
      <c r="A459" t="s">
        <v>56</v>
      </c>
      <c r="B459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804</v>
      </c>
      <c r="C459" t="s">
        <v>38</v>
      </c>
      <c r="D459">
        <v>450</v>
      </c>
      <c r="E459">
        <v>1266</v>
      </c>
      <c r="F459">
        <v>901</v>
      </c>
      <c r="G459" s="1">
        <v>41538</v>
      </c>
      <c r="H459">
        <f>YEAR(JTA[[#This Row],[besteldatum]])</f>
        <v>2013</v>
      </c>
      <c r="I459">
        <f>MONTH(JTA[[#This Row],[besteldatum]])</f>
        <v>9</v>
      </c>
      <c r="J459" s="1">
        <v>41540</v>
      </c>
      <c r="K459">
        <f>YEAR(JTA[[#This Row],[leverdatum]])</f>
        <v>2013</v>
      </c>
      <c r="L459">
        <f>MONTH(JTA[[#This Row],[leverdatum]])</f>
        <v>9</v>
      </c>
      <c r="M459" s="1">
        <v>41552</v>
      </c>
      <c r="N459">
        <f>YEAR(JTA[[#This Row],[betaaldatum]])</f>
        <v>2013</v>
      </c>
      <c r="O459">
        <f>MONTH(JTA[[#This Row],[betaaldatum]])</f>
        <v>10</v>
      </c>
      <c r="P459">
        <v>13</v>
      </c>
      <c r="Q459" t="s">
        <v>57</v>
      </c>
      <c r="R459" t="s">
        <v>58</v>
      </c>
      <c r="S459" t="s">
        <v>59</v>
      </c>
      <c r="T459">
        <v>20</v>
      </c>
      <c r="U459">
        <v>410</v>
      </c>
      <c r="V459" t="s">
        <v>39</v>
      </c>
      <c r="W459" t="s">
        <v>24</v>
      </c>
      <c r="X459">
        <v>22.5</v>
      </c>
    </row>
    <row r="460" spans="1:24" x14ac:dyDescent="0.3">
      <c r="A460" t="s">
        <v>56</v>
      </c>
      <c r="B460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805</v>
      </c>
      <c r="C460" t="s">
        <v>42</v>
      </c>
      <c r="D460">
        <v>451.5</v>
      </c>
      <c r="E460">
        <v>1269</v>
      </c>
      <c r="F460">
        <v>903</v>
      </c>
      <c r="G460" s="1">
        <v>41541</v>
      </c>
      <c r="H460">
        <f>YEAR(JTA[[#This Row],[besteldatum]])</f>
        <v>2013</v>
      </c>
      <c r="I460">
        <f>MONTH(JTA[[#This Row],[besteldatum]])</f>
        <v>9</v>
      </c>
      <c r="J460" s="1">
        <v>41545</v>
      </c>
      <c r="K460">
        <f>YEAR(JTA[[#This Row],[leverdatum]])</f>
        <v>2013</v>
      </c>
      <c r="L460">
        <f>MONTH(JTA[[#This Row],[leverdatum]])</f>
        <v>9</v>
      </c>
      <c r="M460" s="1">
        <v>41551</v>
      </c>
      <c r="N460">
        <f>YEAR(JTA[[#This Row],[betaaldatum]])</f>
        <v>2013</v>
      </c>
      <c r="O460">
        <f>MONTH(JTA[[#This Row],[betaaldatum]])</f>
        <v>10</v>
      </c>
      <c r="P460">
        <v>18</v>
      </c>
      <c r="Q460" t="s">
        <v>61</v>
      </c>
      <c r="R460" t="s">
        <v>62</v>
      </c>
      <c r="S460" t="s">
        <v>63</v>
      </c>
      <c r="T460">
        <v>21</v>
      </c>
      <c r="U460">
        <v>401</v>
      </c>
      <c r="V460" t="s">
        <v>28</v>
      </c>
      <c r="W460" t="s">
        <v>29</v>
      </c>
      <c r="X460">
        <v>21.5</v>
      </c>
    </row>
    <row r="461" spans="1:24" x14ac:dyDescent="0.3">
      <c r="A461" t="s">
        <v>56</v>
      </c>
      <c r="B461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805</v>
      </c>
      <c r="C461" t="s">
        <v>42</v>
      </c>
      <c r="D461">
        <v>279.3</v>
      </c>
      <c r="E461">
        <v>1269</v>
      </c>
      <c r="F461">
        <v>903</v>
      </c>
      <c r="G461" s="1">
        <v>41541</v>
      </c>
      <c r="H461">
        <f>YEAR(JTA[[#This Row],[besteldatum]])</f>
        <v>2013</v>
      </c>
      <c r="I461">
        <f>MONTH(JTA[[#This Row],[besteldatum]])</f>
        <v>9</v>
      </c>
      <c r="J461" s="1">
        <v>41545</v>
      </c>
      <c r="K461">
        <f>YEAR(JTA[[#This Row],[leverdatum]])</f>
        <v>2013</v>
      </c>
      <c r="L461">
        <f>MONTH(JTA[[#This Row],[leverdatum]])</f>
        <v>9</v>
      </c>
      <c r="M461" s="1">
        <v>41551</v>
      </c>
      <c r="N461">
        <f>YEAR(JTA[[#This Row],[betaaldatum]])</f>
        <v>2013</v>
      </c>
      <c r="O461">
        <f>MONTH(JTA[[#This Row],[betaaldatum]])</f>
        <v>10</v>
      </c>
      <c r="P461">
        <v>18</v>
      </c>
      <c r="Q461" t="s">
        <v>61</v>
      </c>
      <c r="R461" t="s">
        <v>62</v>
      </c>
      <c r="S461" t="s">
        <v>63</v>
      </c>
      <c r="T461">
        <v>14</v>
      </c>
      <c r="U461">
        <v>411</v>
      </c>
      <c r="V461" t="s">
        <v>43</v>
      </c>
      <c r="W461" t="s">
        <v>24</v>
      </c>
      <c r="X461">
        <v>19.95</v>
      </c>
    </row>
    <row r="462" spans="1:24" x14ac:dyDescent="0.3">
      <c r="A462" t="s">
        <v>56</v>
      </c>
      <c r="B462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802</v>
      </c>
      <c r="C462" t="s">
        <v>33</v>
      </c>
      <c r="D462">
        <v>472.5</v>
      </c>
      <c r="E462">
        <v>1272</v>
      </c>
      <c r="F462">
        <v>904</v>
      </c>
      <c r="G462" s="1">
        <v>41550</v>
      </c>
      <c r="H462">
        <f>YEAR(JTA[[#This Row],[besteldatum]])</f>
        <v>2013</v>
      </c>
      <c r="I462">
        <f>MONTH(JTA[[#This Row],[besteldatum]])</f>
        <v>10</v>
      </c>
      <c r="J462" s="1">
        <v>41556</v>
      </c>
      <c r="K462">
        <f>YEAR(JTA[[#This Row],[leverdatum]])</f>
        <v>2013</v>
      </c>
      <c r="L462">
        <f>MONTH(JTA[[#This Row],[leverdatum]])</f>
        <v>10</v>
      </c>
      <c r="M462" s="1">
        <v>41573</v>
      </c>
      <c r="N462">
        <f>YEAR(JTA[[#This Row],[betaaldatum]])</f>
        <v>2013</v>
      </c>
      <c r="O462">
        <f>MONTH(JTA[[#This Row],[betaaldatum]])</f>
        <v>10</v>
      </c>
      <c r="P462">
        <v>18</v>
      </c>
      <c r="Q462" t="s">
        <v>61</v>
      </c>
      <c r="R462" t="s">
        <v>62</v>
      </c>
      <c r="S462" t="s">
        <v>63</v>
      </c>
      <c r="T462">
        <v>21</v>
      </c>
      <c r="U462">
        <v>410</v>
      </c>
      <c r="V462" t="s">
        <v>39</v>
      </c>
      <c r="W462" t="s">
        <v>24</v>
      </c>
      <c r="X462">
        <v>22.5</v>
      </c>
    </row>
    <row r="463" spans="1:24" x14ac:dyDescent="0.3">
      <c r="A463" t="s">
        <v>56</v>
      </c>
      <c r="B463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803</v>
      </c>
      <c r="C463" t="s">
        <v>41</v>
      </c>
      <c r="D463">
        <v>495</v>
      </c>
      <c r="E463">
        <v>1273</v>
      </c>
      <c r="F463">
        <v>902</v>
      </c>
      <c r="G463" s="1">
        <v>41550</v>
      </c>
      <c r="H463">
        <f>YEAR(JTA[[#This Row],[besteldatum]])</f>
        <v>2013</v>
      </c>
      <c r="I463">
        <f>MONTH(JTA[[#This Row],[besteldatum]])</f>
        <v>10</v>
      </c>
      <c r="J463" s="1">
        <v>41554</v>
      </c>
      <c r="K463">
        <f>YEAR(JTA[[#This Row],[leverdatum]])</f>
        <v>2013</v>
      </c>
      <c r="L463">
        <f>MONTH(JTA[[#This Row],[leverdatum]])</f>
        <v>10</v>
      </c>
      <c r="M463" s="1">
        <v>41561</v>
      </c>
      <c r="N463">
        <f>YEAR(JTA[[#This Row],[betaaldatum]])</f>
        <v>2013</v>
      </c>
      <c r="O463">
        <f>MONTH(JTA[[#This Row],[betaaldatum]])</f>
        <v>10</v>
      </c>
      <c r="P463">
        <v>13</v>
      </c>
      <c r="Q463" t="s">
        <v>57</v>
      </c>
      <c r="R463" t="s">
        <v>58</v>
      </c>
      <c r="S463" t="s">
        <v>59</v>
      </c>
      <c r="T463">
        <v>22</v>
      </c>
      <c r="U463">
        <v>410</v>
      </c>
      <c r="V463" t="s">
        <v>39</v>
      </c>
      <c r="W463" t="s">
        <v>24</v>
      </c>
      <c r="X463">
        <v>22.5</v>
      </c>
    </row>
    <row r="464" spans="1:24" x14ac:dyDescent="0.3">
      <c r="A464" t="s">
        <v>56</v>
      </c>
      <c r="B464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805</v>
      </c>
      <c r="C464" t="s">
        <v>42</v>
      </c>
      <c r="D464">
        <v>150.5</v>
      </c>
      <c r="E464">
        <v>1274</v>
      </c>
      <c r="F464">
        <v>903</v>
      </c>
      <c r="G464" s="1">
        <v>41554</v>
      </c>
      <c r="H464">
        <f>YEAR(JTA[[#This Row],[besteldatum]])</f>
        <v>2013</v>
      </c>
      <c r="I464">
        <f>MONTH(JTA[[#This Row],[besteldatum]])</f>
        <v>10</v>
      </c>
      <c r="J464" s="1">
        <v>41557</v>
      </c>
      <c r="K464">
        <f>YEAR(JTA[[#This Row],[leverdatum]])</f>
        <v>2013</v>
      </c>
      <c r="L464">
        <f>MONTH(JTA[[#This Row],[leverdatum]])</f>
        <v>10</v>
      </c>
      <c r="M464" s="1">
        <v>41583</v>
      </c>
      <c r="N464">
        <f>YEAR(JTA[[#This Row],[betaaldatum]])</f>
        <v>2013</v>
      </c>
      <c r="O464">
        <f>MONTH(JTA[[#This Row],[betaaldatum]])</f>
        <v>11</v>
      </c>
      <c r="P464">
        <v>17</v>
      </c>
      <c r="Q464" t="s">
        <v>50</v>
      </c>
      <c r="R464" t="s">
        <v>60</v>
      </c>
      <c r="S464" t="s">
        <v>59</v>
      </c>
      <c r="T464">
        <v>7</v>
      </c>
      <c r="U464">
        <v>401</v>
      </c>
      <c r="V464" t="s">
        <v>28</v>
      </c>
      <c r="W464" t="s">
        <v>29</v>
      </c>
      <c r="X464">
        <v>21.5</v>
      </c>
    </row>
    <row r="465" spans="1:24" x14ac:dyDescent="0.3">
      <c r="A465" t="s">
        <v>56</v>
      </c>
      <c r="B465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805</v>
      </c>
      <c r="C465" t="s">
        <v>42</v>
      </c>
      <c r="D465">
        <v>639.20000000000005</v>
      </c>
      <c r="E465">
        <v>1274</v>
      </c>
      <c r="F465">
        <v>903</v>
      </c>
      <c r="G465" s="1">
        <v>41554</v>
      </c>
      <c r="H465">
        <f>YEAR(JTA[[#This Row],[besteldatum]])</f>
        <v>2013</v>
      </c>
      <c r="I465">
        <f>MONTH(JTA[[#This Row],[besteldatum]])</f>
        <v>10</v>
      </c>
      <c r="J465" s="1">
        <v>41557</v>
      </c>
      <c r="K465">
        <f>YEAR(JTA[[#This Row],[leverdatum]])</f>
        <v>2013</v>
      </c>
      <c r="L465">
        <f>MONTH(JTA[[#This Row],[leverdatum]])</f>
        <v>10</v>
      </c>
      <c r="M465" s="1">
        <v>41583</v>
      </c>
      <c r="N465">
        <f>YEAR(JTA[[#This Row],[betaaldatum]])</f>
        <v>2013</v>
      </c>
      <c r="O465">
        <f>MONTH(JTA[[#This Row],[betaaldatum]])</f>
        <v>11</v>
      </c>
      <c r="P465">
        <v>17</v>
      </c>
      <c r="Q465" t="s">
        <v>50</v>
      </c>
      <c r="R465" t="s">
        <v>60</v>
      </c>
      <c r="S465" t="s">
        <v>59</v>
      </c>
      <c r="T465">
        <v>16</v>
      </c>
      <c r="U465">
        <v>402</v>
      </c>
      <c r="V465" t="s">
        <v>40</v>
      </c>
      <c r="W465" t="s">
        <v>29</v>
      </c>
      <c r="X465">
        <v>39.950000000000003</v>
      </c>
    </row>
    <row r="466" spans="1:24" x14ac:dyDescent="0.3">
      <c r="A466" t="s">
        <v>56</v>
      </c>
      <c r="B466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805</v>
      </c>
      <c r="C466" t="s">
        <v>42</v>
      </c>
      <c r="D466">
        <v>218.5</v>
      </c>
      <c r="E466">
        <v>1274</v>
      </c>
      <c r="F466">
        <v>903</v>
      </c>
      <c r="G466" s="1">
        <v>41554</v>
      </c>
      <c r="H466">
        <f>YEAR(JTA[[#This Row],[besteldatum]])</f>
        <v>2013</v>
      </c>
      <c r="I466">
        <f>MONTH(JTA[[#This Row],[besteldatum]])</f>
        <v>10</v>
      </c>
      <c r="J466" s="1">
        <v>41557</v>
      </c>
      <c r="K466">
        <f>YEAR(JTA[[#This Row],[leverdatum]])</f>
        <v>2013</v>
      </c>
      <c r="L466">
        <f>MONTH(JTA[[#This Row],[leverdatum]])</f>
        <v>10</v>
      </c>
      <c r="M466" s="1">
        <v>41583</v>
      </c>
      <c r="N466">
        <f>YEAR(JTA[[#This Row],[betaaldatum]])</f>
        <v>2013</v>
      </c>
      <c r="O466">
        <f>MONTH(JTA[[#This Row],[betaaldatum]])</f>
        <v>11</v>
      </c>
      <c r="P466">
        <v>17</v>
      </c>
      <c r="Q466" t="s">
        <v>50</v>
      </c>
      <c r="R466" t="s">
        <v>60</v>
      </c>
      <c r="S466" t="s">
        <v>59</v>
      </c>
      <c r="T466">
        <v>19</v>
      </c>
      <c r="U466">
        <v>404</v>
      </c>
      <c r="V466" t="s">
        <v>37</v>
      </c>
      <c r="W466" t="s">
        <v>31</v>
      </c>
      <c r="X466">
        <v>11.5</v>
      </c>
    </row>
    <row r="467" spans="1:24" x14ac:dyDescent="0.3">
      <c r="A467" t="s">
        <v>56</v>
      </c>
      <c r="B467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805</v>
      </c>
      <c r="C467" t="s">
        <v>42</v>
      </c>
      <c r="D467">
        <v>246.05</v>
      </c>
      <c r="E467">
        <v>1274</v>
      </c>
      <c r="F467">
        <v>903</v>
      </c>
      <c r="G467" s="1">
        <v>41554</v>
      </c>
      <c r="H467">
        <f>YEAR(JTA[[#This Row],[besteldatum]])</f>
        <v>2013</v>
      </c>
      <c r="I467">
        <f>MONTH(JTA[[#This Row],[besteldatum]])</f>
        <v>10</v>
      </c>
      <c r="J467" s="1">
        <v>41557</v>
      </c>
      <c r="K467">
        <f>YEAR(JTA[[#This Row],[leverdatum]])</f>
        <v>2013</v>
      </c>
      <c r="L467">
        <f>MONTH(JTA[[#This Row],[leverdatum]])</f>
        <v>10</v>
      </c>
      <c r="M467" s="1">
        <v>41583</v>
      </c>
      <c r="N467">
        <f>YEAR(JTA[[#This Row],[betaaldatum]])</f>
        <v>2013</v>
      </c>
      <c r="O467">
        <f>MONTH(JTA[[#This Row],[betaaldatum]])</f>
        <v>11</v>
      </c>
      <c r="P467">
        <v>17</v>
      </c>
      <c r="Q467" t="s">
        <v>50</v>
      </c>
      <c r="R467" t="s">
        <v>60</v>
      </c>
      <c r="S467" t="s">
        <v>59</v>
      </c>
      <c r="T467">
        <v>19</v>
      </c>
      <c r="U467">
        <v>407</v>
      </c>
      <c r="V467" t="s">
        <v>45</v>
      </c>
      <c r="W467" t="s">
        <v>29</v>
      </c>
      <c r="X467">
        <v>12.95</v>
      </c>
    </row>
    <row r="468" spans="1:24" x14ac:dyDescent="0.3">
      <c r="A468" t="s">
        <v>56</v>
      </c>
      <c r="B468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805</v>
      </c>
      <c r="C468" t="s">
        <v>42</v>
      </c>
      <c r="D468">
        <v>48.75</v>
      </c>
      <c r="E468">
        <v>1274</v>
      </c>
      <c r="F468">
        <v>903</v>
      </c>
      <c r="G468" s="1">
        <v>41554</v>
      </c>
      <c r="H468">
        <f>YEAR(JTA[[#This Row],[besteldatum]])</f>
        <v>2013</v>
      </c>
      <c r="I468">
        <f>MONTH(JTA[[#This Row],[besteldatum]])</f>
        <v>10</v>
      </c>
      <c r="J468" s="1">
        <v>41557</v>
      </c>
      <c r="K468">
        <f>YEAR(JTA[[#This Row],[leverdatum]])</f>
        <v>2013</v>
      </c>
      <c r="L468">
        <f>MONTH(JTA[[#This Row],[leverdatum]])</f>
        <v>10</v>
      </c>
      <c r="M468" s="1">
        <v>41583</v>
      </c>
      <c r="N468">
        <f>YEAR(JTA[[#This Row],[betaaldatum]])</f>
        <v>2013</v>
      </c>
      <c r="O468">
        <f>MONTH(JTA[[#This Row],[betaaldatum]])</f>
        <v>11</v>
      </c>
      <c r="P468">
        <v>17</v>
      </c>
      <c r="Q468" t="s">
        <v>50</v>
      </c>
      <c r="R468" t="s">
        <v>60</v>
      </c>
      <c r="S468" t="s">
        <v>59</v>
      </c>
      <c r="T468">
        <v>3</v>
      </c>
      <c r="U468">
        <v>409</v>
      </c>
      <c r="V468" t="s">
        <v>32</v>
      </c>
      <c r="W468" t="s">
        <v>31</v>
      </c>
      <c r="X468">
        <v>16.25</v>
      </c>
    </row>
    <row r="469" spans="1:24" x14ac:dyDescent="0.3">
      <c r="A469" t="s">
        <v>56</v>
      </c>
      <c r="B469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805</v>
      </c>
      <c r="C469" t="s">
        <v>42</v>
      </c>
      <c r="D469">
        <v>319.2</v>
      </c>
      <c r="E469">
        <v>1274</v>
      </c>
      <c r="F469">
        <v>903</v>
      </c>
      <c r="G469" s="1">
        <v>41554</v>
      </c>
      <c r="H469">
        <f>YEAR(JTA[[#This Row],[besteldatum]])</f>
        <v>2013</v>
      </c>
      <c r="I469">
        <f>MONTH(JTA[[#This Row],[besteldatum]])</f>
        <v>10</v>
      </c>
      <c r="J469" s="1">
        <v>41557</v>
      </c>
      <c r="K469">
        <f>YEAR(JTA[[#This Row],[leverdatum]])</f>
        <v>2013</v>
      </c>
      <c r="L469">
        <f>MONTH(JTA[[#This Row],[leverdatum]])</f>
        <v>10</v>
      </c>
      <c r="M469" s="1">
        <v>41583</v>
      </c>
      <c r="N469">
        <f>YEAR(JTA[[#This Row],[betaaldatum]])</f>
        <v>2013</v>
      </c>
      <c r="O469">
        <f>MONTH(JTA[[#This Row],[betaaldatum]])</f>
        <v>11</v>
      </c>
      <c r="P469">
        <v>17</v>
      </c>
      <c r="Q469" t="s">
        <v>50</v>
      </c>
      <c r="R469" t="s">
        <v>60</v>
      </c>
      <c r="S469" t="s">
        <v>59</v>
      </c>
      <c r="T469">
        <v>16</v>
      </c>
      <c r="U469">
        <v>411</v>
      </c>
      <c r="V469" t="s">
        <v>43</v>
      </c>
      <c r="W469" t="s">
        <v>24</v>
      </c>
      <c r="X469">
        <v>19.95</v>
      </c>
    </row>
    <row r="470" spans="1:24" x14ac:dyDescent="0.3">
      <c r="A470" t="s">
        <v>56</v>
      </c>
      <c r="B470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805</v>
      </c>
      <c r="C470" t="s">
        <v>42</v>
      </c>
      <c r="D470">
        <v>214.8</v>
      </c>
      <c r="E470">
        <v>1279</v>
      </c>
      <c r="F470">
        <v>903</v>
      </c>
      <c r="G470" s="1">
        <v>41565</v>
      </c>
      <c r="H470">
        <f>YEAR(JTA[[#This Row],[besteldatum]])</f>
        <v>2013</v>
      </c>
      <c r="I470">
        <f>MONTH(JTA[[#This Row],[besteldatum]])</f>
        <v>10</v>
      </c>
      <c r="J470" s="1">
        <v>41568</v>
      </c>
      <c r="K470">
        <f>YEAR(JTA[[#This Row],[leverdatum]])</f>
        <v>2013</v>
      </c>
      <c r="L470">
        <f>MONTH(JTA[[#This Row],[leverdatum]])</f>
        <v>10</v>
      </c>
      <c r="M470" s="1">
        <v>41577</v>
      </c>
      <c r="N470">
        <f>YEAR(JTA[[#This Row],[betaaldatum]])</f>
        <v>2013</v>
      </c>
      <c r="O470">
        <f>MONTH(JTA[[#This Row],[betaaldatum]])</f>
        <v>10</v>
      </c>
      <c r="P470">
        <v>17</v>
      </c>
      <c r="Q470" t="s">
        <v>50</v>
      </c>
      <c r="R470" t="s">
        <v>60</v>
      </c>
      <c r="S470" t="s">
        <v>59</v>
      </c>
      <c r="T470">
        <v>24</v>
      </c>
      <c r="U470">
        <v>405</v>
      </c>
      <c r="V470" t="s">
        <v>30</v>
      </c>
      <c r="W470" t="s">
        <v>31</v>
      </c>
      <c r="X470">
        <v>8.9499999999999993</v>
      </c>
    </row>
    <row r="471" spans="1:24" x14ac:dyDescent="0.3">
      <c r="A471" t="s">
        <v>56</v>
      </c>
      <c r="B471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804</v>
      </c>
      <c r="C471" t="s">
        <v>38</v>
      </c>
      <c r="D471">
        <v>134.75</v>
      </c>
      <c r="E471">
        <v>1282</v>
      </c>
      <c r="F471">
        <v>901</v>
      </c>
      <c r="G471" s="1">
        <v>41573</v>
      </c>
      <c r="H471">
        <f>YEAR(JTA[[#This Row],[besteldatum]])</f>
        <v>2013</v>
      </c>
      <c r="I471">
        <f>MONTH(JTA[[#This Row],[besteldatum]])</f>
        <v>10</v>
      </c>
      <c r="J471" s="1">
        <v>41574</v>
      </c>
      <c r="K471">
        <f>YEAR(JTA[[#This Row],[leverdatum]])</f>
        <v>2013</v>
      </c>
      <c r="L471">
        <f>MONTH(JTA[[#This Row],[leverdatum]])</f>
        <v>10</v>
      </c>
      <c r="M471" s="1">
        <v>41594</v>
      </c>
      <c r="N471">
        <f>YEAR(JTA[[#This Row],[betaaldatum]])</f>
        <v>2013</v>
      </c>
      <c r="O471">
        <f>MONTH(JTA[[#This Row],[betaaldatum]])</f>
        <v>11</v>
      </c>
      <c r="P471">
        <v>13</v>
      </c>
      <c r="Q471" t="s">
        <v>57</v>
      </c>
      <c r="R471" t="s">
        <v>58</v>
      </c>
      <c r="S471" t="s">
        <v>59</v>
      </c>
      <c r="T471">
        <v>7</v>
      </c>
      <c r="U471">
        <v>403</v>
      </c>
      <c r="V471" t="s">
        <v>44</v>
      </c>
      <c r="W471" t="s">
        <v>31</v>
      </c>
      <c r="X471">
        <v>19.25</v>
      </c>
    </row>
    <row r="472" spans="1:24" x14ac:dyDescent="0.3">
      <c r="A472" t="s">
        <v>56</v>
      </c>
      <c r="B472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800</v>
      </c>
      <c r="C472" t="s">
        <v>18</v>
      </c>
      <c r="D472">
        <v>359.55</v>
      </c>
      <c r="E472">
        <v>1283</v>
      </c>
      <c r="F472">
        <v>905</v>
      </c>
      <c r="G472" s="1">
        <v>41578</v>
      </c>
      <c r="H472">
        <f>YEAR(JTA[[#This Row],[besteldatum]])</f>
        <v>2013</v>
      </c>
      <c r="I472">
        <f>MONTH(JTA[[#This Row],[besteldatum]])</f>
        <v>10</v>
      </c>
      <c r="J472" s="1">
        <v>41582</v>
      </c>
      <c r="K472">
        <f>YEAR(JTA[[#This Row],[leverdatum]])</f>
        <v>2013</v>
      </c>
      <c r="L472">
        <f>MONTH(JTA[[#This Row],[leverdatum]])</f>
        <v>11</v>
      </c>
      <c r="M472" s="1">
        <v>41605</v>
      </c>
      <c r="N472">
        <f>YEAR(JTA[[#This Row],[betaaldatum]])</f>
        <v>2013</v>
      </c>
      <c r="O472">
        <f>MONTH(JTA[[#This Row],[betaaldatum]])</f>
        <v>11</v>
      </c>
      <c r="P472">
        <v>13</v>
      </c>
      <c r="Q472" t="s">
        <v>57</v>
      </c>
      <c r="R472" t="s">
        <v>58</v>
      </c>
      <c r="S472" t="s">
        <v>59</v>
      </c>
      <c r="T472">
        <v>9</v>
      </c>
      <c r="U472">
        <v>402</v>
      </c>
      <c r="V472" t="s">
        <v>40</v>
      </c>
      <c r="W472" t="s">
        <v>29</v>
      </c>
      <c r="X472">
        <v>39.950000000000003</v>
      </c>
    </row>
    <row r="473" spans="1:24" x14ac:dyDescent="0.3">
      <c r="A473" t="s">
        <v>56</v>
      </c>
      <c r="B473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801</v>
      </c>
      <c r="C473" t="s">
        <v>19</v>
      </c>
      <c r="D473">
        <v>370</v>
      </c>
      <c r="E473">
        <v>1286</v>
      </c>
      <c r="F473">
        <v>906</v>
      </c>
      <c r="G473" s="1">
        <v>41583</v>
      </c>
      <c r="H473">
        <f>YEAR(JTA[[#This Row],[besteldatum]])</f>
        <v>2013</v>
      </c>
      <c r="I473">
        <f>MONTH(JTA[[#This Row],[besteldatum]])</f>
        <v>11</v>
      </c>
      <c r="J473" s="1">
        <v>41589</v>
      </c>
      <c r="K473">
        <f>YEAR(JTA[[#This Row],[leverdatum]])</f>
        <v>2013</v>
      </c>
      <c r="L473">
        <f>MONTH(JTA[[#This Row],[leverdatum]])</f>
        <v>11</v>
      </c>
      <c r="M473" s="1">
        <v>41612</v>
      </c>
      <c r="N473">
        <f>YEAR(JTA[[#This Row],[betaaldatum]])</f>
        <v>2013</v>
      </c>
      <c r="O473">
        <f>MONTH(JTA[[#This Row],[betaaldatum]])</f>
        <v>12</v>
      </c>
      <c r="P473">
        <v>18</v>
      </c>
      <c r="Q473" t="s">
        <v>61</v>
      </c>
      <c r="R473" t="s">
        <v>62</v>
      </c>
      <c r="S473" t="s">
        <v>63</v>
      </c>
      <c r="T473">
        <v>10</v>
      </c>
      <c r="U473">
        <v>402</v>
      </c>
      <c r="V473" t="s">
        <v>40</v>
      </c>
      <c r="W473" t="s">
        <v>29</v>
      </c>
      <c r="X473">
        <v>37</v>
      </c>
    </row>
    <row r="474" spans="1:24" x14ac:dyDescent="0.3">
      <c r="A474" t="s">
        <v>56</v>
      </c>
      <c r="B474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801</v>
      </c>
      <c r="C474" t="s">
        <v>19</v>
      </c>
      <c r="D474">
        <v>77.7</v>
      </c>
      <c r="E474">
        <v>1296</v>
      </c>
      <c r="F474">
        <v>906</v>
      </c>
      <c r="G474" s="1">
        <v>41598</v>
      </c>
      <c r="H474">
        <f>YEAR(JTA[[#This Row],[besteldatum]])</f>
        <v>2013</v>
      </c>
      <c r="I474">
        <f>MONTH(JTA[[#This Row],[besteldatum]])</f>
        <v>11</v>
      </c>
      <c r="J474" s="1">
        <v>41602</v>
      </c>
      <c r="K474">
        <f>YEAR(JTA[[#This Row],[leverdatum]])</f>
        <v>2013</v>
      </c>
      <c r="L474">
        <f>MONTH(JTA[[#This Row],[leverdatum]])</f>
        <v>11</v>
      </c>
      <c r="M474" s="1">
        <v>41627</v>
      </c>
      <c r="N474">
        <f>YEAR(JTA[[#This Row],[betaaldatum]])</f>
        <v>2013</v>
      </c>
      <c r="O474">
        <f>MONTH(JTA[[#This Row],[betaaldatum]])</f>
        <v>12</v>
      </c>
      <c r="P474">
        <v>17</v>
      </c>
      <c r="Q474" t="s">
        <v>50</v>
      </c>
      <c r="R474" t="s">
        <v>60</v>
      </c>
      <c r="S474" t="s">
        <v>59</v>
      </c>
      <c r="T474">
        <v>6</v>
      </c>
      <c r="U474">
        <v>407</v>
      </c>
      <c r="V474" t="s">
        <v>45</v>
      </c>
      <c r="W474" t="s">
        <v>29</v>
      </c>
      <c r="X474">
        <v>12.95</v>
      </c>
    </row>
    <row r="475" spans="1:24" x14ac:dyDescent="0.3">
      <c r="A475" t="s">
        <v>56</v>
      </c>
      <c r="B475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805</v>
      </c>
      <c r="C475" t="s">
        <v>42</v>
      </c>
      <c r="D475">
        <v>239.4</v>
      </c>
      <c r="E475">
        <v>1298</v>
      </c>
      <c r="F475">
        <v>903</v>
      </c>
      <c r="G475" s="1">
        <v>41607</v>
      </c>
      <c r="H475">
        <f>YEAR(JTA[[#This Row],[besteldatum]])</f>
        <v>2013</v>
      </c>
      <c r="I475">
        <f>MONTH(JTA[[#This Row],[besteldatum]])</f>
        <v>11</v>
      </c>
      <c r="J475" s="1">
        <v>41609</v>
      </c>
      <c r="K475">
        <f>YEAR(JTA[[#This Row],[leverdatum]])</f>
        <v>2013</v>
      </c>
      <c r="L475">
        <f>MONTH(JTA[[#This Row],[leverdatum]])</f>
        <v>12</v>
      </c>
      <c r="M475" s="1">
        <v>41639</v>
      </c>
      <c r="N475">
        <f>YEAR(JTA[[#This Row],[betaaldatum]])</f>
        <v>2013</v>
      </c>
      <c r="O475">
        <f>MONTH(JTA[[#This Row],[betaaldatum]])</f>
        <v>12</v>
      </c>
      <c r="P475">
        <v>17</v>
      </c>
      <c r="Q475" t="s">
        <v>50</v>
      </c>
      <c r="R475" t="s">
        <v>60</v>
      </c>
      <c r="S475" t="s">
        <v>59</v>
      </c>
      <c r="T475">
        <v>12</v>
      </c>
      <c r="U475">
        <v>411</v>
      </c>
      <c r="V475" t="s">
        <v>43</v>
      </c>
      <c r="W475" t="s">
        <v>24</v>
      </c>
      <c r="X475">
        <v>19.95</v>
      </c>
    </row>
    <row r="476" spans="1:24" x14ac:dyDescent="0.3">
      <c r="A476" t="s">
        <v>56</v>
      </c>
      <c r="B476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803</v>
      </c>
      <c r="C476" t="s">
        <v>41</v>
      </c>
      <c r="D476">
        <v>77.7</v>
      </c>
      <c r="E476">
        <v>1300</v>
      </c>
      <c r="F476">
        <v>902</v>
      </c>
      <c r="G476" s="1">
        <v>41612</v>
      </c>
      <c r="H476">
        <f>YEAR(JTA[[#This Row],[besteldatum]])</f>
        <v>2013</v>
      </c>
      <c r="I476">
        <f>MONTH(JTA[[#This Row],[besteldatum]])</f>
        <v>12</v>
      </c>
      <c r="J476" s="1">
        <v>41616</v>
      </c>
      <c r="K476">
        <f>YEAR(JTA[[#This Row],[leverdatum]])</f>
        <v>2013</v>
      </c>
      <c r="L476">
        <f>MONTH(JTA[[#This Row],[leverdatum]])</f>
        <v>12</v>
      </c>
      <c r="M476" s="1">
        <v>41639</v>
      </c>
      <c r="N476">
        <f>YEAR(JTA[[#This Row],[betaaldatum]])</f>
        <v>2013</v>
      </c>
      <c r="O476">
        <f>MONTH(JTA[[#This Row],[betaaldatum]])</f>
        <v>12</v>
      </c>
      <c r="P476">
        <v>18</v>
      </c>
      <c r="Q476" t="s">
        <v>61</v>
      </c>
      <c r="R476" t="s">
        <v>62</v>
      </c>
      <c r="S476" t="s">
        <v>63</v>
      </c>
      <c r="T476">
        <v>6</v>
      </c>
      <c r="U476">
        <v>407</v>
      </c>
      <c r="V476" t="s">
        <v>45</v>
      </c>
      <c r="W476" t="s">
        <v>29</v>
      </c>
      <c r="X476">
        <v>12.95</v>
      </c>
    </row>
    <row r="477" spans="1:24" x14ac:dyDescent="0.3">
      <c r="A477" t="s">
        <v>56</v>
      </c>
      <c r="B477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801</v>
      </c>
      <c r="C477" t="s">
        <v>19</v>
      </c>
      <c r="D477">
        <v>387</v>
      </c>
      <c r="E477">
        <v>1301</v>
      </c>
      <c r="F477">
        <v>906</v>
      </c>
      <c r="G477" s="1">
        <v>41615</v>
      </c>
      <c r="H477">
        <f>YEAR(JTA[[#This Row],[besteldatum]])</f>
        <v>2013</v>
      </c>
      <c r="I477">
        <f>MONTH(JTA[[#This Row],[besteldatum]])</f>
        <v>12</v>
      </c>
      <c r="J477" s="1">
        <v>41621</v>
      </c>
      <c r="K477">
        <f>YEAR(JTA[[#This Row],[leverdatum]])</f>
        <v>2013</v>
      </c>
      <c r="L477">
        <f>MONTH(JTA[[#This Row],[leverdatum]])</f>
        <v>12</v>
      </c>
      <c r="M477" s="1">
        <v>41649</v>
      </c>
      <c r="N477">
        <f>YEAR(JTA[[#This Row],[betaaldatum]])</f>
        <v>2014</v>
      </c>
      <c r="O477">
        <f>MONTH(JTA[[#This Row],[betaaldatum]])</f>
        <v>1</v>
      </c>
      <c r="P477">
        <v>13</v>
      </c>
      <c r="Q477" t="s">
        <v>57</v>
      </c>
      <c r="R477" t="s">
        <v>58</v>
      </c>
      <c r="S477" t="s">
        <v>59</v>
      </c>
      <c r="T477">
        <v>18</v>
      </c>
      <c r="U477">
        <v>401</v>
      </c>
      <c r="V477" t="s">
        <v>28</v>
      </c>
      <c r="W477" t="s">
        <v>29</v>
      </c>
      <c r="X477">
        <v>21.5</v>
      </c>
    </row>
    <row r="478" spans="1:24" x14ac:dyDescent="0.3">
      <c r="A478" t="s">
        <v>56</v>
      </c>
      <c r="B478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802</v>
      </c>
      <c r="C478" t="s">
        <v>33</v>
      </c>
      <c r="D478">
        <v>99.75</v>
      </c>
      <c r="E478">
        <v>1305</v>
      </c>
      <c r="F478">
        <v>904</v>
      </c>
      <c r="G478" s="1">
        <v>41621</v>
      </c>
      <c r="H478">
        <f>YEAR(JTA[[#This Row],[besteldatum]])</f>
        <v>2013</v>
      </c>
      <c r="I478">
        <f>MONTH(JTA[[#This Row],[besteldatum]])</f>
        <v>12</v>
      </c>
      <c r="J478" s="1">
        <v>41625</v>
      </c>
      <c r="K478">
        <f>YEAR(JTA[[#This Row],[leverdatum]])</f>
        <v>2013</v>
      </c>
      <c r="L478">
        <f>MONTH(JTA[[#This Row],[leverdatum]])</f>
        <v>12</v>
      </c>
      <c r="M478" s="1">
        <v>41629</v>
      </c>
      <c r="N478">
        <f>YEAR(JTA[[#This Row],[betaaldatum]])</f>
        <v>2013</v>
      </c>
      <c r="O478">
        <f>MONTH(JTA[[#This Row],[betaaldatum]])</f>
        <v>12</v>
      </c>
      <c r="P478">
        <v>18</v>
      </c>
      <c r="Q478" t="s">
        <v>61</v>
      </c>
      <c r="R478" t="s">
        <v>62</v>
      </c>
      <c r="S478" t="s">
        <v>63</v>
      </c>
      <c r="T478">
        <v>5</v>
      </c>
      <c r="U478">
        <v>411</v>
      </c>
      <c r="V478" t="s">
        <v>43</v>
      </c>
      <c r="W478" t="s">
        <v>24</v>
      </c>
      <c r="X478">
        <v>19.95</v>
      </c>
    </row>
    <row r="479" spans="1:24" x14ac:dyDescent="0.3">
      <c r="A479" t="s">
        <v>56</v>
      </c>
      <c r="B479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805</v>
      </c>
      <c r="C479" t="s">
        <v>42</v>
      </c>
      <c r="D479">
        <v>107.4</v>
      </c>
      <c r="E479">
        <v>1306</v>
      </c>
      <c r="F479">
        <v>903</v>
      </c>
      <c r="G479" s="1">
        <v>41626</v>
      </c>
      <c r="H479">
        <f>YEAR(JTA[[#This Row],[besteldatum]])</f>
        <v>2013</v>
      </c>
      <c r="I479">
        <f>MONTH(JTA[[#This Row],[besteldatum]])</f>
        <v>12</v>
      </c>
      <c r="J479" s="1">
        <v>41627</v>
      </c>
      <c r="K479">
        <f>YEAR(JTA[[#This Row],[leverdatum]])</f>
        <v>2013</v>
      </c>
      <c r="L479">
        <f>MONTH(JTA[[#This Row],[leverdatum]])</f>
        <v>12</v>
      </c>
      <c r="M479" s="1">
        <v>41631</v>
      </c>
      <c r="N479">
        <f>YEAR(JTA[[#This Row],[betaaldatum]])</f>
        <v>2013</v>
      </c>
      <c r="O479">
        <f>MONTH(JTA[[#This Row],[betaaldatum]])</f>
        <v>12</v>
      </c>
      <c r="P479">
        <v>13</v>
      </c>
      <c r="Q479" t="s">
        <v>57</v>
      </c>
      <c r="R479" t="s">
        <v>58</v>
      </c>
      <c r="S479" t="s">
        <v>59</v>
      </c>
      <c r="T479">
        <v>12</v>
      </c>
      <c r="U479">
        <v>405</v>
      </c>
      <c r="V479" t="s">
        <v>30</v>
      </c>
      <c r="W479" t="s">
        <v>31</v>
      </c>
      <c r="X479">
        <v>8.9499999999999993</v>
      </c>
    </row>
    <row r="480" spans="1:24" x14ac:dyDescent="0.3">
      <c r="A480" t="s">
        <v>56</v>
      </c>
      <c r="B480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802</v>
      </c>
      <c r="C480" t="s">
        <v>33</v>
      </c>
      <c r="D480">
        <v>322.5</v>
      </c>
      <c r="E480">
        <v>1312</v>
      </c>
      <c r="F480">
        <v>904</v>
      </c>
      <c r="G480" s="1">
        <v>41640</v>
      </c>
      <c r="H480">
        <f>YEAR(JTA[[#This Row],[besteldatum]])</f>
        <v>2014</v>
      </c>
      <c r="I480">
        <f>MONTH(JTA[[#This Row],[besteldatum]])</f>
        <v>1</v>
      </c>
      <c r="J480" s="1">
        <v>41643</v>
      </c>
      <c r="K480">
        <f>YEAR(JTA[[#This Row],[leverdatum]])</f>
        <v>2014</v>
      </c>
      <c r="L480">
        <f>MONTH(JTA[[#This Row],[leverdatum]])</f>
        <v>1</v>
      </c>
      <c r="M480" s="1">
        <v>41657</v>
      </c>
      <c r="N480">
        <f>YEAR(JTA[[#This Row],[betaaldatum]])</f>
        <v>2014</v>
      </c>
      <c r="O480">
        <f>MONTH(JTA[[#This Row],[betaaldatum]])</f>
        <v>1</v>
      </c>
      <c r="P480">
        <v>18</v>
      </c>
      <c r="Q480" t="s">
        <v>61</v>
      </c>
      <c r="R480" t="s">
        <v>62</v>
      </c>
      <c r="S480" t="s">
        <v>63</v>
      </c>
      <c r="T480">
        <v>15</v>
      </c>
      <c r="U480">
        <v>401</v>
      </c>
      <c r="V480" t="s">
        <v>28</v>
      </c>
      <c r="W480" t="s">
        <v>29</v>
      </c>
      <c r="X480">
        <v>21.5</v>
      </c>
    </row>
    <row r="481" spans="1:24" x14ac:dyDescent="0.3">
      <c r="A481" t="s">
        <v>56</v>
      </c>
      <c r="B481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802</v>
      </c>
      <c r="C481" t="s">
        <v>33</v>
      </c>
      <c r="D481">
        <v>478.8</v>
      </c>
      <c r="E481">
        <v>1313</v>
      </c>
      <c r="F481">
        <v>904</v>
      </c>
      <c r="G481" s="1">
        <v>41642</v>
      </c>
      <c r="H481">
        <f>YEAR(JTA[[#This Row],[besteldatum]])</f>
        <v>2014</v>
      </c>
      <c r="I481">
        <f>MONTH(JTA[[#This Row],[besteldatum]])</f>
        <v>1</v>
      </c>
      <c r="J481" s="1">
        <v>41646</v>
      </c>
      <c r="K481">
        <f>YEAR(JTA[[#This Row],[leverdatum]])</f>
        <v>2014</v>
      </c>
      <c r="L481">
        <f>MONTH(JTA[[#This Row],[leverdatum]])</f>
        <v>1</v>
      </c>
      <c r="M481" s="1">
        <v>41661</v>
      </c>
      <c r="N481">
        <f>YEAR(JTA[[#This Row],[betaaldatum]])</f>
        <v>2014</v>
      </c>
      <c r="O481">
        <f>MONTH(JTA[[#This Row],[betaaldatum]])</f>
        <v>1</v>
      </c>
      <c r="P481">
        <v>18</v>
      </c>
      <c r="Q481" t="s">
        <v>61</v>
      </c>
      <c r="R481" t="s">
        <v>62</v>
      </c>
      <c r="S481" t="s">
        <v>63</v>
      </c>
      <c r="T481">
        <v>24</v>
      </c>
      <c r="U481">
        <v>411</v>
      </c>
      <c r="V481" t="s">
        <v>43</v>
      </c>
      <c r="W481" t="s">
        <v>24</v>
      </c>
      <c r="X481">
        <v>19.95</v>
      </c>
    </row>
    <row r="482" spans="1:24" x14ac:dyDescent="0.3">
      <c r="A482" t="s">
        <v>56</v>
      </c>
      <c r="B482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800</v>
      </c>
      <c r="C482" t="s">
        <v>18</v>
      </c>
      <c r="D482">
        <v>161.1</v>
      </c>
      <c r="E482">
        <v>1317</v>
      </c>
      <c r="F482">
        <v>905</v>
      </c>
      <c r="G482" s="1">
        <v>41656</v>
      </c>
      <c r="H482">
        <f>YEAR(JTA[[#This Row],[besteldatum]])</f>
        <v>2014</v>
      </c>
      <c r="I482">
        <f>MONTH(JTA[[#This Row],[besteldatum]])</f>
        <v>1</v>
      </c>
      <c r="J482" s="1">
        <v>41659</v>
      </c>
      <c r="K482">
        <f>YEAR(JTA[[#This Row],[leverdatum]])</f>
        <v>2014</v>
      </c>
      <c r="L482">
        <f>MONTH(JTA[[#This Row],[leverdatum]])</f>
        <v>1</v>
      </c>
      <c r="M482" s="1">
        <v>41671</v>
      </c>
      <c r="N482">
        <f>YEAR(JTA[[#This Row],[betaaldatum]])</f>
        <v>2014</v>
      </c>
      <c r="O482">
        <f>MONTH(JTA[[#This Row],[betaaldatum]])</f>
        <v>2</v>
      </c>
      <c r="P482">
        <v>13</v>
      </c>
      <c r="Q482" t="s">
        <v>57</v>
      </c>
      <c r="R482" t="s">
        <v>58</v>
      </c>
      <c r="S482" t="s">
        <v>59</v>
      </c>
      <c r="T482">
        <v>18</v>
      </c>
      <c r="U482">
        <v>405</v>
      </c>
      <c r="V482" t="s">
        <v>30</v>
      </c>
      <c r="W482" t="s">
        <v>31</v>
      </c>
      <c r="X482">
        <v>8.9499999999999993</v>
      </c>
    </row>
    <row r="483" spans="1:24" x14ac:dyDescent="0.3">
      <c r="A483" t="s">
        <v>56</v>
      </c>
      <c r="B483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803</v>
      </c>
      <c r="C483" t="s">
        <v>41</v>
      </c>
      <c r="D483">
        <v>165</v>
      </c>
      <c r="E483">
        <v>1321</v>
      </c>
      <c r="F483">
        <v>902</v>
      </c>
      <c r="G483" s="1">
        <v>41675</v>
      </c>
      <c r="H483">
        <f>YEAR(JTA[[#This Row],[besteldatum]])</f>
        <v>2014</v>
      </c>
      <c r="I483">
        <f>MONTH(JTA[[#This Row],[besteldatum]])</f>
        <v>2</v>
      </c>
      <c r="J483" s="1">
        <v>41679</v>
      </c>
      <c r="K483">
        <f>YEAR(JTA[[#This Row],[leverdatum]])</f>
        <v>2014</v>
      </c>
      <c r="L483">
        <f>MONTH(JTA[[#This Row],[leverdatum]])</f>
        <v>2</v>
      </c>
      <c r="M483" s="1">
        <v>41711</v>
      </c>
      <c r="N483">
        <f>YEAR(JTA[[#This Row],[betaaldatum]])</f>
        <v>2014</v>
      </c>
      <c r="O483">
        <f>MONTH(JTA[[#This Row],[betaaldatum]])</f>
        <v>3</v>
      </c>
      <c r="P483">
        <v>18</v>
      </c>
      <c r="Q483" t="s">
        <v>61</v>
      </c>
      <c r="R483" t="s">
        <v>62</v>
      </c>
      <c r="S483" t="s">
        <v>63</v>
      </c>
      <c r="T483">
        <v>20</v>
      </c>
      <c r="U483">
        <v>406</v>
      </c>
      <c r="V483" t="s">
        <v>27</v>
      </c>
      <c r="W483" t="s">
        <v>24</v>
      </c>
      <c r="X483">
        <v>8.25</v>
      </c>
    </row>
    <row r="484" spans="1:24" x14ac:dyDescent="0.3">
      <c r="A484" t="s">
        <v>56</v>
      </c>
      <c r="B484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803</v>
      </c>
      <c r="C484" t="s">
        <v>41</v>
      </c>
      <c r="D484">
        <v>214.8</v>
      </c>
      <c r="E484">
        <v>1322</v>
      </c>
      <c r="F484">
        <v>902</v>
      </c>
      <c r="G484" s="1">
        <v>41675</v>
      </c>
      <c r="H484">
        <f>YEAR(JTA[[#This Row],[besteldatum]])</f>
        <v>2014</v>
      </c>
      <c r="I484">
        <f>MONTH(JTA[[#This Row],[besteldatum]])</f>
        <v>2</v>
      </c>
      <c r="J484" s="1">
        <v>41679</v>
      </c>
      <c r="K484">
        <f>YEAR(JTA[[#This Row],[leverdatum]])</f>
        <v>2014</v>
      </c>
      <c r="L484">
        <f>MONTH(JTA[[#This Row],[leverdatum]])</f>
        <v>2</v>
      </c>
      <c r="M484" s="1">
        <v>41708</v>
      </c>
      <c r="N484">
        <f>YEAR(JTA[[#This Row],[betaaldatum]])</f>
        <v>2014</v>
      </c>
      <c r="O484">
        <f>MONTH(JTA[[#This Row],[betaaldatum]])</f>
        <v>3</v>
      </c>
      <c r="P484">
        <v>18</v>
      </c>
      <c r="Q484" t="s">
        <v>61</v>
      </c>
      <c r="R484" t="s">
        <v>62</v>
      </c>
      <c r="S484" t="s">
        <v>63</v>
      </c>
      <c r="T484">
        <v>24</v>
      </c>
      <c r="U484">
        <v>405</v>
      </c>
      <c r="V484" t="s">
        <v>30</v>
      </c>
      <c r="W484" t="s">
        <v>31</v>
      </c>
      <c r="X484">
        <v>8.9499999999999993</v>
      </c>
    </row>
    <row r="485" spans="1:24" x14ac:dyDescent="0.3">
      <c r="A485" t="s">
        <v>56</v>
      </c>
      <c r="B485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801</v>
      </c>
      <c r="C485" t="s">
        <v>19</v>
      </c>
      <c r="D485">
        <v>90.65</v>
      </c>
      <c r="E485">
        <v>1323</v>
      </c>
      <c r="F485">
        <v>906</v>
      </c>
      <c r="G485" s="1">
        <v>41676</v>
      </c>
      <c r="H485">
        <f>YEAR(JTA[[#This Row],[besteldatum]])</f>
        <v>2014</v>
      </c>
      <c r="I485">
        <f>MONTH(JTA[[#This Row],[besteldatum]])</f>
        <v>2</v>
      </c>
      <c r="J485" s="1">
        <v>41681</v>
      </c>
      <c r="K485">
        <f>YEAR(JTA[[#This Row],[leverdatum]])</f>
        <v>2014</v>
      </c>
      <c r="L485">
        <f>MONTH(JTA[[#This Row],[leverdatum]])</f>
        <v>2</v>
      </c>
      <c r="M485" s="1"/>
      <c r="N485">
        <f>YEAR(JTA[[#This Row],[betaaldatum]])</f>
        <v>1900</v>
      </c>
      <c r="O485">
        <f>MONTH(JTA[[#This Row],[betaaldatum]])</f>
        <v>1</v>
      </c>
      <c r="P485">
        <v>18</v>
      </c>
      <c r="Q485" t="s">
        <v>61</v>
      </c>
      <c r="R485" t="s">
        <v>62</v>
      </c>
      <c r="S485" t="s">
        <v>63</v>
      </c>
      <c r="T485">
        <v>7</v>
      </c>
      <c r="U485">
        <v>407</v>
      </c>
      <c r="V485" t="s">
        <v>45</v>
      </c>
      <c r="W485" t="s">
        <v>29</v>
      </c>
      <c r="X485">
        <v>12.95</v>
      </c>
    </row>
    <row r="486" spans="1:24" x14ac:dyDescent="0.3">
      <c r="A486" t="s">
        <v>56</v>
      </c>
      <c r="B486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804</v>
      </c>
      <c r="C486" t="s">
        <v>38</v>
      </c>
      <c r="D486">
        <v>233.1</v>
      </c>
      <c r="E486">
        <v>1330</v>
      </c>
      <c r="F486">
        <v>901</v>
      </c>
      <c r="G486" s="1">
        <v>41706</v>
      </c>
      <c r="H486">
        <f>YEAR(JTA[[#This Row],[besteldatum]])</f>
        <v>2014</v>
      </c>
      <c r="I486">
        <f>MONTH(JTA[[#This Row],[besteldatum]])</f>
        <v>3</v>
      </c>
      <c r="J486" s="1">
        <v>41710</v>
      </c>
      <c r="K486">
        <f>YEAR(JTA[[#This Row],[leverdatum]])</f>
        <v>2014</v>
      </c>
      <c r="L486">
        <f>MONTH(JTA[[#This Row],[leverdatum]])</f>
        <v>3</v>
      </c>
      <c r="M486" s="1">
        <v>41736</v>
      </c>
      <c r="N486">
        <f>YEAR(JTA[[#This Row],[betaaldatum]])</f>
        <v>2014</v>
      </c>
      <c r="O486">
        <f>MONTH(JTA[[#This Row],[betaaldatum]])</f>
        <v>4</v>
      </c>
      <c r="P486">
        <v>17</v>
      </c>
      <c r="Q486" t="s">
        <v>50</v>
      </c>
      <c r="R486" t="s">
        <v>60</v>
      </c>
      <c r="S486" t="s">
        <v>59</v>
      </c>
      <c r="T486">
        <v>18</v>
      </c>
      <c r="U486">
        <v>407</v>
      </c>
      <c r="V486" t="s">
        <v>45</v>
      </c>
      <c r="W486" t="s">
        <v>29</v>
      </c>
      <c r="X486">
        <v>12.95</v>
      </c>
    </row>
    <row r="487" spans="1:24" x14ac:dyDescent="0.3">
      <c r="A487" t="s">
        <v>56</v>
      </c>
      <c r="B487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805</v>
      </c>
      <c r="C487" t="s">
        <v>42</v>
      </c>
      <c r="D487">
        <v>129</v>
      </c>
      <c r="E487">
        <v>1331</v>
      </c>
      <c r="F487">
        <v>903</v>
      </c>
      <c r="G487" s="1">
        <v>41711</v>
      </c>
      <c r="H487">
        <f>YEAR(JTA[[#This Row],[besteldatum]])</f>
        <v>2014</v>
      </c>
      <c r="I487">
        <f>MONTH(JTA[[#This Row],[besteldatum]])</f>
        <v>3</v>
      </c>
      <c r="J487" s="1">
        <v>41717</v>
      </c>
      <c r="K487">
        <f>YEAR(JTA[[#This Row],[leverdatum]])</f>
        <v>2014</v>
      </c>
      <c r="L487">
        <f>MONTH(JTA[[#This Row],[leverdatum]])</f>
        <v>3</v>
      </c>
      <c r="M487" s="1">
        <v>41743</v>
      </c>
      <c r="N487">
        <f>YEAR(JTA[[#This Row],[betaaldatum]])</f>
        <v>2014</v>
      </c>
      <c r="O487">
        <f>MONTH(JTA[[#This Row],[betaaldatum]])</f>
        <v>4</v>
      </c>
      <c r="P487">
        <v>17</v>
      </c>
      <c r="Q487" t="s">
        <v>50</v>
      </c>
      <c r="R487" t="s">
        <v>60</v>
      </c>
      <c r="S487" t="s">
        <v>59</v>
      </c>
      <c r="T487">
        <v>6</v>
      </c>
      <c r="U487">
        <v>401</v>
      </c>
      <c r="V487" t="s">
        <v>28</v>
      </c>
      <c r="W487" t="s">
        <v>29</v>
      </c>
      <c r="X487">
        <v>21.5</v>
      </c>
    </row>
    <row r="488" spans="1:24" x14ac:dyDescent="0.3">
      <c r="A488" t="s">
        <v>56</v>
      </c>
      <c r="B488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800</v>
      </c>
      <c r="C488" t="s">
        <v>18</v>
      </c>
      <c r="D488">
        <v>179</v>
      </c>
      <c r="E488">
        <v>1333</v>
      </c>
      <c r="F488">
        <v>905</v>
      </c>
      <c r="G488" s="1">
        <v>41713</v>
      </c>
      <c r="H488">
        <f>YEAR(JTA[[#This Row],[besteldatum]])</f>
        <v>2014</v>
      </c>
      <c r="I488">
        <f>MONTH(JTA[[#This Row],[besteldatum]])</f>
        <v>3</v>
      </c>
      <c r="J488" s="1">
        <v>41717</v>
      </c>
      <c r="K488">
        <f>YEAR(JTA[[#This Row],[leverdatum]])</f>
        <v>2014</v>
      </c>
      <c r="L488">
        <f>MONTH(JTA[[#This Row],[leverdatum]])</f>
        <v>3</v>
      </c>
      <c r="M488" s="1">
        <v>41736</v>
      </c>
      <c r="N488">
        <f>YEAR(JTA[[#This Row],[betaaldatum]])</f>
        <v>2014</v>
      </c>
      <c r="O488">
        <f>MONTH(JTA[[#This Row],[betaaldatum]])</f>
        <v>4</v>
      </c>
      <c r="P488">
        <v>13</v>
      </c>
      <c r="Q488" t="s">
        <v>57</v>
      </c>
      <c r="R488" t="s">
        <v>58</v>
      </c>
      <c r="S488" t="s">
        <v>59</v>
      </c>
      <c r="T488">
        <v>20</v>
      </c>
      <c r="U488">
        <v>405</v>
      </c>
      <c r="V488" t="s">
        <v>30</v>
      </c>
      <c r="W488" t="s">
        <v>31</v>
      </c>
      <c r="X488">
        <v>8.9499999999999993</v>
      </c>
    </row>
    <row r="489" spans="1:24" x14ac:dyDescent="0.3">
      <c r="A489" t="s">
        <v>56</v>
      </c>
      <c r="B489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800</v>
      </c>
      <c r="C489" t="s">
        <v>18</v>
      </c>
      <c r="D489">
        <v>45.75</v>
      </c>
      <c r="E489">
        <v>1335</v>
      </c>
      <c r="F489">
        <v>905</v>
      </c>
      <c r="G489" s="1">
        <v>41714</v>
      </c>
      <c r="H489">
        <f>YEAR(JTA[[#This Row],[besteldatum]])</f>
        <v>2014</v>
      </c>
      <c r="I489">
        <f>MONTH(JTA[[#This Row],[besteldatum]])</f>
        <v>3</v>
      </c>
      <c r="J489" s="1">
        <v>41720</v>
      </c>
      <c r="K489">
        <f>YEAR(JTA[[#This Row],[leverdatum]])</f>
        <v>2014</v>
      </c>
      <c r="L489">
        <f>MONTH(JTA[[#This Row],[leverdatum]])</f>
        <v>3</v>
      </c>
      <c r="M489" s="1">
        <v>41728</v>
      </c>
      <c r="N489">
        <f>YEAR(JTA[[#This Row],[betaaldatum]])</f>
        <v>2014</v>
      </c>
      <c r="O489">
        <f>MONTH(JTA[[#This Row],[betaaldatum]])</f>
        <v>3</v>
      </c>
      <c r="P489">
        <v>17</v>
      </c>
      <c r="Q489" t="s">
        <v>50</v>
      </c>
      <c r="R489" t="s">
        <v>60</v>
      </c>
      <c r="S489" t="s">
        <v>59</v>
      </c>
      <c r="T489">
        <v>3</v>
      </c>
      <c r="U489">
        <v>403</v>
      </c>
      <c r="V489" t="s">
        <v>44</v>
      </c>
      <c r="W489" t="s">
        <v>31</v>
      </c>
      <c r="X489">
        <v>15.25</v>
      </c>
    </row>
    <row r="490" spans="1:24" x14ac:dyDescent="0.3">
      <c r="A490" t="s">
        <v>56</v>
      </c>
      <c r="B490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800</v>
      </c>
      <c r="C490" t="s">
        <v>18</v>
      </c>
      <c r="D490">
        <v>49.5</v>
      </c>
      <c r="E490">
        <v>1335</v>
      </c>
      <c r="F490">
        <v>905</v>
      </c>
      <c r="G490" s="1">
        <v>41714</v>
      </c>
      <c r="H490">
        <f>YEAR(JTA[[#This Row],[besteldatum]])</f>
        <v>2014</v>
      </c>
      <c r="I490">
        <f>MONTH(JTA[[#This Row],[besteldatum]])</f>
        <v>3</v>
      </c>
      <c r="J490" s="1">
        <v>41720</v>
      </c>
      <c r="K490">
        <f>YEAR(JTA[[#This Row],[leverdatum]])</f>
        <v>2014</v>
      </c>
      <c r="L490">
        <f>MONTH(JTA[[#This Row],[leverdatum]])</f>
        <v>3</v>
      </c>
      <c r="M490" s="1">
        <v>41728</v>
      </c>
      <c r="N490">
        <f>YEAR(JTA[[#This Row],[betaaldatum]])</f>
        <v>2014</v>
      </c>
      <c r="O490">
        <f>MONTH(JTA[[#This Row],[betaaldatum]])</f>
        <v>3</v>
      </c>
      <c r="P490">
        <v>17</v>
      </c>
      <c r="Q490" t="s">
        <v>50</v>
      </c>
      <c r="R490" t="s">
        <v>60</v>
      </c>
      <c r="S490" t="s">
        <v>59</v>
      </c>
      <c r="T490">
        <v>6</v>
      </c>
      <c r="U490">
        <v>406</v>
      </c>
      <c r="V490" t="s">
        <v>27</v>
      </c>
      <c r="W490" t="s">
        <v>24</v>
      </c>
      <c r="X490">
        <v>8.25</v>
      </c>
    </row>
    <row r="491" spans="1:24" x14ac:dyDescent="0.3">
      <c r="A491" t="s">
        <v>56</v>
      </c>
      <c r="B491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800</v>
      </c>
      <c r="C491" t="s">
        <v>18</v>
      </c>
      <c r="D491">
        <v>297.85000000000002</v>
      </c>
      <c r="E491">
        <v>1335</v>
      </c>
      <c r="F491">
        <v>905</v>
      </c>
      <c r="G491" s="1">
        <v>41714</v>
      </c>
      <c r="H491">
        <f>YEAR(JTA[[#This Row],[besteldatum]])</f>
        <v>2014</v>
      </c>
      <c r="I491">
        <f>MONTH(JTA[[#This Row],[besteldatum]])</f>
        <v>3</v>
      </c>
      <c r="J491" s="1">
        <v>41720</v>
      </c>
      <c r="K491">
        <f>YEAR(JTA[[#This Row],[leverdatum]])</f>
        <v>2014</v>
      </c>
      <c r="L491">
        <f>MONTH(JTA[[#This Row],[leverdatum]])</f>
        <v>3</v>
      </c>
      <c r="M491" s="1">
        <v>41728</v>
      </c>
      <c r="N491">
        <f>YEAR(JTA[[#This Row],[betaaldatum]])</f>
        <v>2014</v>
      </c>
      <c r="O491">
        <f>MONTH(JTA[[#This Row],[betaaldatum]])</f>
        <v>3</v>
      </c>
      <c r="P491">
        <v>17</v>
      </c>
      <c r="Q491" t="s">
        <v>50</v>
      </c>
      <c r="R491" t="s">
        <v>60</v>
      </c>
      <c r="S491" t="s">
        <v>59</v>
      </c>
      <c r="T491">
        <v>23</v>
      </c>
      <c r="U491">
        <v>407</v>
      </c>
      <c r="V491" t="s">
        <v>45</v>
      </c>
      <c r="W491" t="s">
        <v>29</v>
      </c>
      <c r="X491">
        <v>12.95</v>
      </c>
    </row>
    <row r="492" spans="1:24" x14ac:dyDescent="0.3">
      <c r="A492" t="s">
        <v>56</v>
      </c>
      <c r="B492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800</v>
      </c>
      <c r="C492" t="s">
        <v>18</v>
      </c>
      <c r="D492">
        <v>227.5</v>
      </c>
      <c r="E492">
        <v>1335</v>
      </c>
      <c r="F492">
        <v>905</v>
      </c>
      <c r="G492" s="1">
        <v>41714</v>
      </c>
      <c r="H492">
        <f>YEAR(JTA[[#This Row],[besteldatum]])</f>
        <v>2014</v>
      </c>
      <c r="I492">
        <f>MONTH(JTA[[#This Row],[besteldatum]])</f>
        <v>3</v>
      </c>
      <c r="J492" s="1">
        <v>41720</v>
      </c>
      <c r="K492">
        <f>YEAR(JTA[[#This Row],[leverdatum]])</f>
        <v>2014</v>
      </c>
      <c r="L492">
        <f>MONTH(JTA[[#This Row],[leverdatum]])</f>
        <v>3</v>
      </c>
      <c r="M492" s="1">
        <v>41728</v>
      </c>
      <c r="N492">
        <f>YEAR(JTA[[#This Row],[betaaldatum]])</f>
        <v>2014</v>
      </c>
      <c r="O492">
        <f>MONTH(JTA[[#This Row],[betaaldatum]])</f>
        <v>3</v>
      </c>
      <c r="P492">
        <v>17</v>
      </c>
      <c r="Q492" t="s">
        <v>50</v>
      </c>
      <c r="R492" t="s">
        <v>60</v>
      </c>
      <c r="S492" t="s">
        <v>59</v>
      </c>
      <c r="T492">
        <v>13</v>
      </c>
      <c r="U492">
        <v>408</v>
      </c>
      <c r="V492" t="s">
        <v>23</v>
      </c>
      <c r="W492" t="s">
        <v>24</v>
      </c>
      <c r="X492">
        <v>17.5</v>
      </c>
    </row>
    <row r="493" spans="1:24" x14ac:dyDescent="0.3">
      <c r="A493" t="s">
        <v>56</v>
      </c>
      <c r="B493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801</v>
      </c>
      <c r="C493" t="s">
        <v>19</v>
      </c>
      <c r="D493">
        <v>382.5</v>
      </c>
      <c r="E493">
        <v>1337</v>
      </c>
      <c r="F493">
        <v>906</v>
      </c>
      <c r="G493" s="1">
        <v>41723</v>
      </c>
      <c r="H493">
        <f>YEAR(JTA[[#This Row],[besteldatum]])</f>
        <v>2014</v>
      </c>
      <c r="I493">
        <f>MONTH(JTA[[#This Row],[besteldatum]])</f>
        <v>3</v>
      </c>
      <c r="J493" s="1">
        <v>41727</v>
      </c>
      <c r="K493">
        <f>YEAR(JTA[[#This Row],[leverdatum]])</f>
        <v>2014</v>
      </c>
      <c r="L493">
        <f>MONTH(JTA[[#This Row],[leverdatum]])</f>
        <v>3</v>
      </c>
      <c r="M493" s="1">
        <v>41733</v>
      </c>
      <c r="N493">
        <f>YEAR(JTA[[#This Row],[betaaldatum]])</f>
        <v>2014</v>
      </c>
      <c r="O493">
        <f>MONTH(JTA[[#This Row],[betaaldatum]])</f>
        <v>4</v>
      </c>
      <c r="P493">
        <v>18</v>
      </c>
      <c r="Q493" t="s">
        <v>61</v>
      </c>
      <c r="R493" t="s">
        <v>62</v>
      </c>
      <c r="S493" t="s">
        <v>63</v>
      </c>
      <c r="T493">
        <v>17</v>
      </c>
      <c r="U493">
        <v>410</v>
      </c>
      <c r="V493" t="s">
        <v>39</v>
      </c>
      <c r="W493" t="s">
        <v>24</v>
      </c>
      <c r="X493">
        <v>22.5</v>
      </c>
    </row>
    <row r="494" spans="1:24" x14ac:dyDescent="0.3">
      <c r="A494" t="s">
        <v>56</v>
      </c>
      <c r="B494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805</v>
      </c>
      <c r="C494" t="s">
        <v>42</v>
      </c>
      <c r="D494">
        <v>370</v>
      </c>
      <c r="E494">
        <v>1339</v>
      </c>
      <c r="F494">
        <v>903</v>
      </c>
      <c r="G494" s="1">
        <v>41734</v>
      </c>
      <c r="H494">
        <f>YEAR(JTA[[#This Row],[besteldatum]])</f>
        <v>2014</v>
      </c>
      <c r="I494">
        <f>MONTH(JTA[[#This Row],[besteldatum]])</f>
        <v>4</v>
      </c>
      <c r="J494" s="1">
        <v>41740</v>
      </c>
      <c r="K494">
        <f>YEAR(JTA[[#This Row],[leverdatum]])</f>
        <v>2014</v>
      </c>
      <c r="L494">
        <f>MONTH(JTA[[#This Row],[leverdatum]])</f>
        <v>4</v>
      </c>
      <c r="M494" s="1">
        <v>41747</v>
      </c>
      <c r="N494">
        <f>YEAR(JTA[[#This Row],[betaaldatum]])</f>
        <v>2014</v>
      </c>
      <c r="O494">
        <f>MONTH(JTA[[#This Row],[betaaldatum]])</f>
        <v>4</v>
      </c>
      <c r="P494">
        <v>18</v>
      </c>
      <c r="Q494" t="s">
        <v>61</v>
      </c>
      <c r="R494" t="s">
        <v>62</v>
      </c>
      <c r="S494" t="s">
        <v>63</v>
      </c>
      <c r="T494">
        <v>10</v>
      </c>
      <c r="U494">
        <v>402</v>
      </c>
      <c r="V494" t="s">
        <v>40</v>
      </c>
      <c r="W494" t="s">
        <v>29</v>
      </c>
      <c r="X494">
        <v>37</v>
      </c>
    </row>
    <row r="495" spans="1:24" x14ac:dyDescent="0.3">
      <c r="A495" t="s">
        <v>56</v>
      </c>
      <c r="B495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805</v>
      </c>
      <c r="C495" t="s">
        <v>42</v>
      </c>
      <c r="D495">
        <v>210</v>
      </c>
      <c r="E495">
        <v>1341</v>
      </c>
      <c r="F495">
        <v>903</v>
      </c>
      <c r="G495" s="1">
        <v>41740</v>
      </c>
      <c r="H495">
        <f>YEAR(JTA[[#This Row],[besteldatum]])</f>
        <v>2014</v>
      </c>
      <c r="I495">
        <f>MONTH(JTA[[#This Row],[besteldatum]])</f>
        <v>4</v>
      </c>
      <c r="J495" s="1">
        <v>41744</v>
      </c>
      <c r="K495">
        <f>YEAR(JTA[[#This Row],[leverdatum]])</f>
        <v>2014</v>
      </c>
      <c r="L495">
        <f>MONTH(JTA[[#This Row],[leverdatum]])</f>
        <v>4</v>
      </c>
      <c r="M495" s="1">
        <v>41771</v>
      </c>
      <c r="N495">
        <f>YEAR(JTA[[#This Row],[betaaldatum]])</f>
        <v>2014</v>
      </c>
      <c r="O495">
        <f>MONTH(JTA[[#This Row],[betaaldatum]])</f>
        <v>5</v>
      </c>
      <c r="P495">
        <v>13</v>
      </c>
      <c r="Q495" t="s">
        <v>57</v>
      </c>
      <c r="R495" t="s">
        <v>58</v>
      </c>
      <c r="S495" t="s">
        <v>59</v>
      </c>
      <c r="T495">
        <v>12</v>
      </c>
      <c r="U495">
        <v>408</v>
      </c>
      <c r="V495" t="s">
        <v>23</v>
      </c>
      <c r="W495" t="s">
        <v>24</v>
      </c>
      <c r="X495">
        <v>17.5</v>
      </c>
    </row>
    <row r="496" spans="1:24" x14ac:dyDescent="0.3">
      <c r="A496" t="s">
        <v>56</v>
      </c>
      <c r="B496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805</v>
      </c>
      <c r="C496" t="s">
        <v>42</v>
      </c>
      <c r="D496">
        <v>130</v>
      </c>
      <c r="E496">
        <v>1341</v>
      </c>
      <c r="F496">
        <v>903</v>
      </c>
      <c r="G496" s="1">
        <v>41740</v>
      </c>
      <c r="H496">
        <f>YEAR(JTA[[#This Row],[besteldatum]])</f>
        <v>2014</v>
      </c>
      <c r="I496">
        <f>MONTH(JTA[[#This Row],[besteldatum]])</f>
        <v>4</v>
      </c>
      <c r="J496" s="1">
        <v>41744</v>
      </c>
      <c r="K496">
        <f>YEAR(JTA[[#This Row],[leverdatum]])</f>
        <v>2014</v>
      </c>
      <c r="L496">
        <f>MONTH(JTA[[#This Row],[leverdatum]])</f>
        <v>4</v>
      </c>
      <c r="M496" s="1">
        <v>41771</v>
      </c>
      <c r="N496">
        <f>YEAR(JTA[[#This Row],[betaaldatum]])</f>
        <v>2014</v>
      </c>
      <c r="O496">
        <f>MONTH(JTA[[#This Row],[betaaldatum]])</f>
        <v>5</v>
      </c>
      <c r="P496">
        <v>13</v>
      </c>
      <c r="Q496" t="s">
        <v>57</v>
      </c>
      <c r="R496" t="s">
        <v>58</v>
      </c>
      <c r="S496" t="s">
        <v>59</v>
      </c>
      <c r="T496">
        <v>8</v>
      </c>
      <c r="U496">
        <v>409</v>
      </c>
      <c r="V496" t="s">
        <v>32</v>
      </c>
      <c r="W496" t="s">
        <v>31</v>
      </c>
      <c r="X496">
        <v>16.25</v>
      </c>
    </row>
    <row r="497" spans="1:24" x14ac:dyDescent="0.3">
      <c r="A497" t="s">
        <v>56</v>
      </c>
      <c r="B497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803</v>
      </c>
      <c r="C497" t="s">
        <v>41</v>
      </c>
      <c r="D497">
        <v>350</v>
      </c>
      <c r="E497">
        <v>1342</v>
      </c>
      <c r="F497">
        <v>902</v>
      </c>
      <c r="G497" s="1">
        <v>41742</v>
      </c>
      <c r="H497">
        <f>YEAR(JTA[[#This Row],[besteldatum]])</f>
        <v>2014</v>
      </c>
      <c r="I497">
        <f>MONTH(JTA[[#This Row],[besteldatum]])</f>
        <v>4</v>
      </c>
      <c r="J497" s="1">
        <v>41744</v>
      </c>
      <c r="K497">
        <f>YEAR(JTA[[#This Row],[leverdatum]])</f>
        <v>2014</v>
      </c>
      <c r="L497">
        <f>MONTH(JTA[[#This Row],[leverdatum]])</f>
        <v>4</v>
      </c>
      <c r="M497" s="1">
        <v>41754</v>
      </c>
      <c r="N497">
        <f>YEAR(JTA[[#This Row],[betaaldatum]])</f>
        <v>2014</v>
      </c>
      <c r="O497">
        <f>MONTH(JTA[[#This Row],[betaaldatum]])</f>
        <v>4</v>
      </c>
      <c r="P497">
        <v>18</v>
      </c>
      <c r="Q497" t="s">
        <v>61</v>
      </c>
      <c r="R497" t="s">
        <v>62</v>
      </c>
      <c r="S497" t="s">
        <v>63</v>
      </c>
      <c r="T497">
        <v>20</v>
      </c>
      <c r="U497">
        <v>408</v>
      </c>
      <c r="V497" t="s">
        <v>23</v>
      </c>
      <c r="W497" t="s">
        <v>24</v>
      </c>
      <c r="X497">
        <v>17.5</v>
      </c>
    </row>
    <row r="498" spans="1:24" x14ac:dyDescent="0.3">
      <c r="A498" t="s">
        <v>56</v>
      </c>
      <c r="B498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802</v>
      </c>
      <c r="C498" t="s">
        <v>33</v>
      </c>
      <c r="D498">
        <v>280</v>
      </c>
      <c r="E498">
        <v>1343</v>
      </c>
      <c r="F498">
        <v>904</v>
      </c>
      <c r="G498" s="1">
        <v>41746</v>
      </c>
      <c r="H498">
        <f>YEAR(JTA[[#This Row],[besteldatum]])</f>
        <v>2014</v>
      </c>
      <c r="I498">
        <f>MONTH(JTA[[#This Row],[besteldatum]])</f>
        <v>4</v>
      </c>
      <c r="J498" s="1">
        <v>41750</v>
      </c>
      <c r="K498">
        <f>YEAR(JTA[[#This Row],[leverdatum]])</f>
        <v>2014</v>
      </c>
      <c r="L498">
        <f>MONTH(JTA[[#This Row],[leverdatum]])</f>
        <v>4</v>
      </c>
      <c r="M498" s="1">
        <v>41764</v>
      </c>
      <c r="N498">
        <f>YEAR(JTA[[#This Row],[betaaldatum]])</f>
        <v>2014</v>
      </c>
      <c r="O498">
        <f>MONTH(JTA[[#This Row],[betaaldatum]])</f>
        <v>5</v>
      </c>
      <c r="P498">
        <v>18</v>
      </c>
      <c r="Q498" t="s">
        <v>61</v>
      </c>
      <c r="R498" t="s">
        <v>62</v>
      </c>
      <c r="S498" t="s">
        <v>63</v>
      </c>
      <c r="T498">
        <v>16</v>
      </c>
      <c r="U498">
        <v>408</v>
      </c>
      <c r="V498" t="s">
        <v>23</v>
      </c>
      <c r="W498" t="s">
        <v>24</v>
      </c>
      <c r="X498">
        <v>17.5</v>
      </c>
    </row>
    <row r="499" spans="1:24" x14ac:dyDescent="0.3">
      <c r="A499" t="s">
        <v>56</v>
      </c>
      <c r="B499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804</v>
      </c>
      <c r="C499" t="s">
        <v>38</v>
      </c>
      <c r="D499">
        <v>373.15</v>
      </c>
      <c r="E499">
        <v>1356</v>
      </c>
      <c r="F499">
        <v>901</v>
      </c>
      <c r="G499" s="1">
        <v>41791</v>
      </c>
      <c r="H499">
        <f>YEAR(JTA[[#This Row],[besteldatum]])</f>
        <v>2014</v>
      </c>
      <c r="I499">
        <f>MONTH(JTA[[#This Row],[besteldatum]])</f>
        <v>6</v>
      </c>
      <c r="J499" s="1">
        <v>41794</v>
      </c>
      <c r="K499">
        <f>YEAR(JTA[[#This Row],[leverdatum]])</f>
        <v>2014</v>
      </c>
      <c r="L499">
        <f>MONTH(JTA[[#This Row],[leverdatum]])</f>
        <v>6</v>
      </c>
      <c r="M499" s="1">
        <v>41821</v>
      </c>
      <c r="N499">
        <f>YEAR(JTA[[#This Row],[betaaldatum]])</f>
        <v>2014</v>
      </c>
      <c r="O499">
        <f>MONTH(JTA[[#This Row],[betaaldatum]])</f>
        <v>7</v>
      </c>
      <c r="P499">
        <v>18</v>
      </c>
      <c r="Q499" t="s">
        <v>61</v>
      </c>
      <c r="R499" t="s">
        <v>62</v>
      </c>
      <c r="S499" t="s">
        <v>63</v>
      </c>
      <c r="T499">
        <v>17</v>
      </c>
      <c r="U499">
        <v>411</v>
      </c>
      <c r="V499" t="s">
        <v>43</v>
      </c>
      <c r="W499" t="s">
        <v>24</v>
      </c>
      <c r="X499">
        <v>21.95</v>
      </c>
    </row>
    <row r="500" spans="1:24" x14ac:dyDescent="0.3">
      <c r="A500" t="s">
        <v>56</v>
      </c>
      <c r="B500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803</v>
      </c>
      <c r="C500" t="s">
        <v>41</v>
      </c>
      <c r="D500">
        <v>131.69999999999999</v>
      </c>
      <c r="E500">
        <v>1357</v>
      </c>
      <c r="F500">
        <v>902</v>
      </c>
      <c r="G500" s="1">
        <v>41797</v>
      </c>
      <c r="H500">
        <f>YEAR(JTA[[#This Row],[besteldatum]])</f>
        <v>2014</v>
      </c>
      <c r="I500">
        <f>MONTH(JTA[[#This Row],[besteldatum]])</f>
        <v>6</v>
      </c>
      <c r="J500" s="1">
        <v>41799</v>
      </c>
      <c r="K500">
        <f>YEAR(JTA[[#This Row],[leverdatum]])</f>
        <v>2014</v>
      </c>
      <c r="L500">
        <f>MONTH(JTA[[#This Row],[leverdatum]])</f>
        <v>6</v>
      </c>
      <c r="M500" s="1">
        <v>41822</v>
      </c>
      <c r="N500">
        <f>YEAR(JTA[[#This Row],[betaaldatum]])</f>
        <v>2014</v>
      </c>
      <c r="O500">
        <f>MONTH(JTA[[#This Row],[betaaldatum]])</f>
        <v>7</v>
      </c>
      <c r="P500">
        <v>18</v>
      </c>
      <c r="Q500" t="s">
        <v>61</v>
      </c>
      <c r="R500" t="s">
        <v>62</v>
      </c>
      <c r="S500" t="s">
        <v>63</v>
      </c>
      <c r="T500">
        <v>6</v>
      </c>
      <c r="U500">
        <v>411</v>
      </c>
      <c r="V500" t="s">
        <v>43</v>
      </c>
      <c r="W500" t="s">
        <v>24</v>
      </c>
      <c r="X500">
        <v>21.95</v>
      </c>
    </row>
    <row r="501" spans="1:24" x14ac:dyDescent="0.3">
      <c r="A501" t="s">
        <v>56</v>
      </c>
      <c r="B501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800</v>
      </c>
      <c r="C501" t="s">
        <v>18</v>
      </c>
      <c r="D501">
        <v>405</v>
      </c>
      <c r="E501">
        <v>1360</v>
      </c>
      <c r="F501">
        <v>905</v>
      </c>
      <c r="G501" s="1">
        <v>41802</v>
      </c>
      <c r="H501">
        <f>YEAR(JTA[[#This Row],[besteldatum]])</f>
        <v>2014</v>
      </c>
      <c r="I501">
        <f>MONTH(JTA[[#This Row],[besteldatum]])</f>
        <v>6</v>
      </c>
      <c r="J501" s="1">
        <v>41805</v>
      </c>
      <c r="K501">
        <f>YEAR(JTA[[#This Row],[leverdatum]])</f>
        <v>2014</v>
      </c>
      <c r="L501">
        <f>MONTH(JTA[[#This Row],[leverdatum]])</f>
        <v>6</v>
      </c>
      <c r="M501" s="1">
        <v>41816</v>
      </c>
      <c r="N501">
        <f>YEAR(JTA[[#This Row],[betaaldatum]])</f>
        <v>2014</v>
      </c>
      <c r="O501">
        <f>MONTH(JTA[[#This Row],[betaaldatum]])</f>
        <v>6</v>
      </c>
      <c r="P501">
        <v>13</v>
      </c>
      <c r="Q501" t="s">
        <v>57</v>
      </c>
      <c r="R501" t="s">
        <v>58</v>
      </c>
      <c r="S501" t="s">
        <v>59</v>
      </c>
      <c r="T501">
        <v>18</v>
      </c>
      <c r="U501">
        <v>410</v>
      </c>
      <c r="V501" t="s">
        <v>39</v>
      </c>
      <c r="W501" t="s">
        <v>24</v>
      </c>
      <c r="X501">
        <v>22.5</v>
      </c>
    </row>
    <row r="502" spans="1:24" x14ac:dyDescent="0.3">
      <c r="A502" t="s">
        <v>56</v>
      </c>
      <c r="B502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802</v>
      </c>
      <c r="C502" t="s">
        <v>33</v>
      </c>
      <c r="D502">
        <v>115.5</v>
      </c>
      <c r="E502">
        <v>1363</v>
      </c>
      <c r="F502">
        <v>904</v>
      </c>
      <c r="G502" s="1">
        <v>41821</v>
      </c>
      <c r="H502">
        <f>YEAR(JTA[[#This Row],[besteldatum]])</f>
        <v>2014</v>
      </c>
      <c r="I502">
        <f>MONTH(JTA[[#This Row],[besteldatum]])</f>
        <v>7</v>
      </c>
      <c r="J502" s="1">
        <v>41825</v>
      </c>
      <c r="K502">
        <f>YEAR(JTA[[#This Row],[leverdatum]])</f>
        <v>2014</v>
      </c>
      <c r="L502">
        <f>MONTH(JTA[[#This Row],[leverdatum]])</f>
        <v>7</v>
      </c>
      <c r="M502" s="1">
        <v>41842</v>
      </c>
      <c r="N502">
        <f>YEAR(JTA[[#This Row],[betaaldatum]])</f>
        <v>2014</v>
      </c>
      <c r="O502">
        <f>MONTH(JTA[[#This Row],[betaaldatum]])</f>
        <v>7</v>
      </c>
      <c r="P502">
        <v>17</v>
      </c>
      <c r="Q502" t="s">
        <v>50</v>
      </c>
      <c r="R502" t="s">
        <v>60</v>
      </c>
      <c r="S502" t="s">
        <v>59</v>
      </c>
      <c r="T502">
        <v>14</v>
      </c>
      <c r="U502">
        <v>406</v>
      </c>
      <c r="V502" t="s">
        <v>27</v>
      </c>
      <c r="W502" t="s">
        <v>24</v>
      </c>
      <c r="X502">
        <v>8.25</v>
      </c>
    </row>
    <row r="503" spans="1:24" x14ac:dyDescent="0.3">
      <c r="A503" t="s">
        <v>56</v>
      </c>
      <c r="B503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805</v>
      </c>
      <c r="C503" t="s">
        <v>42</v>
      </c>
      <c r="D503">
        <v>460.95</v>
      </c>
      <c r="E503">
        <v>1364</v>
      </c>
      <c r="F503">
        <v>903</v>
      </c>
      <c r="G503" s="1">
        <v>41822</v>
      </c>
      <c r="H503">
        <f>YEAR(JTA[[#This Row],[besteldatum]])</f>
        <v>2014</v>
      </c>
      <c r="I503">
        <f>MONTH(JTA[[#This Row],[besteldatum]])</f>
        <v>7</v>
      </c>
      <c r="J503" s="1">
        <v>41825</v>
      </c>
      <c r="K503">
        <f>YEAR(JTA[[#This Row],[leverdatum]])</f>
        <v>2014</v>
      </c>
      <c r="L503">
        <f>MONTH(JTA[[#This Row],[leverdatum]])</f>
        <v>7</v>
      </c>
      <c r="M503" s="1">
        <v>41830</v>
      </c>
      <c r="N503">
        <f>YEAR(JTA[[#This Row],[betaaldatum]])</f>
        <v>2014</v>
      </c>
      <c r="O503">
        <f>MONTH(JTA[[#This Row],[betaaldatum]])</f>
        <v>7</v>
      </c>
      <c r="P503">
        <v>13</v>
      </c>
      <c r="Q503" t="s">
        <v>57</v>
      </c>
      <c r="R503" t="s">
        <v>58</v>
      </c>
      <c r="S503" t="s">
        <v>59</v>
      </c>
      <c r="T503">
        <v>21</v>
      </c>
      <c r="U503">
        <v>411</v>
      </c>
      <c r="V503" t="s">
        <v>43</v>
      </c>
      <c r="W503" t="s">
        <v>24</v>
      </c>
      <c r="X503">
        <v>21.95</v>
      </c>
    </row>
    <row r="504" spans="1:24" x14ac:dyDescent="0.3">
      <c r="A504" t="s">
        <v>56</v>
      </c>
      <c r="B504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800</v>
      </c>
      <c r="C504" t="s">
        <v>18</v>
      </c>
      <c r="D504">
        <v>129.5</v>
      </c>
      <c r="E504">
        <v>1365</v>
      </c>
      <c r="F504">
        <v>905</v>
      </c>
      <c r="G504" s="1">
        <v>41827</v>
      </c>
      <c r="H504">
        <f>YEAR(JTA[[#This Row],[besteldatum]])</f>
        <v>2014</v>
      </c>
      <c r="I504">
        <f>MONTH(JTA[[#This Row],[besteldatum]])</f>
        <v>7</v>
      </c>
      <c r="J504" s="1">
        <v>41828</v>
      </c>
      <c r="K504">
        <f>YEAR(JTA[[#This Row],[leverdatum]])</f>
        <v>2014</v>
      </c>
      <c r="L504">
        <f>MONTH(JTA[[#This Row],[leverdatum]])</f>
        <v>7</v>
      </c>
      <c r="M504" s="1">
        <v>41838</v>
      </c>
      <c r="N504">
        <f>YEAR(JTA[[#This Row],[betaaldatum]])</f>
        <v>2014</v>
      </c>
      <c r="O504">
        <f>MONTH(JTA[[#This Row],[betaaldatum]])</f>
        <v>7</v>
      </c>
      <c r="P504">
        <v>17</v>
      </c>
      <c r="Q504" t="s">
        <v>50</v>
      </c>
      <c r="R504" t="s">
        <v>60</v>
      </c>
      <c r="S504" t="s">
        <v>59</v>
      </c>
      <c r="T504">
        <v>10</v>
      </c>
      <c r="U504">
        <v>407</v>
      </c>
      <c r="V504" t="s">
        <v>45</v>
      </c>
      <c r="W504" t="s">
        <v>29</v>
      </c>
      <c r="X504">
        <v>12.95</v>
      </c>
    </row>
    <row r="505" spans="1:24" x14ac:dyDescent="0.3">
      <c r="A505" t="s">
        <v>56</v>
      </c>
      <c r="B505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804</v>
      </c>
      <c r="C505" t="s">
        <v>38</v>
      </c>
      <c r="D505">
        <v>172</v>
      </c>
      <c r="E505">
        <v>1367</v>
      </c>
      <c r="F505">
        <v>901</v>
      </c>
      <c r="G505" s="1">
        <v>41830</v>
      </c>
      <c r="H505">
        <f>YEAR(JTA[[#This Row],[besteldatum]])</f>
        <v>2014</v>
      </c>
      <c r="I505">
        <f>MONTH(JTA[[#This Row],[besteldatum]])</f>
        <v>7</v>
      </c>
      <c r="J505" s="1">
        <v>41834</v>
      </c>
      <c r="K505">
        <f>YEAR(JTA[[#This Row],[leverdatum]])</f>
        <v>2014</v>
      </c>
      <c r="L505">
        <f>MONTH(JTA[[#This Row],[leverdatum]])</f>
        <v>7</v>
      </c>
      <c r="M505" s="1">
        <v>41838</v>
      </c>
      <c r="N505">
        <f>YEAR(JTA[[#This Row],[betaaldatum]])</f>
        <v>2014</v>
      </c>
      <c r="O505">
        <f>MONTH(JTA[[#This Row],[betaaldatum]])</f>
        <v>7</v>
      </c>
      <c r="P505">
        <v>18</v>
      </c>
      <c r="Q505" t="s">
        <v>61</v>
      </c>
      <c r="R505" t="s">
        <v>62</v>
      </c>
      <c r="S505" t="s">
        <v>63</v>
      </c>
      <c r="T505">
        <v>8</v>
      </c>
      <c r="U505">
        <v>401</v>
      </c>
      <c r="V505" t="s">
        <v>28</v>
      </c>
      <c r="W505" t="s">
        <v>29</v>
      </c>
      <c r="X505">
        <v>21.5</v>
      </c>
    </row>
    <row r="506" spans="1:24" x14ac:dyDescent="0.3">
      <c r="A506" t="s">
        <v>56</v>
      </c>
      <c r="B506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802</v>
      </c>
      <c r="C506" t="s">
        <v>33</v>
      </c>
      <c r="D506">
        <v>518</v>
      </c>
      <c r="E506">
        <v>1370</v>
      </c>
      <c r="F506">
        <v>904</v>
      </c>
      <c r="G506" s="1">
        <v>41833</v>
      </c>
      <c r="H506">
        <f>YEAR(JTA[[#This Row],[besteldatum]])</f>
        <v>2014</v>
      </c>
      <c r="I506">
        <f>MONTH(JTA[[#This Row],[besteldatum]])</f>
        <v>7</v>
      </c>
      <c r="J506" s="1">
        <v>41840</v>
      </c>
      <c r="K506">
        <f>YEAR(JTA[[#This Row],[leverdatum]])</f>
        <v>2014</v>
      </c>
      <c r="L506">
        <f>MONTH(JTA[[#This Row],[leverdatum]])</f>
        <v>7</v>
      </c>
      <c r="M506" s="1">
        <v>41865</v>
      </c>
      <c r="N506">
        <f>YEAR(JTA[[#This Row],[betaaldatum]])</f>
        <v>2014</v>
      </c>
      <c r="O506">
        <f>MONTH(JTA[[#This Row],[betaaldatum]])</f>
        <v>8</v>
      </c>
      <c r="P506">
        <v>13</v>
      </c>
      <c r="Q506" t="s">
        <v>57</v>
      </c>
      <c r="R506" t="s">
        <v>58</v>
      </c>
      <c r="S506" t="s">
        <v>59</v>
      </c>
      <c r="T506">
        <v>14</v>
      </c>
      <c r="U506">
        <v>402</v>
      </c>
      <c r="V506" t="s">
        <v>40</v>
      </c>
      <c r="W506" t="s">
        <v>29</v>
      </c>
      <c r="X506">
        <v>37</v>
      </c>
    </row>
    <row r="507" spans="1:24" x14ac:dyDescent="0.3">
      <c r="A507" t="s">
        <v>56</v>
      </c>
      <c r="B507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800</v>
      </c>
      <c r="C507" t="s">
        <v>18</v>
      </c>
      <c r="D507">
        <v>495</v>
      </c>
      <c r="E507">
        <v>1372</v>
      </c>
      <c r="F507">
        <v>905</v>
      </c>
      <c r="G507" s="1">
        <v>41837</v>
      </c>
      <c r="H507">
        <f>YEAR(JTA[[#This Row],[besteldatum]])</f>
        <v>2014</v>
      </c>
      <c r="I507">
        <f>MONTH(JTA[[#This Row],[besteldatum]])</f>
        <v>7</v>
      </c>
      <c r="J507" s="1">
        <v>41840</v>
      </c>
      <c r="K507">
        <f>YEAR(JTA[[#This Row],[leverdatum]])</f>
        <v>2014</v>
      </c>
      <c r="L507">
        <f>MONTH(JTA[[#This Row],[leverdatum]])</f>
        <v>7</v>
      </c>
      <c r="M507" s="1">
        <v>41852</v>
      </c>
      <c r="N507">
        <f>YEAR(JTA[[#This Row],[betaaldatum]])</f>
        <v>2014</v>
      </c>
      <c r="O507">
        <f>MONTH(JTA[[#This Row],[betaaldatum]])</f>
        <v>8</v>
      </c>
      <c r="P507">
        <v>17</v>
      </c>
      <c r="Q507" t="s">
        <v>50</v>
      </c>
      <c r="R507" t="s">
        <v>60</v>
      </c>
      <c r="S507" t="s">
        <v>59</v>
      </c>
      <c r="T507">
        <v>22</v>
      </c>
      <c r="U507">
        <v>410</v>
      </c>
      <c r="V507" t="s">
        <v>39</v>
      </c>
      <c r="W507" t="s">
        <v>24</v>
      </c>
      <c r="X507">
        <v>22.5</v>
      </c>
    </row>
    <row r="508" spans="1:24" x14ac:dyDescent="0.3">
      <c r="A508" t="s">
        <v>56</v>
      </c>
      <c r="B508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803</v>
      </c>
      <c r="C508" t="s">
        <v>41</v>
      </c>
      <c r="D508">
        <v>315</v>
      </c>
      <c r="E508">
        <v>1374</v>
      </c>
      <c r="F508">
        <v>902</v>
      </c>
      <c r="G508" s="1">
        <v>41842</v>
      </c>
      <c r="H508">
        <f>YEAR(JTA[[#This Row],[besteldatum]])</f>
        <v>2014</v>
      </c>
      <c r="I508">
        <f>MONTH(JTA[[#This Row],[besteldatum]])</f>
        <v>7</v>
      </c>
      <c r="J508" s="1">
        <v>41846</v>
      </c>
      <c r="K508">
        <f>YEAR(JTA[[#This Row],[leverdatum]])</f>
        <v>2014</v>
      </c>
      <c r="L508">
        <f>MONTH(JTA[[#This Row],[leverdatum]])</f>
        <v>7</v>
      </c>
      <c r="M508" s="1">
        <v>41867</v>
      </c>
      <c r="N508">
        <f>YEAR(JTA[[#This Row],[betaaldatum]])</f>
        <v>2014</v>
      </c>
      <c r="O508">
        <f>MONTH(JTA[[#This Row],[betaaldatum]])</f>
        <v>8</v>
      </c>
      <c r="P508">
        <v>13</v>
      </c>
      <c r="Q508" t="s">
        <v>57</v>
      </c>
      <c r="R508" t="s">
        <v>58</v>
      </c>
      <c r="S508" t="s">
        <v>59</v>
      </c>
      <c r="T508">
        <v>14</v>
      </c>
      <c r="U508">
        <v>410</v>
      </c>
      <c r="V508" t="s">
        <v>39</v>
      </c>
      <c r="W508" t="s">
        <v>24</v>
      </c>
      <c r="X508">
        <v>22.5</v>
      </c>
    </row>
    <row r="509" spans="1:24" x14ac:dyDescent="0.3">
      <c r="A509" t="s">
        <v>56</v>
      </c>
      <c r="B509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803</v>
      </c>
      <c r="C509" t="s">
        <v>41</v>
      </c>
      <c r="D509">
        <v>53.7</v>
      </c>
      <c r="E509">
        <v>1375</v>
      </c>
      <c r="F509">
        <v>902</v>
      </c>
      <c r="G509" s="1">
        <v>41844</v>
      </c>
      <c r="H509">
        <f>YEAR(JTA[[#This Row],[besteldatum]])</f>
        <v>2014</v>
      </c>
      <c r="I509">
        <f>MONTH(JTA[[#This Row],[besteldatum]])</f>
        <v>7</v>
      </c>
      <c r="J509" s="1">
        <v>41850</v>
      </c>
      <c r="K509">
        <f>YEAR(JTA[[#This Row],[leverdatum]])</f>
        <v>2014</v>
      </c>
      <c r="L509">
        <f>MONTH(JTA[[#This Row],[leverdatum]])</f>
        <v>7</v>
      </c>
      <c r="M509" s="1">
        <v>41857</v>
      </c>
      <c r="N509">
        <f>YEAR(JTA[[#This Row],[betaaldatum]])</f>
        <v>2014</v>
      </c>
      <c r="O509">
        <f>MONTH(JTA[[#This Row],[betaaldatum]])</f>
        <v>8</v>
      </c>
      <c r="P509">
        <v>13</v>
      </c>
      <c r="Q509" t="s">
        <v>57</v>
      </c>
      <c r="R509" t="s">
        <v>58</v>
      </c>
      <c r="S509" t="s">
        <v>59</v>
      </c>
      <c r="T509">
        <v>6</v>
      </c>
      <c r="U509">
        <v>405</v>
      </c>
      <c r="V509" t="s">
        <v>30</v>
      </c>
      <c r="W509" t="s">
        <v>31</v>
      </c>
      <c r="X509">
        <v>8.9499999999999993</v>
      </c>
    </row>
    <row r="510" spans="1:24" x14ac:dyDescent="0.3">
      <c r="A510" t="s">
        <v>56</v>
      </c>
      <c r="B510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801</v>
      </c>
      <c r="C510" t="s">
        <v>19</v>
      </c>
      <c r="D510">
        <v>109.75</v>
      </c>
      <c r="E510">
        <v>1381</v>
      </c>
      <c r="F510">
        <v>906</v>
      </c>
      <c r="G510" s="1">
        <v>41851</v>
      </c>
      <c r="H510">
        <f>YEAR(JTA[[#This Row],[besteldatum]])</f>
        <v>2014</v>
      </c>
      <c r="I510">
        <f>MONTH(JTA[[#This Row],[besteldatum]])</f>
        <v>7</v>
      </c>
      <c r="J510" s="1">
        <v>41854</v>
      </c>
      <c r="K510">
        <f>YEAR(JTA[[#This Row],[leverdatum]])</f>
        <v>2014</v>
      </c>
      <c r="L510">
        <f>MONTH(JTA[[#This Row],[leverdatum]])</f>
        <v>8</v>
      </c>
      <c r="M510" s="1"/>
      <c r="N510">
        <f>YEAR(JTA[[#This Row],[betaaldatum]])</f>
        <v>1900</v>
      </c>
      <c r="O510">
        <f>MONTH(JTA[[#This Row],[betaaldatum]])</f>
        <v>1</v>
      </c>
      <c r="P510">
        <v>17</v>
      </c>
      <c r="Q510" t="s">
        <v>50</v>
      </c>
      <c r="R510" t="s">
        <v>60</v>
      </c>
      <c r="S510" t="s">
        <v>59</v>
      </c>
      <c r="T510">
        <v>5</v>
      </c>
      <c r="U510">
        <v>411</v>
      </c>
      <c r="V510" t="s">
        <v>43</v>
      </c>
      <c r="W510" t="s">
        <v>24</v>
      </c>
      <c r="X510">
        <v>21.95</v>
      </c>
    </row>
    <row r="511" spans="1:24" x14ac:dyDescent="0.3">
      <c r="A511" t="s">
        <v>56</v>
      </c>
      <c r="B511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803</v>
      </c>
      <c r="C511" t="s">
        <v>41</v>
      </c>
      <c r="D511">
        <v>207.2</v>
      </c>
      <c r="E511">
        <v>1390</v>
      </c>
      <c r="F511">
        <v>902</v>
      </c>
      <c r="G511" s="1">
        <v>41866</v>
      </c>
      <c r="H511">
        <f>YEAR(JTA[[#This Row],[besteldatum]])</f>
        <v>2014</v>
      </c>
      <c r="I511">
        <f>MONTH(JTA[[#This Row],[besteldatum]])</f>
        <v>8</v>
      </c>
      <c r="J511" s="1">
        <v>41871</v>
      </c>
      <c r="K511">
        <f>YEAR(JTA[[#This Row],[leverdatum]])</f>
        <v>2014</v>
      </c>
      <c r="L511">
        <f>MONTH(JTA[[#This Row],[leverdatum]])</f>
        <v>8</v>
      </c>
      <c r="M511" s="1">
        <v>41880</v>
      </c>
      <c r="N511">
        <f>YEAR(JTA[[#This Row],[betaaldatum]])</f>
        <v>2014</v>
      </c>
      <c r="O511">
        <f>MONTH(JTA[[#This Row],[betaaldatum]])</f>
        <v>8</v>
      </c>
      <c r="P511">
        <v>18</v>
      </c>
      <c r="Q511" t="s">
        <v>61</v>
      </c>
      <c r="R511" t="s">
        <v>62</v>
      </c>
      <c r="S511" t="s">
        <v>63</v>
      </c>
      <c r="T511">
        <v>16</v>
      </c>
      <c r="U511">
        <v>407</v>
      </c>
      <c r="V511" t="s">
        <v>45</v>
      </c>
      <c r="W511" t="s">
        <v>29</v>
      </c>
      <c r="X511">
        <v>12.95</v>
      </c>
    </row>
    <row r="512" spans="1:24" x14ac:dyDescent="0.3">
      <c r="A512" t="s">
        <v>56</v>
      </c>
      <c r="B512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801</v>
      </c>
      <c r="C512" t="s">
        <v>19</v>
      </c>
      <c r="D512">
        <v>365.5</v>
      </c>
      <c r="E512">
        <v>1393</v>
      </c>
      <c r="F512">
        <v>906</v>
      </c>
      <c r="G512" s="1">
        <v>41870</v>
      </c>
      <c r="H512">
        <f>YEAR(JTA[[#This Row],[besteldatum]])</f>
        <v>2014</v>
      </c>
      <c r="I512">
        <f>MONTH(JTA[[#This Row],[besteldatum]])</f>
        <v>8</v>
      </c>
      <c r="J512" s="1">
        <v>41874</v>
      </c>
      <c r="K512">
        <f>YEAR(JTA[[#This Row],[leverdatum]])</f>
        <v>2014</v>
      </c>
      <c r="L512">
        <f>MONTH(JTA[[#This Row],[leverdatum]])</f>
        <v>8</v>
      </c>
      <c r="M512" s="1">
        <v>41898</v>
      </c>
      <c r="N512">
        <f>YEAR(JTA[[#This Row],[betaaldatum]])</f>
        <v>2014</v>
      </c>
      <c r="O512">
        <f>MONTH(JTA[[#This Row],[betaaldatum]])</f>
        <v>9</v>
      </c>
      <c r="P512">
        <v>13</v>
      </c>
      <c r="Q512" t="s">
        <v>57</v>
      </c>
      <c r="R512" t="s">
        <v>58</v>
      </c>
      <c r="S512" t="s">
        <v>59</v>
      </c>
      <c r="T512">
        <v>17</v>
      </c>
      <c r="U512">
        <v>401</v>
      </c>
      <c r="V512" t="s">
        <v>28</v>
      </c>
      <c r="W512" t="s">
        <v>29</v>
      </c>
      <c r="X512">
        <v>21.5</v>
      </c>
    </row>
    <row r="513" spans="1:24" x14ac:dyDescent="0.3">
      <c r="A513" t="s">
        <v>56</v>
      </c>
      <c r="B513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800</v>
      </c>
      <c r="C513" t="s">
        <v>18</v>
      </c>
      <c r="D513">
        <v>444</v>
      </c>
      <c r="E513">
        <v>1394</v>
      </c>
      <c r="F513">
        <v>905</v>
      </c>
      <c r="G513" s="1">
        <v>41870</v>
      </c>
      <c r="H513">
        <f>YEAR(JTA[[#This Row],[besteldatum]])</f>
        <v>2014</v>
      </c>
      <c r="I513">
        <f>MONTH(JTA[[#This Row],[besteldatum]])</f>
        <v>8</v>
      </c>
      <c r="J513" s="1">
        <v>41873</v>
      </c>
      <c r="K513">
        <f>YEAR(JTA[[#This Row],[leverdatum]])</f>
        <v>2014</v>
      </c>
      <c r="L513">
        <f>MONTH(JTA[[#This Row],[leverdatum]])</f>
        <v>8</v>
      </c>
      <c r="M513" s="1">
        <v>41897</v>
      </c>
      <c r="N513">
        <f>YEAR(JTA[[#This Row],[betaaldatum]])</f>
        <v>2014</v>
      </c>
      <c r="O513">
        <f>MONTH(JTA[[#This Row],[betaaldatum]])</f>
        <v>9</v>
      </c>
      <c r="P513">
        <v>17</v>
      </c>
      <c r="Q513" t="s">
        <v>50</v>
      </c>
      <c r="R513" t="s">
        <v>60</v>
      </c>
      <c r="S513" t="s">
        <v>59</v>
      </c>
      <c r="T513">
        <v>12</v>
      </c>
      <c r="U513">
        <v>402</v>
      </c>
      <c r="V513" t="s">
        <v>40</v>
      </c>
      <c r="W513" t="s">
        <v>29</v>
      </c>
      <c r="X513">
        <v>37</v>
      </c>
    </row>
    <row r="514" spans="1:24" x14ac:dyDescent="0.3">
      <c r="A514" t="s">
        <v>56</v>
      </c>
      <c r="B514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804</v>
      </c>
      <c r="C514" t="s">
        <v>38</v>
      </c>
      <c r="D514">
        <v>592</v>
      </c>
      <c r="E514">
        <v>1396</v>
      </c>
      <c r="F514">
        <v>901</v>
      </c>
      <c r="G514" s="1">
        <v>41879</v>
      </c>
      <c r="H514">
        <f>YEAR(JTA[[#This Row],[besteldatum]])</f>
        <v>2014</v>
      </c>
      <c r="I514">
        <f>MONTH(JTA[[#This Row],[besteldatum]])</f>
        <v>8</v>
      </c>
      <c r="J514" s="1">
        <v>41886</v>
      </c>
      <c r="K514">
        <f>YEAR(JTA[[#This Row],[leverdatum]])</f>
        <v>2014</v>
      </c>
      <c r="L514">
        <f>MONTH(JTA[[#This Row],[leverdatum]])</f>
        <v>9</v>
      </c>
      <c r="M514" s="1">
        <v>41891</v>
      </c>
      <c r="N514">
        <f>YEAR(JTA[[#This Row],[betaaldatum]])</f>
        <v>2014</v>
      </c>
      <c r="O514">
        <f>MONTH(JTA[[#This Row],[betaaldatum]])</f>
        <v>9</v>
      </c>
      <c r="P514">
        <v>13</v>
      </c>
      <c r="Q514" t="s">
        <v>57</v>
      </c>
      <c r="R514" t="s">
        <v>58</v>
      </c>
      <c r="S514" t="s">
        <v>59</v>
      </c>
      <c r="T514">
        <v>16</v>
      </c>
      <c r="U514">
        <v>402</v>
      </c>
      <c r="V514" t="s">
        <v>40</v>
      </c>
      <c r="W514" t="s">
        <v>29</v>
      </c>
      <c r="X514">
        <v>37</v>
      </c>
    </row>
    <row r="515" spans="1:24" x14ac:dyDescent="0.3">
      <c r="A515" t="s">
        <v>56</v>
      </c>
      <c r="B515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804</v>
      </c>
      <c r="C515" t="s">
        <v>38</v>
      </c>
      <c r="D515">
        <v>350.75</v>
      </c>
      <c r="E515">
        <v>1396</v>
      </c>
      <c r="F515">
        <v>901</v>
      </c>
      <c r="G515" s="1">
        <v>41879</v>
      </c>
      <c r="H515">
        <f>YEAR(JTA[[#This Row],[besteldatum]])</f>
        <v>2014</v>
      </c>
      <c r="I515">
        <f>MONTH(JTA[[#This Row],[besteldatum]])</f>
        <v>8</v>
      </c>
      <c r="J515" s="1">
        <v>41886</v>
      </c>
      <c r="K515">
        <f>YEAR(JTA[[#This Row],[leverdatum]])</f>
        <v>2014</v>
      </c>
      <c r="L515">
        <f>MONTH(JTA[[#This Row],[leverdatum]])</f>
        <v>9</v>
      </c>
      <c r="M515" s="1">
        <v>41891</v>
      </c>
      <c r="N515">
        <f>YEAR(JTA[[#This Row],[betaaldatum]])</f>
        <v>2014</v>
      </c>
      <c r="O515">
        <f>MONTH(JTA[[#This Row],[betaaldatum]])</f>
        <v>9</v>
      </c>
      <c r="P515">
        <v>13</v>
      </c>
      <c r="Q515" t="s">
        <v>57</v>
      </c>
      <c r="R515" t="s">
        <v>58</v>
      </c>
      <c r="S515" t="s">
        <v>59</v>
      </c>
      <c r="T515">
        <v>23</v>
      </c>
      <c r="U515">
        <v>403</v>
      </c>
      <c r="V515" t="s">
        <v>44</v>
      </c>
      <c r="W515" t="s">
        <v>31</v>
      </c>
      <c r="X515">
        <v>15.25</v>
      </c>
    </row>
    <row r="516" spans="1:24" x14ac:dyDescent="0.3">
      <c r="A516" t="s">
        <v>56</v>
      </c>
      <c r="B516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804</v>
      </c>
      <c r="C516" t="s">
        <v>38</v>
      </c>
      <c r="D516">
        <v>74.25</v>
      </c>
      <c r="E516">
        <v>1396</v>
      </c>
      <c r="F516">
        <v>901</v>
      </c>
      <c r="G516" s="1">
        <v>41879</v>
      </c>
      <c r="H516">
        <f>YEAR(JTA[[#This Row],[besteldatum]])</f>
        <v>2014</v>
      </c>
      <c r="I516">
        <f>MONTH(JTA[[#This Row],[besteldatum]])</f>
        <v>8</v>
      </c>
      <c r="J516" s="1">
        <v>41886</v>
      </c>
      <c r="K516">
        <f>YEAR(JTA[[#This Row],[leverdatum]])</f>
        <v>2014</v>
      </c>
      <c r="L516">
        <f>MONTH(JTA[[#This Row],[leverdatum]])</f>
        <v>9</v>
      </c>
      <c r="M516" s="1">
        <v>41891</v>
      </c>
      <c r="N516">
        <f>YEAR(JTA[[#This Row],[betaaldatum]])</f>
        <v>2014</v>
      </c>
      <c r="O516">
        <f>MONTH(JTA[[#This Row],[betaaldatum]])</f>
        <v>9</v>
      </c>
      <c r="P516">
        <v>13</v>
      </c>
      <c r="Q516" t="s">
        <v>57</v>
      </c>
      <c r="R516" t="s">
        <v>58</v>
      </c>
      <c r="S516" t="s">
        <v>59</v>
      </c>
      <c r="T516">
        <v>9</v>
      </c>
      <c r="U516">
        <v>406</v>
      </c>
      <c r="V516" t="s">
        <v>27</v>
      </c>
      <c r="W516" t="s">
        <v>24</v>
      </c>
      <c r="X516">
        <v>8.25</v>
      </c>
    </row>
    <row r="517" spans="1:24" x14ac:dyDescent="0.3">
      <c r="A517" t="s">
        <v>56</v>
      </c>
      <c r="B517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804</v>
      </c>
      <c r="C517" t="s">
        <v>38</v>
      </c>
      <c r="D517">
        <v>155.4</v>
      </c>
      <c r="E517">
        <v>1396</v>
      </c>
      <c r="F517">
        <v>901</v>
      </c>
      <c r="G517" s="1">
        <v>41879</v>
      </c>
      <c r="H517">
        <f>YEAR(JTA[[#This Row],[besteldatum]])</f>
        <v>2014</v>
      </c>
      <c r="I517">
        <f>MONTH(JTA[[#This Row],[besteldatum]])</f>
        <v>8</v>
      </c>
      <c r="J517" s="1">
        <v>41886</v>
      </c>
      <c r="K517">
        <f>YEAR(JTA[[#This Row],[leverdatum]])</f>
        <v>2014</v>
      </c>
      <c r="L517">
        <f>MONTH(JTA[[#This Row],[leverdatum]])</f>
        <v>9</v>
      </c>
      <c r="M517" s="1">
        <v>41891</v>
      </c>
      <c r="N517">
        <f>YEAR(JTA[[#This Row],[betaaldatum]])</f>
        <v>2014</v>
      </c>
      <c r="O517">
        <f>MONTH(JTA[[#This Row],[betaaldatum]])</f>
        <v>9</v>
      </c>
      <c r="P517">
        <v>13</v>
      </c>
      <c r="Q517" t="s">
        <v>57</v>
      </c>
      <c r="R517" t="s">
        <v>58</v>
      </c>
      <c r="S517" t="s">
        <v>59</v>
      </c>
      <c r="T517">
        <v>12</v>
      </c>
      <c r="U517">
        <v>407</v>
      </c>
      <c r="V517" t="s">
        <v>45</v>
      </c>
      <c r="W517" t="s">
        <v>29</v>
      </c>
      <c r="X517">
        <v>12.95</v>
      </c>
    </row>
    <row r="518" spans="1:24" x14ac:dyDescent="0.3">
      <c r="A518" t="s">
        <v>56</v>
      </c>
      <c r="B518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800</v>
      </c>
      <c r="C518" t="s">
        <v>18</v>
      </c>
      <c r="D518">
        <v>49.5</v>
      </c>
      <c r="E518">
        <v>1400</v>
      </c>
      <c r="F518">
        <v>905</v>
      </c>
      <c r="G518" s="1">
        <v>41881</v>
      </c>
      <c r="H518">
        <f>YEAR(JTA[[#This Row],[besteldatum]])</f>
        <v>2014</v>
      </c>
      <c r="I518">
        <f>MONTH(JTA[[#This Row],[besteldatum]])</f>
        <v>8</v>
      </c>
      <c r="J518" s="1">
        <v>41885</v>
      </c>
      <c r="K518">
        <f>YEAR(JTA[[#This Row],[leverdatum]])</f>
        <v>2014</v>
      </c>
      <c r="L518">
        <f>MONTH(JTA[[#This Row],[leverdatum]])</f>
        <v>9</v>
      </c>
      <c r="M518" s="1">
        <v>41904</v>
      </c>
      <c r="N518">
        <f>YEAR(JTA[[#This Row],[betaaldatum]])</f>
        <v>2014</v>
      </c>
      <c r="O518">
        <f>MONTH(JTA[[#This Row],[betaaldatum]])</f>
        <v>9</v>
      </c>
      <c r="P518">
        <v>18</v>
      </c>
      <c r="Q518" t="s">
        <v>61</v>
      </c>
      <c r="R518" t="s">
        <v>62</v>
      </c>
      <c r="S518" t="s">
        <v>63</v>
      </c>
      <c r="T518">
        <v>6</v>
      </c>
      <c r="U518">
        <v>406</v>
      </c>
      <c r="V518" t="s">
        <v>27</v>
      </c>
      <c r="W518" t="s">
        <v>24</v>
      </c>
      <c r="X518">
        <v>8.25</v>
      </c>
    </row>
    <row r="519" spans="1:24" x14ac:dyDescent="0.3">
      <c r="A519" t="s">
        <v>56</v>
      </c>
      <c r="B519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802</v>
      </c>
      <c r="C519" t="s">
        <v>33</v>
      </c>
      <c r="D519">
        <v>518</v>
      </c>
      <c r="E519">
        <v>1403</v>
      </c>
      <c r="F519">
        <v>904</v>
      </c>
      <c r="G519" s="1">
        <v>41885</v>
      </c>
      <c r="H519">
        <f>YEAR(JTA[[#This Row],[besteldatum]])</f>
        <v>2014</v>
      </c>
      <c r="I519">
        <f>MONTH(JTA[[#This Row],[besteldatum]])</f>
        <v>9</v>
      </c>
      <c r="J519" s="1">
        <v>41889</v>
      </c>
      <c r="K519">
        <f>YEAR(JTA[[#This Row],[leverdatum]])</f>
        <v>2014</v>
      </c>
      <c r="L519">
        <f>MONTH(JTA[[#This Row],[leverdatum]])</f>
        <v>9</v>
      </c>
      <c r="M519" s="1">
        <v>41904</v>
      </c>
      <c r="N519">
        <f>YEAR(JTA[[#This Row],[betaaldatum]])</f>
        <v>2014</v>
      </c>
      <c r="O519">
        <f>MONTH(JTA[[#This Row],[betaaldatum]])</f>
        <v>9</v>
      </c>
      <c r="P519">
        <v>18</v>
      </c>
      <c r="Q519" t="s">
        <v>61</v>
      </c>
      <c r="R519" t="s">
        <v>62</v>
      </c>
      <c r="S519" t="s">
        <v>63</v>
      </c>
      <c r="T519">
        <v>14</v>
      </c>
      <c r="U519">
        <v>402</v>
      </c>
      <c r="V519" t="s">
        <v>40</v>
      </c>
      <c r="W519" t="s">
        <v>29</v>
      </c>
      <c r="X519">
        <v>37</v>
      </c>
    </row>
    <row r="520" spans="1:24" x14ac:dyDescent="0.3">
      <c r="A520" t="s">
        <v>56</v>
      </c>
      <c r="B520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800</v>
      </c>
      <c r="C520" t="s">
        <v>18</v>
      </c>
      <c r="D520">
        <v>89.5</v>
      </c>
      <c r="E520">
        <v>1405</v>
      </c>
      <c r="F520">
        <v>905</v>
      </c>
      <c r="G520" s="1">
        <v>41886</v>
      </c>
      <c r="H520">
        <f>YEAR(JTA[[#This Row],[besteldatum]])</f>
        <v>2014</v>
      </c>
      <c r="I520">
        <f>MONTH(JTA[[#This Row],[besteldatum]])</f>
        <v>9</v>
      </c>
      <c r="J520" s="1">
        <v>41893</v>
      </c>
      <c r="K520">
        <f>YEAR(JTA[[#This Row],[leverdatum]])</f>
        <v>2014</v>
      </c>
      <c r="L520">
        <f>MONTH(JTA[[#This Row],[leverdatum]])</f>
        <v>9</v>
      </c>
      <c r="M520" s="1">
        <v>41920</v>
      </c>
      <c r="N520">
        <f>YEAR(JTA[[#This Row],[betaaldatum]])</f>
        <v>2014</v>
      </c>
      <c r="O520">
        <f>MONTH(JTA[[#This Row],[betaaldatum]])</f>
        <v>10</v>
      </c>
      <c r="P520">
        <v>18</v>
      </c>
      <c r="Q520" t="s">
        <v>61</v>
      </c>
      <c r="R520" t="s">
        <v>62</v>
      </c>
      <c r="S520" t="s">
        <v>63</v>
      </c>
      <c r="T520">
        <v>10</v>
      </c>
      <c r="U520">
        <v>405</v>
      </c>
      <c r="V520" t="s">
        <v>30</v>
      </c>
      <c r="W520" t="s">
        <v>31</v>
      </c>
      <c r="X520">
        <v>8.9499999999999993</v>
      </c>
    </row>
    <row r="521" spans="1:24" x14ac:dyDescent="0.3">
      <c r="A521" t="s">
        <v>56</v>
      </c>
      <c r="B521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800</v>
      </c>
      <c r="C521" t="s">
        <v>18</v>
      </c>
      <c r="D521">
        <v>134.25</v>
      </c>
      <c r="E521">
        <v>1407</v>
      </c>
      <c r="F521">
        <v>905</v>
      </c>
      <c r="G521" s="1">
        <v>41892</v>
      </c>
      <c r="H521">
        <f>YEAR(JTA[[#This Row],[besteldatum]])</f>
        <v>2014</v>
      </c>
      <c r="I521">
        <f>MONTH(JTA[[#This Row],[besteldatum]])</f>
        <v>9</v>
      </c>
      <c r="J521" s="1">
        <v>41898</v>
      </c>
      <c r="K521">
        <f>YEAR(JTA[[#This Row],[leverdatum]])</f>
        <v>2014</v>
      </c>
      <c r="L521">
        <f>MONTH(JTA[[#This Row],[leverdatum]])</f>
        <v>9</v>
      </c>
      <c r="M521" s="1">
        <v>41906</v>
      </c>
      <c r="N521">
        <f>YEAR(JTA[[#This Row],[betaaldatum]])</f>
        <v>2014</v>
      </c>
      <c r="O521">
        <f>MONTH(JTA[[#This Row],[betaaldatum]])</f>
        <v>9</v>
      </c>
      <c r="P521">
        <v>13</v>
      </c>
      <c r="Q521" t="s">
        <v>57</v>
      </c>
      <c r="R521" t="s">
        <v>58</v>
      </c>
      <c r="S521" t="s">
        <v>59</v>
      </c>
      <c r="T521">
        <v>15</v>
      </c>
      <c r="U521">
        <v>405</v>
      </c>
      <c r="V521" t="s">
        <v>30</v>
      </c>
      <c r="W521" t="s">
        <v>31</v>
      </c>
      <c r="X521">
        <v>8.9499999999999993</v>
      </c>
    </row>
    <row r="522" spans="1:24" x14ac:dyDescent="0.3">
      <c r="A522" t="s">
        <v>56</v>
      </c>
      <c r="B522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803</v>
      </c>
      <c r="C522" t="s">
        <v>41</v>
      </c>
      <c r="D522">
        <v>197.55</v>
      </c>
      <c r="E522">
        <v>1408</v>
      </c>
      <c r="F522">
        <v>902</v>
      </c>
      <c r="G522" s="1">
        <v>41893</v>
      </c>
      <c r="H522">
        <f>YEAR(JTA[[#This Row],[besteldatum]])</f>
        <v>2014</v>
      </c>
      <c r="I522">
        <f>MONTH(JTA[[#This Row],[besteldatum]])</f>
        <v>9</v>
      </c>
      <c r="J522" s="1">
        <v>41894</v>
      </c>
      <c r="K522">
        <f>YEAR(JTA[[#This Row],[leverdatum]])</f>
        <v>2014</v>
      </c>
      <c r="L522">
        <f>MONTH(JTA[[#This Row],[leverdatum]])</f>
        <v>9</v>
      </c>
      <c r="M522" s="1">
        <v>41898</v>
      </c>
      <c r="N522">
        <f>YEAR(JTA[[#This Row],[betaaldatum]])</f>
        <v>2014</v>
      </c>
      <c r="O522">
        <f>MONTH(JTA[[#This Row],[betaaldatum]])</f>
        <v>9</v>
      </c>
      <c r="P522">
        <v>17</v>
      </c>
      <c r="Q522" t="s">
        <v>50</v>
      </c>
      <c r="R522" t="s">
        <v>60</v>
      </c>
      <c r="S522" t="s">
        <v>59</v>
      </c>
      <c r="T522">
        <v>9</v>
      </c>
      <c r="U522">
        <v>411</v>
      </c>
      <c r="V522" t="s">
        <v>43</v>
      </c>
      <c r="W522" t="s">
        <v>24</v>
      </c>
      <c r="X522">
        <v>21.95</v>
      </c>
    </row>
    <row r="523" spans="1:24" x14ac:dyDescent="0.3">
      <c r="A523" t="s">
        <v>56</v>
      </c>
      <c r="B523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801</v>
      </c>
      <c r="C523" t="s">
        <v>19</v>
      </c>
      <c r="D523">
        <v>225</v>
      </c>
      <c r="E523">
        <v>1411</v>
      </c>
      <c r="F523">
        <v>906</v>
      </c>
      <c r="G523" s="1">
        <v>41896</v>
      </c>
      <c r="H523">
        <f>YEAR(JTA[[#This Row],[besteldatum]])</f>
        <v>2014</v>
      </c>
      <c r="I523">
        <f>MONTH(JTA[[#This Row],[besteldatum]])</f>
        <v>9</v>
      </c>
      <c r="J523" s="1">
        <v>41901</v>
      </c>
      <c r="K523">
        <f>YEAR(JTA[[#This Row],[leverdatum]])</f>
        <v>2014</v>
      </c>
      <c r="L523">
        <f>MONTH(JTA[[#This Row],[leverdatum]])</f>
        <v>9</v>
      </c>
      <c r="M523" s="1">
        <v>41924</v>
      </c>
      <c r="N523">
        <f>YEAR(JTA[[#This Row],[betaaldatum]])</f>
        <v>2014</v>
      </c>
      <c r="O523">
        <f>MONTH(JTA[[#This Row],[betaaldatum]])</f>
        <v>10</v>
      </c>
      <c r="P523">
        <v>13</v>
      </c>
      <c r="Q523" t="s">
        <v>57</v>
      </c>
      <c r="R523" t="s">
        <v>58</v>
      </c>
      <c r="S523" t="s">
        <v>59</v>
      </c>
      <c r="T523">
        <v>10</v>
      </c>
      <c r="U523">
        <v>410</v>
      </c>
      <c r="V523" t="s">
        <v>39</v>
      </c>
      <c r="W523" t="s">
        <v>24</v>
      </c>
      <c r="X523">
        <v>22.5</v>
      </c>
    </row>
    <row r="524" spans="1:24" x14ac:dyDescent="0.3">
      <c r="A524" t="s">
        <v>56</v>
      </c>
      <c r="B524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800</v>
      </c>
      <c r="C524" t="s">
        <v>18</v>
      </c>
      <c r="D524">
        <v>100</v>
      </c>
      <c r="E524">
        <v>1412</v>
      </c>
      <c r="F524">
        <v>905</v>
      </c>
      <c r="G524" s="1">
        <v>41901</v>
      </c>
      <c r="H524">
        <f>YEAR(JTA[[#This Row],[besteldatum]])</f>
        <v>2014</v>
      </c>
      <c r="I524">
        <f>MONTH(JTA[[#This Row],[besteldatum]])</f>
        <v>9</v>
      </c>
      <c r="J524" s="1">
        <v>41907</v>
      </c>
      <c r="K524">
        <f>YEAR(JTA[[#This Row],[leverdatum]])</f>
        <v>2014</v>
      </c>
      <c r="L524">
        <f>MONTH(JTA[[#This Row],[leverdatum]])</f>
        <v>9</v>
      </c>
      <c r="M524" s="1">
        <v>41930</v>
      </c>
      <c r="N524">
        <f>YEAR(JTA[[#This Row],[betaaldatum]])</f>
        <v>2014</v>
      </c>
      <c r="O524">
        <f>MONTH(JTA[[#This Row],[betaaldatum]])</f>
        <v>10</v>
      </c>
      <c r="P524">
        <v>13</v>
      </c>
      <c r="Q524" t="s">
        <v>57</v>
      </c>
      <c r="R524" t="s">
        <v>58</v>
      </c>
      <c r="S524" t="s">
        <v>59</v>
      </c>
      <c r="T524">
        <v>8</v>
      </c>
      <c r="U524">
        <v>404</v>
      </c>
      <c r="V524" t="s">
        <v>37</v>
      </c>
      <c r="W524" t="s">
        <v>31</v>
      </c>
      <c r="X524">
        <v>12.5</v>
      </c>
    </row>
    <row r="525" spans="1:24" x14ac:dyDescent="0.3">
      <c r="A525" t="s">
        <v>56</v>
      </c>
      <c r="B525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803</v>
      </c>
      <c r="C525" t="s">
        <v>41</v>
      </c>
      <c r="D525">
        <v>140.25</v>
      </c>
      <c r="E525">
        <v>1419</v>
      </c>
      <c r="F525">
        <v>902</v>
      </c>
      <c r="G525" s="1">
        <v>41938</v>
      </c>
      <c r="H525">
        <f>YEAR(JTA[[#This Row],[besteldatum]])</f>
        <v>2014</v>
      </c>
      <c r="I525">
        <f>MONTH(JTA[[#This Row],[besteldatum]])</f>
        <v>10</v>
      </c>
      <c r="J525" s="1">
        <v>41940</v>
      </c>
      <c r="K525">
        <f>YEAR(JTA[[#This Row],[leverdatum]])</f>
        <v>2014</v>
      </c>
      <c r="L525">
        <f>MONTH(JTA[[#This Row],[leverdatum]])</f>
        <v>10</v>
      </c>
      <c r="M525" s="1">
        <v>41958</v>
      </c>
      <c r="N525">
        <f>YEAR(JTA[[#This Row],[betaaldatum]])</f>
        <v>2014</v>
      </c>
      <c r="O525">
        <f>MONTH(JTA[[#This Row],[betaaldatum]])</f>
        <v>11</v>
      </c>
      <c r="P525">
        <v>13</v>
      </c>
      <c r="Q525" t="s">
        <v>57</v>
      </c>
      <c r="R525" t="s">
        <v>58</v>
      </c>
      <c r="S525" t="s">
        <v>59</v>
      </c>
      <c r="T525">
        <v>17</v>
      </c>
      <c r="U525">
        <v>406</v>
      </c>
      <c r="V525" t="s">
        <v>27</v>
      </c>
      <c r="W525" t="s">
        <v>24</v>
      </c>
      <c r="X525">
        <v>8.25</v>
      </c>
    </row>
    <row r="526" spans="1:24" x14ac:dyDescent="0.3">
      <c r="A526" t="s">
        <v>56</v>
      </c>
      <c r="B526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800</v>
      </c>
      <c r="C526" t="s">
        <v>18</v>
      </c>
      <c r="D526">
        <v>271.95</v>
      </c>
      <c r="E526">
        <v>1420</v>
      </c>
      <c r="F526">
        <v>905</v>
      </c>
      <c r="G526" s="1">
        <v>41939</v>
      </c>
      <c r="H526">
        <f>YEAR(JTA[[#This Row],[besteldatum]])</f>
        <v>2014</v>
      </c>
      <c r="I526">
        <f>MONTH(JTA[[#This Row],[besteldatum]])</f>
        <v>10</v>
      </c>
      <c r="J526" s="1">
        <v>41946</v>
      </c>
      <c r="K526">
        <f>YEAR(JTA[[#This Row],[leverdatum]])</f>
        <v>2014</v>
      </c>
      <c r="L526">
        <f>MONTH(JTA[[#This Row],[leverdatum]])</f>
        <v>11</v>
      </c>
      <c r="M526" s="1">
        <v>41973</v>
      </c>
      <c r="N526">
        <f>YEAR(JTA[[#This Row],[betaaldatum]])</f>
        <v>2014</v>
      </c>
      <c r="O526">
        <f>MONTH(JTA[[#This Row],[betaaldatum]])</f>
        <v>11</v>
      </c>
      <c r="P526">
        <v>18</v>
      </c>
      <c r="Q526" t="s">
        <v>61</v>
      </c>
      <c r="R526" t="s">
        <v>62</v>
      </c>
      <c r="S526" t="s">
        <v>63</v>
      </c>
      <c r="T526">
        <v>21</v>
      </c>
      <c r="U526">
        <v>407</v>
      </c>
      <c r="V526" t="s">
        <v>45</v>
      </c>
      <c r="W526" t="s">
        <v>29</v>
      </c>
      <c r="X526">
        <v>12.95</v>
      </c>
    </row>
    <row r="527" spans="1:24" x14ac:dyDescent="0.3">
      <c r="A527" t="s">
        <v>56</v>
      </c>
      <c r="B527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803</v>
      </c>
      <c r="C527" t="s">
        <v>41</v>
      </c>
      <c r="D527">
        <v>245</v>
      </c>
      <c r="E527">
        <v>1429</v>
      </c>
      <c r="F527">
        <v>902</v>
      </c>
      <c r="G527" s="1">
        <v>41981</v>
      </c>
      <c r="H527">
        <f>YEAR(JTA[[#This Row],[besteldatum]])</f>
        <v>2014</v>
      </c>
      <c r="I527">
        <f>MONTH(JTA[[#This Row],[besteldatum]])</f>
        <v>12</v>
      </c>
      <c r="J527" s="1">
        <v>41982</v>
      </c>
      <c r="K527">
        <f>YEAR(JTA[[#This Row],[leverdatum]])</f>
        <v>2014</v>
      </c>
      <c r="L527">
        <f>MONTH(JTA[[#This Row],[leverdatum]])</f>
        <v>12</v>
      </c>
      <c r="M527" s="1">
        <v>42000</v>
      </c>
      <c r="N527">
        <f>YEAR(JTA[[#This Row],[betaaldatum]])</f>
        <v>2014</v>
      </c>
      <c r="O527">
        <f>MONTH(JTA[[#This Row],[betaaldatum]])</f>
        <v>12</v>
      </c>
      <c r="P527">
        <v>18</v>
      </c>
      <c r="Q527" t="s">
        <v>61</v>
      </c>
      <c r="R527" t="s">
        <v>62</v>
      </c>
      <c r="S527" t="s">
        <v>63</v>
      </c>
      <c r="T527">
        <v>14</v>
      </c>
      <c r="U527">
        <v>408</v>
      </c>
      <c r="V527" t="s">
        <v>23</v>
      </c>
      <c r="W527" t="s">
        <v>24</v>
      </c>
      <c r="X527">
        <v>17.5</v>
      </c>
    </row>
    <row r="528" spans="1:24" x14ac:dyDescent="0.3">
      <c r="A528" t="s">
        <v>56</v>
      </c>
      <c r="B528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805</v>
      </c>
      <c r="C528" t="s">
        <v>42</v>
      </c>
      <c r="D528">
        <v>284.89999999999998</v>
      </c>
      <c r="E528">
        <v>1431</v>
      </c>
      <c r="F528">
        <v>903</v>
      </c>
      <c r="G528" s="1">
        <v>41984</v>
      </c>
      <c r="H528">
        <f>YEAR(JTA[[#This Row],[besteldatum]])</f>
        <v>2014</v>
      </c>
      <c r="I528">
        <f>MONTH(JTA[[#This Row],[besteldatum]])</f>
        <v>12</v>
      </c>
      <c r="J528" s="1">
        <v>41986</v>
      </c>
      <c r="K528">
        <f>YEAR(JTA[[#This Row],[leverdatum]])</f>
        <v>2014</v>
      </c>
      <c r="L528">
        <f>MONTH(JTA[[#This Row],[leverdatum]])</f>
        <v>12</v>
      </c>
      <c r="M528" s="1"/>
      <c r="N528">
        <f>YEAR(JTA[[#This Row],[betaaldatum]])</f>
        <v>1900</v>
      </c>
      <c r="O528">
        <f>MONTH(JTA[[#This Row],[betaaldatum]])</f>
        <v>1</v>
      </c>
      <c r="P528">
        <v>18</v>
      </c>
      <c r="Q528" t="s">
        <v>61</v>
      </c>
      <c r="R528" t="s">
        <v>62</v>
      </c>
      <c r="S528" t="s">
        <v>63</v>
      </c>
      <c r="T528">
        <v>22</v>
      </c>
      <c r="U528">
        <v>407</v>
      </c>
      <c r="V528" t="s">
        <v>45</v>
      </c>
      <c r="W528" t="s">
        <v>29</v>
      </c>
      <c r="X528">
        <v>12.95</v>
      </c>
    </row>
    <row r="529" spans="1:24" x14ac:dyDescent="0.3">
      <c r="A529" t="s">
        <v>56</v>
      </c>
      <c r="B529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800</v>
      </c>
      <c r="C529" t="s">
        <v>18</v>
      </c>
      <c r="D529">
        <v>129</v>
      </c>
      <c r="E529">
        <v>1432</v>
      </c>
      <c r="F529">
        <v>905</v>
      </c>
      <c r="G529" s="1">
        <v>41988</v>
      </c>
      <c r="H529">
        <f>YEAR(JTA[[#This Row],[besteldatum]])</f>
        <v>2014</v>
      </c>
      <c r="I529">
        <f>MONTH(JTA[[#This Row],[besteldatum]])</f>
        <v>12</v>
      </c>
      <c r="J529" s="1">
        <v>41993</v>
      </c>
      <c r="K529">
        <f>YEAR(JTA[[#This Row],[leverdatum]])</f>
        <v>2014</v>
      </c>
      <c r="L529">
        <f>MONTH(JTA[[#This Row],[leverdatum]])</f>
        <v>12</v>
      </c>
      <c r="M529" s="1">
        <v>41998</v>
      </c>
      <c r="N529">
        <f>YEAR(JTA[[#This Row],[betaaldatum]])</f>
        <v>2014</v>
      </c>
      <c r="O529">
        <f>MONTH(JTA[[#This Row],[betaaldatum]])</f>
        <v>12</v>
      </c>
      <c r="P529">
        <v>18</v>
      </c>
      <c r="Q529" t="s">
        <v>61</v>
      </c>
      <c r="R529" t="s">
        <v>62</v>
      </c>
      <c r="S529" t="s">
        <v>63</v>
      </c>
      <c r="T529">
        <v>6</v>
      </c>
      <c r="U529">
        <v>401</v>
      </c>
      <c r="V529" t="s">
        <v>28</v>
      </c>
      <c r="W529" t="s">
        <v>29</v>
      </c>
      <c r="X529">
        <v>21.5</v>
      </c>
    </row>
    <row r="530" spans="1:24" x14ac:dyDescent="0.3">
      <c r="A530" t="s">
        <v>56</v>
      </c>
      <c r="B530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800</v>
      </c>
      <c r="C530" t="s">
        <v>18</v>
      </c>
      <c r="D530">
        <v>362.6</v>
      </c>
      <c r="E530">
        <v>1432</v>
      </c>
      <c r="F530">
        <v>905</v>
      </c>
      <c r="G530" s="1">
        <v>41988</v>
      </c>
      <c r="H530">
        <f>YEAR(JTA[[#This Row],[besteldatum]])</f>
        <v>2014</v>
      </c>
      <c r="I530">
        <f>MONTH(JTA[[#This Row],[besteldatum]])</f>
        <v>12</v>
      </c>
      <c r="J530" s="1">
        <v>41993</v>
      </c>
      <c r="K530">
        <f>YEAR(JTA[[#This Row],[leverdatum]])</f>
        <v>2014</v>
      </c>
      <c r="L530">
        <f>MONTH(JTA[[#This Row],[leverdatum]])</f>
        <v>12</v>
      </c>
      <c r="M530" s="1">
        <v>41998</v>
      </c>
      <c r="N530">
        <f>YEAR(JTA[[#This Row],[betaaldatum]])</f>
        <v>2014</v>
      </c>
      <c r="O530">
        <f>MONTH(JTA[[#This Row],[betaaldatum]])</f>
        <v>12</v>
      </c>
      <c r="P530">
        <v>18</v>
      </c>
      <c r="Q530" t="s">
        <v>61</v>
      </c>
      <c r="R530" t="s">
        <v>62</v>
      </c>
      <c r="S530" t="s">
        <v>63</v>
      </c>
      <c r="T530">
        <v>28</v>
      </c>
      <c r="U530">
        <v>407</v>
      </c>
      <c r="V530" t="s">
        <v>45</v>
      </c>
      <c r="W530" t="s">
        <v>29</v>
      </c>
      <c r="X530">
        <v>12.95</v>
      </c>
    </row>
    <row r="531" spans="1:24" x14ac:dyDescent="0.3">
      <c r="A531" t="s">
        <v>56</v>
      </c>
      <c r="B531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802</v>
      </c>
      <c r="C531" t="s">
        <v>33</v>
      </c>
      <c r="D531">
        <v>178.75</v>
      </c>
      <c r="E531">
        <v>1434</v>
      </c>
      <c r="F531">
        <v>904</v>
      </c>
      <c r="G531" s="1">
        <v>41989</v>
      </c>
      <c r="H531">
        <f>YEAR(JTA[[#This Row],[besteldatum]])</f>
        <v>2014</v>
      </c>
      <c r="I531">
        <f>MONTH(JTA[[#This Row],[besteldatum]])</f>
        <v>12</v>
      </c>
      <c r="J531" s="1">
        <v>41995</v>
      </c>
      <c r="K531">
        <f>YEAR(JTA[[#This Row],[leverdatum]])</f>
        <v>2014</v>
      </c>
      <c r="L531">
        <f>MONTH(JTA[[#This Row],[leverdatum]])</f>
        <v>12</v>
      </c>
      <c r="M531" s="1">
        <v>41999</v>
      </c>
      <c r="N531">
        <f>YEAR(JTA[[#This Row],[betaaldatum]])</f>
        <v>2014</v>
      </c>
      <c r="O531">
        <f>MONTH(JTA[[#This Row],[betaaldatum]])</f>
        <v>12</v>
      </c>
      <c r="P531">
        <v>13</v>
      </c>
      <c r="Q531" t="s">
        <v>57</v>
      </c>
      <c r="R531" t="s">
        <v>58</v>
      </c>
      <c r="S531" t="s">
        <v>59</v>
      </c>
      <c r="T531">
        <v>11</v>
      </c>
      <c r="U531">
        <v>409</v>
      </c>
      <c r="V531" t="s">
        <v>32</v>
      </c>
      <c r="W531" t="s">
        <v>31</v>
      </c>
      <c r="X531">
        <v>16.25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4EFE6-145D-467A-B001-C21D26163E1E}">
  <dimension ref="A1:R40"/>
  <sheetViews>
    <sheetView tabSelected="1" zoomScale="66" zoomScaleNormal="80" workbookViewId="0">
      <selection activeCell="D3" sqref="D3"/>
    </sheetView>
  </sheetViews>
  <sheetFormatPr defaultRowHeight="14.4" x14ac:dyDescent="0.3"/>
  <cols>
    <col min="1" max="1" width="17.6640625" customWidth="1"/>
    <col min="2" max="2" width="21" customWidth="1"/>
    <col min="3" max="3" width="14.33203125" bestFit="1" customWidth="1"/>
  </cols>
  <sheetData>
    <row r="1" spans="1:18" x14ac:dyDescent="0.3">
      <c r="A1" s="2" t="s">
        <v>11</v>
      </c>
      <c r="B1" s="2" t="s">
        <v>72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spans="1:18" x14ac:dyDescent="0.3">
      <c r="A2" s="2" t="s">
        <v>49</v>
      </c>
      <c r="B2" s="2">
        <v>2200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</row>
    <row r="3" spans="1:18" x14ac:dyDescent="0.3">
      <c r="A3" s="2" t="s">
        <v>36</v>
      </c>
      <c r="B3" s="2">
        <v>813</v>
      </c>
      <c r="C3" s="3"/>
      <c r="D3" s="3" t="s">
        <v>73</v>
      </c>
      <c r="E3" s="3"/>
      <c r="F3" s="3"/>
      <c r="G3" s="3"/>
      <c r="H3" s="3"/>
      <c r="I3" s="3"/>
      <c r="J3" s="3"/>
      <c r="K3" s="3" t="s">
        <v>75</v>
      </c>
      <c r="L3" s="3"/>
      <c r="M3" s="3"/>
      <c r="N3" s="3"/>
      <c r="O3" s="3"/>
      <c r="P3" s="3"/>
      <c r="Q3" s="3"/>
      <c r="R3" s="3"/>
    </row>
    <row r="4" spans="1:18" x14ac:dyDescent="0.3">
      <c r="A4" s="2" t="s">
        <v>59</v>
      </c>
      <c r="B4" s="2">
        <v>1485</v>
      </c>
      <c r="C4" s="3"/>
      <c r="D4" s="3" t="s">
        <v>74</v>
      </c>
      <c r="E4" s="3"/>
      <c r="F4" s="3"/>
      <c r="G4" s="3"/>
      <c r="H4" s="3"/>
      <c r="I4" s="3"/>
      <c r="J4" s="3"/>
      <c r="K4" s="3" t="s">
        <v>76</v>
      </c>
      <c r="L4" s="3"/>
      <c r="M4" s="3"/>
      <c r="N4" s="3"/>
      <c r="O4" s="3"/>
      <c r="P4" s="3"/>
      <c r="Q4" s="3"/>
      <c r="R4" s="3"/>
    </row>
    <row r="5" spans="1:18" x14ac:dyDescent="0.3">
      <c r="A5" s="2" t="s">
        <v>63</v>
      </c>
      <c r="B5" s="2">
        <v>731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</row>
    <row r="6" spans="1:18" x14ac:dyDescent="0.3">
      <c r="A6" s="2" t="s">
        <v>22</v>
      </c>
      <c r="B6" s="2">
        <v>1460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</row>
    <row r="7" spans="1:18" x14ac:dyDescent="0.3">
      <c r="A7" s="2" t="s">
        <v>55</v>
      </c>
      <c r="B7" s="2">
        <v>545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</row>
    <row r="8" spans="1:18" x14ac:dyDescent="0.3">
      <c r="A8" s="2"/>
      <c r="B8" s="2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</row>
    <row r="9" spans="1:18" x14ac:dyDescent="0.3">
      <c r="A9" s="2"/>
      <c r="B9" s="2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</row>
    <row r="10" spans="1:18" x14ac:dyDescent="0.3">
      <c r="A10" s="2"/>
      <c r="B10" s="2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</row>
    <row r="11" spans="1:18" x14ac:dyDescent="0.3">
      <c r="A11" s="2"/>
      <c r="B11" s="2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</row>
    <row r="12" spans="1:18" x14ac:dyDescent="0.3">
      <c r="A12" s="2"/>
      <c r="B12" s="2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</row>
    <row r="13" spans="1:18" x14ac:dyDescent="0.3">
      <c r="A13" s="2"/>
      <c r="B13" s="2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</row>
    <row r="14" spans="1:18" x14ac:dyDescent="0.3">
      <c r="A14" s="2"/>
      <c r="B14" s="2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</row>
    <row r="15" spans="1:18" x14ac:dyDescent="0.3">
      <c r="A15" s="2"/>
      <c r="B15" s="2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</row>
    <row r="16" spans="1:18" x14ac:dyDescent="0.3">
      <c r="A16" s="2"/>
      <c r="B16" s="2"/>
      <c r="C16" s="3"/>
      <c r="D16" s="3"/>
      <c r="E16" s="3"/>
      <c r="F16" s="3"/>
      <c r="G16" s="4"/>
      <c r="H16" s="4"/>
      <c r="I16" s="4"/>
      <c r="J16" s="4"/>
      <c r="K16" s="4"/>
      <c r="L16" s="4"/>
      <c r="M16" s="4"/>
      <c r="N16" s="4"/>
      <c r="O16" s="3"/>
      <c r="P16" s="3"/>
      <c r="Q16" s="3"/>
      <c r="R16" s="3"/>
    </row>
    <row r="17" spans="1:18" x14ac:dyDescent="0.3">
      <c r="A17" s="2"/>
      <c r="B17" s="2"/>
      <c r="C17" s="3"/>
      <c r="D17" s="3"/>
      <c r="E17" s="3"/>
      <c r="F17" s="3"/>
      <c r="G17" s="4"/>
      <c r="H17" s="4"/>
      <c r="I17" s="4"/>
      <c r="J17" s="4"/>
      <c r="K17" s="4"/>
      <c r="L17" s="4"/>
      <c r="M17" s="4"/>
      <c r="N17" s="4"/>
      <c r="O17" s="3"/>
      <c r="P17" s="3"/>
      <c r="Q17" s="3"/>
      <c r="R17" s="3"/>
    </row>
    <row r="18" spans="1:18" x14ac:dyDescent="0.3">
      <c r="A18" s="2"/>
      <c r="B18" s="2"/>
      <c r="C18" s="3"/>
      <c r="D18" s="3"/>
      <c r="E18" s="3"/>
      <c r="F18" s="3"/>
      <c r="G18" s="4"/>
      <c r="H18" s="4"/>
      <c r="I18" s="4"/>
      <c r="J18" s="4"/>
      <c r="K18" s="4"/>
      <c r="L18" s="4"/>
      <c r="M18" s="4"/>
      <c r="N18" s="4"/>
      <c r="O18" s="3"/>
      <c r="P18" s="3"/>
      <c r="Q18" s="3"/>
      <c r="R18" s="3"/>
    </row>
    <row r="19" spans="1:18" x14ac:dyDescent="0.3">
      <c r="A19" s="2" t="s">
        <v>14</v>
      </c>
      <c r="B19" s="2" t="s">
        <v>71</v>
      </c>
      <c r="C19" s="5"/>
      <c r="D19" s="3"/>
      <c r="E19" s="3"/>
      <c r="F19" s="3"/>
      <c r="G19" s="4"/>
      <c r="H19" s="4"/>
      <c r="I19" s="4"/>
      <c r="J19" s="4"/>
      <c r="K19" s="4"/>
      <c r="L19" s="4"/>
      <c r="M19" s="4"/>
      <c r="N19" s="4"/>
      <c r="O19" s="3"/>
      <c r="P19" s="3"/>
      <c r="Q19" s="3"/>
      <c r="R19" s="3"/>
    </row>
    <row r="20" spans="1:18" x14ac:dyDescent="0.3">
      <c r="A20" s="2" t="s">
        <v>40</v>
      </c>
      <c r="B20" s="2">
        <v>23992.1</v>
      </c>
      <c r="C20" s="5"/>
      <c r="D20" s="3"/>
      <c r="E20" s="3"/>
      <c r="F20" s="3"/>
      <c r="G20" s="4"/>
      <c r="H20" s="4"/>
      <c r="I20" s="4"/>
      <c r="J20" s="4"/>
      <c r="K20" s="4" t="s">
        <v>83</v>
      </c>
      <c r="L20" s="4"/>
      <c r="M20" s="4"/>
      <c r="N20" s="4"/>
      <c r="O20" s="3"/>
      <c r="P20" s="3"/>
      <c r="Q20" s="3"/>
      <c r="R20" s="3"/>
    </row>
    <row r="21" spans="1:18" x14ac:dyDescent="0.3">
      <c r="A21" s="2" t="s">
        <v>28</v>
      </c>
      <c r="B21" s="2">
        <v>16039</v>
      </c>
      <c r="C21" s="5"/>
      <c r="D21" s="3" t="s">
        <v>82</v>
      </c>
      <c r="E21" s="3"/>
      <c r="F21" s="3"/>
      <c r="G21" s="4"/>
      <c r="H21" s="4"/>
      <c r="I21" s="4"/>
      <c r="J21" s="4"/>
      <c r="K21" s="4"/>
      <c r="L21" s="4"/>
      <c r="M21" s="4"/>
      <c r="N21" s="4"/>
      <c r="O21" s="3"/>
      <c r="P21" s="3"/>
      <c r="Q21" s="3"/>
      <c r="R21" s="3"/>
    </row>
    <row r="22" spans="1:18" ht="15.6" x14ac:dyDescent="0.3">
      <c r="A22" s="2" t="s">
        <v>30</v>
      </c>
      <c r="B22" s="2">
        <v>7079.4500000000016</v>
      </c>
      <c r="C22" s="5"/>
      <c r="D22" s="3"/>
      <c r="E22" s="3"/>
      <c r="F22" s="3"/>
      <c r="G22" s="4"/>
      <c r="H22" s="4"/>
      <c r="I22" s="4"/>
      <c r="J22" s="4"/>
      <c r="K22" s="6" t="s">
        <v>77</v>
      </c>
      <c r="L22" s="4"/>
      <c r="M22" s="4"/>
      <c r="N22" s="4"/>
      <c r="O22" s="3"/>
      <c r="P22" s="3"/>
      <c r="Q22" s="3"/>
      <c r="R22" s="3"/>
    </row>
    <row r="23" spans="1:18" x14ac:dyDescent="0.3">
      <c r="A23" s="2" t="s">
        <v>23</v>
      </c>
      <c r="B23" s="2">
        <v>8880.5</v>
      </c>
      <c r="C23" s="5"/>
      <c r="D23" s="3"/>
      <c r="E23" s="3"/>
      <c r="F23" s="3"/>
      <c r="G23" s="4"/>
      <c r="H23" s="4"/>
      <c r="I23" s="4"/>
      <c r="J23" s="4"/>
      <c r="K23" s="4" t="s">
        <v>78</v>
      </c>
      <c r="L23" s="4"/>
      <c r="M23" s="4"/>
      <c r="N23" s="4"/>
      <c r="O23" s="3"/>
      <c r="P23" s="3"/>
      <c r="Q23" s="3"/>
      <c r="R23" s="3"/>
    </row>
    <row r="24" spans="1:18" x14ac:dyDescent="0.3">
      <c r="A24" s="2" t="s">
        <v>39</v>
      </c>
      <c r="B24" s="2">
        <v>16134</v>
      </c>
      <c r="C24" s="5"/>
      <c r="D24" s="3"/>
      <c r="E24" s="3"/>
      <c r="F24" s="3"/>
      <c r="G24" s="4"/>
      <c r="H24" s="4"/>
      <c r="I24" s="4"/>
      <c r="J24" s="4"/>
      <c r="K24" s="4"/>
      <c r="L24" s="4"/>
      <c r="M24" s="4"/>
      <c r="N24" s="4"/>
      <c r="O24" s="3"/>
      <c r="P24" s="3"/>
      <c r="Q24" s="3"/>
      <c r="R24" s="3"/>
    </row>
    <row r="25" spans="1:18" x14ac:dyDescent="0.3">
      <c r="A25" s="2" t="s">
        <v>43</v>
      </c>
      <c r="B25" s="2">
        <v>16427.699999999997</v>
      </c>
      <c r="C25" s="5"/>
      <c r="D25" s="3"/>
      <c r="E25" s="3"/>
      <c r="F25" s="3"/>
      <c r="G25" s="4"/>
      <c r="H25" s="4"/>
      <c r="I25" s="4"/>
      <c r="J25" s="4"/>
      <c r="K25" s="4"/>
      <c r="L25" s="4"/>
      <c r="M25" s="4"/>
      <c r="N25" s="4"/>
      <c r="O25" s="3"/>
      <c r="P25" s="3"/>
      <c r="Q25" s="3"/>
      <c r="R25" s="3"/>
    </row>
    <row r="26" spans="1:18" x14ac:dyDescent="0.3">
      <c r="A26" s="2" t="s">
        <v>27</v>
      </c>
      <c r="B26" s="2">
        <v>5061</v>
      </c>
      <c r="C26" s="5"/>
      <c r="D26" s="3"/>
      <c r="E26" s="3"/>
      <c r="F26" s="3"/>
      <c r="G26" s="4"/>
      <c r="H26" s="4"/>
      <c r="I26" s="4"/>
      <c r="J26" s="4"/>
      <c r="K26" s="4"/>
      <c r="L26" s="4"/>
      <c r="M26" s="4"/>
      <c r="N26" s="4"/>
      <c r="O26" s="3"/>
      <c r="P26" s="3"/>
      <c r="Q26" s="3"/>
      <c r="R26" s="3"/>
    </row>
    <row r="27" spans="1:18" x14ac:dyDescent="0.3">
      <c r="A27" s="2" t="s">
        <v>37</v>
      </c>
      <c r="B27" s="2">
        <v>7654.5</v>
      </c>
      <c r="C27" s="5"/>
      <c r="D27" s="3"/>
      <c r="E27" s="3"/>
      <c r="F27" s="3"/>
      <c r="G27" s="4"/>
      <c r="H27" s="4"/>
      <c r="I27" s="4"/>
      <c r="J27" s="4"/>
      <c r="K27" s="4"/>
      <c r="L27" s="4"/>
      <c r="M27" s="4"/>
      <c r="N27" s="4"/>
      <c r="O27" s="3"/>
      <c r="P27" s="3"/>
      <c r="Q27" s="3"/>
      <c r="R27" s="3"/>
    </row>
    <row r="28" spans="1:18" x14ac:dyDescent="0.3">
      <c r="A28" s="2" t="s">
        <v>44</v>
      </c>
      <c r="B28" s="2">
        <v>7610.5</v>
      </c>
      <c r="C28" s="5"/>
      <c r="D28" s="3"/>
      <c r="E28" s="3"/>
      <c r="F28" s="3"/>
      <c r="G28" s="4"/>
      <c r="H28" s="4"/>
      <c r="I28" s="4"/>
      <c r="J28" s="4"/>
      <c r="K28" s="4"/>
      <c r="L28" s="4"/>
      <c r="M28" s="4"/>
      <c r="N28" s="4"/>
      <c r="O28" s="3"/>
      <c r="P28" s="3"/>
      <c r="Q28" s="3"/>
      <c r="R28" s="3"/>
    </row>
    <row r="29" spans="1:18" x14ac:dyDescent="0.3">
      <c r="A29" s="2" t="s">
        <v>32</v>
      </c>
      <c r="B29" s="2">
        <v>8108.75</v>
      </c>
      <c r="C29" s="5"/>
      <c r="D29" s="3"/>
      <c r="E29" s="3"/>
      <c r="F29" s="3"/>
      <c r="G29" s="4"/>
      <c r="H29" s="4"/>
      <c r="I29" s="4"/>
      <c r="J29" s="4"/>
      <c r="K29" s="4"/>
      <c r="L29" s="4"/>
      <c r="M29" s="4"/>
      <c r="N29" s="4"/>
      <c r="O29" s="3"/>
      <c r="P29" s="3"/>
      <c r="Q29" s="3"/>
      <c r="R29" s="3"/>
    </row>
    <row r="30" spans="1:18" x14ac:dyDescent="0.3">
      <c r="A30" s="2" t="s">
        <v>45</v>
      </c>
      <c r="B30" s="2">
        <v>9854.9499999999989</v>
      </c>
      <c r="C30" s="5"/>
      <c r="D30" s="3"/>
      <c r="E30" s="3"/>
      <c r="F30" s="3"/>
      <c r="G30" s="4"/>
      <c r="H30" s="4"/>
      <c r="I30" s="4"/>
      <c r="J30" s="4"/>
      <c r="K30" s="4"/>
      <c r="L30" s="4"/>
      <c r="M30" s="4"/>
      <c r="N30" s="4"/>
      <c r="O30" s="3"/>
      <c r="P30" s="3"/>
      <c r="Q30" s="3"/>
      <c r="R30" s="3"/>
    </row>
    <row r="31" spans="1:18" x14ac:dyDescent="0.3">
      <c r="A31" s="2"/>
      <c r="B31" s="2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</row>
    <row r="32" spans="1:18" x14ac:dyDescent="0.3">
      <c r="A32" s="2"/>
      <c r="B32" s="2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</row>
    <row r="33" spans="1:18" x14ac:dyDescent="0.3">
      <c r="A33" s="2"/>
      <c r="B33" s="2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</row>
    <row r="34" spans="1:18" x14ac:dyDescent="0.3">
      <c r="A34" s="2"/>
      <c r="B34" s="2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</row>
    <row r="35" spans="1:18" x14ac:dyDescent="0.3">
      <c r="A35" s="3" t="s">
        <v>81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</row>
    <row r="36" spans="1:18" x14ac:dyDescent="0.3">
      <c r="A36" s="3" t="s">
        <v>79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</row>
    <row r="37" spans="1:18" x14ac:dyDescent="0.3">
      <c r="A37" s="3" t="s">
        <v>80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</row>
    <row r="38" spans="1:18" x14ac:dyDescent="0.3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</row>
    <row r="40" spans="1:18" x14ac:dyDescent="0.3">
      <c r="K40" t="s">
        <v>84</v>
      </c>
    </row>
  </sheetData>
  <pageMargins left="0.7" right="0.7" top="0.75" bottom="0.75" header="0.3" footer="0.3"/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U E A A B Q S w M E F A A C A A g A R 6 g 7 T b m U p 9 + n A A A A + Q A A A B I A H A B D b 2 5 m a W c v U G F j a 2 F n Z S 5 4 b W w g o h g A K K A U A A A A A A A A A A A A A A A A A A A A A A A A A A A A h Y 9 L D o I w G I S v Q r q n L 4 U o K W X h V h I T E + O 2 K R U a 4 c f Q I t z N h U f y C p I o 6 s 7 l z H y T z D x u d 5 G N T R 1 c T e d s C y l i m K L A g G 4 L C 2 W K e n 8 K V y i T Y q f 0 W Z U m m G B w y e h s i i r v L w k h w z D g Y Y H b r i S c U k a O + X a v K 9 O o 0 I L z C r R B n 1 b x v 4 W k O L z G S I 5 j h i O 2 5 n g Z M 0 F m W + Q W v g i f F m M q y I 8 p N n 3 t + 8 5 I A y G L p m z W g r x v y C d Q S w M E F A A C A A g A R 6 g 7 T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e o O 0 0 / b n N b 7 A E A A M 4 E A A A T A B w A R m 9 y b X V s Y X M v U 2 V j d G l v b j E u b S C i G A A o o B Q A A A A A A A A A A A A A A A A A A A A A A A A A A A B t V M G O 2 j A Q v S P x D 6 P 0 A h W y t G h b I a 3 2 U O 2 e e q k q e q u q a p I M 4 I 1 j p 7 Y B t V / f y Y T E h o X L M s / z 5 u 2 8 e S J Q F b W z s B 3 + P j z N Z / N Z O K C n G r 7 + + A L P Y C j O Z 8 C f r T v 6 i h j Z / j H q F S O W G G h R t C F w v T v o K i r j K j T F C o q 6 1 J v N 4 6 f P m 9 + N Q R v R R 9 0 w / v P 7 k f z f 5 y K Q Y T 3 4 s D C 7 Z T / 6 p D z t t X t x N a 0 m U K B 2 7 x P S P i i L 2 A I G Y N y 2 6 W V R e o W 9 k I G P 0 K n O 6 7 e w 7 P t 4 C J l v 7 T + K q b l U J Y V I x v p V 9 i + Q b 1 x H u d p 6 U u s f c 7 k K Q 1 w M Q 2 q M R + n h L y S S G Z 7 N F 4 o h n j Q w r i g J v 2 W U F B H v i k x 4 R m m U 2 G 2 z L R p Z I t W d C 7 F i n w 9 H H f K + s 3 O 2 M 4 g x J G x w N K u V H F K c m 0 D X h u r A f p + 0 3 e c O x f s P c h q p d t 6 1 F 7 M M t 0 A p 6 J v T F l q q 6 c y e k + e b J y U 7 X Y l T y G F o 6 7 P 1 i S W 7 Q 5 P 3 l 6 M h T J j M S Q w Z 5 z p J G p x y o q F d X D T q x i 1 4 X P b O n 4 m Y q 7 q q Z K I F t L V U p G 1 N 9 5 d Y 5 7 P H Y P d L r G + X G A y R 2 E L p r 3 c Z Y 8 t E z v t Y J e 7 l O o B X N J + u x s T s h u + I f D T a O 6 8 J s M p H o O K X 3 o a e X 4 3 F O 7 q c F r p r Z q 7 d 3 W h L p t i 8 c b M h 5 q P B Y u 4 l + d z U q d 5 f q Y V c / F r O Z 9 r m v 0 1 P / w F Q S w E C L Q A U A A I A C A B H q D t N u Z S n 3 6 c A A A D 5 A A A A E g A A A A A A A A A A A A A A A A A A A A A A Q 2 9 u Z m l n L 1 B h Y 2 t h Z 2 U u e G 1 s U E s B A i 0 A F A A C A A g A R 6 g 7 T Q / K 6 a u k A A A A 6 Q A A A B M A A A A A A A A A A A A A A A A A 8 w A A A F t D b 2 5 0 Z W 5 0 X 1 R 5 c G V z X S 5 4 b W x Q S w E C L Q A U A A I A C A B H q D t N P 2 5 z W + w B A A D O B A A A E w A A A A A A A A A A A A A A A A D k A Q A A R m 9 y b X V s Y X M v U 2 V j d G l v b j E u b V B L B Q Y A A A A A A w A D A M I A A A A d B A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h D w A A A A A A A D 8 P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l R B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p U Q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D k t M j d U M T k 6 M D I 6 M T U u N j M w N T I 5 O V o i I C 8 + P E V u d H J 5 I F R 5 c G U 9 I k Z p b G x D b 2 x 1 b W 5 U e X B l c y I g V m F s d W U 9 I n N C Z 0 l H R H d J Q 0 J n Y 0 h C d 0 l H Q m d Z Q 0 F n W U d E d z 0 9 I i A v P j x F b n R y e S B U e X B l P S J G a W x s Q 2 9 s d W 1 u T m F t Z X M i I F Z h b H V l P S J z W y Z x d W 9 0 O 3 J l Z 2 l v Q 2 9 k Z S Z x d W 9 0 O y w m c X V v d D t y Z W d p b 2 1 n c i Z x d W 9 0 O y w m c X V v d D t t Z 3 J u b S Z x d W 9 0 O y w m c X V v d D t y Z W d l b E 9 t e m V 0 J n F 1 b 3 Q 7 L C Z x d W 9 0 O 2 J l c 3 R l b G 5 y J n F 1 b 3 Q 7 L C Z x d W 9 0 O 3 Z l c m t v c G V y J n F 1 b 3 Q 7 L C Z x d W 9 0 O 3 Z l c m t u b S Z x d W 9 0 O y w m c X V v d D t i Z X N 0 Z W x k Y X R 1 b S Z x d W 9 0 O y w m c X V v d D t s Z X Z l c m R h d H V t J n F 1 b 3 Q 7 L C Z x d W 9 0 O 2 J l d G F h b G R h d H V t J n F 1 b 3 Q 7 L C Z x d W 9 0 O 2 t s Y W 5 0 b n I m c X V v d D s s J n F 1 b 3 Q 7 b m F h b S Z x d W 9 0 O y w m c X V v d D t w b 3 N 0 Y 2 9 k Z W h 1 a X N u c i Z x d W 9 0 O y w m c X V v d D t 3 b 2 9 u c G x h Y X R z J n F 1 b 3 Q 7 L C Z x d W 9 0 O 2 F h b n R h b C Z x d W 9 0 O y w m c X V v d D t h c n R p a 2 V s b n I m c X V v d D s s J n F 1 b 3 Q 7 b 2 1 z Y 2 h y a W p 2 a W 5 n J n F 1 b 3 Q 7 L C Z x d W 9 0 O 2 N h d G 9 t c 2 N o c m l q d m l u Z y Z x d W 9 0 O y w m c X V v d D t w c m l q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V E E v U 2 9 1 c m N l L n t y Z W d p b 0 N v Z G U s M H 0 m c X V v d D s s J n F 1 b 3 Q 7 U 2 V j d G l v b j E v S l R B L 1 N v d X J j Z S 5 7 c m V n a W 9 t Z 3 I s M X 0 m c X V v d D s s J n F 1 b 3 Q 7 U 2 V j d G l v b j E v S l R B L 1 N v d X J j Z S 5 7 b W d y b m 0 s M n 0 m c X V v d D s s J n F 1 b 3 Q 7 U 2 V j d G l v b j E v S l R B L 1 N v d X J j Z S 5 7 c m V n Z W x P b X p l d C w z f S Z x d W 9 0 O y w m c X V v d D t T Z W N 0 a W 9 u M S 9 K V E E v U 2 9 1 c m N l L n t i Z X N 0 Z W x u c i w 0 f S Z x d W 9 0 O y w m c X V v d D t T Z W N 0 a W 9 u M S 9 K V E E v U 2 9 1 c m N l L n t 2 Z X J r b 3 B l c i w 1 f S Z x d W 9 0 O y w m c X V v d D t T Z W N 0 a W 9 u M S 9 K V E E v U 2 9 1 c m N l L n t 2 Z X J r b m 0 s N n 0 m c X V v d D s s J n F 1 b 3 Q 7 U 2 V j d G l v b j E v S l R B L 1 N v d X J j Z S 5 7 Y m V z d G V s Z G F 0 d W 0 s N 3 0 m c X V v d D s s J n F 1 b 3 Q 7 U 2 V j d G l v b j E v S l R B L 1 N v d X J j Z S 5 7 b G V 2 Z X J k Y X R 1 b S w 4 f S Z x d W 9 0 O y w m c X V v d D t T Z W N 0 a W 9 u M S 9 K V E E v U 2 9 1 c m N l L n t i Z X R h Y W x k Y X R 1 b S w 5 f S Z x d W 9 0 O y w m c X V v d D t T Z W N 0 a W 9 u M S 9 K V E E v U 2 9 1 c m N l L n t r b G F u d G 5 y L D E w f S Z x d W 9 0 O y w m c X V v d D t T Z W N 0 a W 9 u M S 9 K V E E v U 2 9 1 c m N l L n t u Y W F t L D E x f S Z x d W 9 0 O y w m c X V v d D t T Z W N 0 a W 9 u M S 9 K V E E v U 2 9 1 c m N l L n t w b 3 N 0 Y 2 9 k Z W h 1 a X N u c i w x M n 0 m c X V v d D s s J n F 1 b 3 Q 7 U 2 V j d G l v b j E v S l R B L 1 N v d X J j Z S 5 7 d 2 9 v b n B s Y W F 0 c y w x M 3 0 m c X V v d D s s J n F 1 b 3 Q 7 U 2 V j d G l v b j E v S l R B L 1 N v d X J j Z S 5 7 Y W F u d G F s L D E 0 f S Z x d W 9 0 O y w m c X V v d D t T Z W N 0 a W 9 u M S 9 K V E E v U 2 9 1 c m N l L n t h c n R p a 2 V s b n I s M T V 9 J n F 1 b 3 Q 7 L C Z x d W 9 0 O 1 N l Y 3 R p b 2 4 x L 0 p U Q S 9 T b 3 V y Y 2 U u e 2 9 t c 2 N o c m l q d m l u Z y w x N n 0 m c X V v d D s s J n F 1 b 3 Q 7 U 2 V j d G l v b j E v S l R B L 1 N v d X J j Z S 5 7 Y 2 F 0 b 2 1 z Y 2 h y a W p 2 a W 5 n L D E 3 f S Z x d W 9 0 O y w m c X V v d D t T Z W N 0 a W 9 u M S 9 K V E E v U 2 9 1 c m N l L n t w c m l q c y w x O H 0 m c X V v d D t d L C Z x d W 9 0 O 0 N v b H V t b k N v d W 5 0 J n F 1 b 3 Q 7 O j E 5 L C Z x d W 9 0 O 0 t l e U N v b H V t b k 5 h b W V z J n F 1 b 3 Q 7 O l t d L C Z x d W 9 0 O 0 N v b H V t b k l k Z W 5 0 a X R p Z X M m c X V v d D s 6 W y Z x d W 9 0 O 1 N l Y 3 R p b 2 4 x L 0 p U Q S 9 T b 3 V y Y 2 U u e 3 J l Z 2 l v Q 2 9 k Z S w w f S Z x d W 9 0 O y w m c X V v d D t T Z W N 0 a W 9 u M S 9 K V E E v U 2 9 1 c m N l L n t y Z W d p b 2 1 n c i w x f S Z x d W 9 0 O y w m c X V v d D t T Z W N 0 a W 9 u M S 9 K V E E v U 2 9 1 c m N l L n t t Z 3 J u b S w y f S Z x d W 9 0 O y w m c X V v d D t T Z W N 0 a W 9 u M S 9 K V E E v U 2 9 1 c m N l L n t y Z W d l b E 9 t e m V 0 L D N 9 J n F 1 b 3 Q 7 L C Z x d W 9 0 O 1 N l Y 3 R p b 2 4 x L 0 p U Q S 9 T b 3 V y Y 2 U u e 2 J l c 3 R l b G 5 y L D R 9 J n F 1 b 3 Q 7 L C Z x d W 9 0 O 1 N l Y 3 R p b 2 4 x L 0 p U Q S 9 T b 3 V y Y 2 U u e 3 Z l c m t v c G V y L D V 9 J n F 1 b 3 Q 7 L C Z x d W 9 0 O 1 N l Y 3 R p b 2 4 x L 0 p U Q S 9 T b 3 V y Y 2 U u e 3 Z l c m t u b S w 2 f S Z x d W 9 0 O y w m c X V v d D t T Z W N 0 a W 9 u M S 9 K V E E v U 2 9 1 c m N l L n t i Z X N 0 Z W x k Y X R 1 b S w 3 f S Z x d W 9 0 O y w m c X V v d D t T Z W N 0 a W 9 u M S 9 K V E E v U 2 9 1 c m N l L n t s Z X Z l c m R h d H V t L D h 9 J n F 1 b 3 Q 7 L C Z x d W 9 0 O 1 N l Y 3 R p b 2 4 x L 0 p U Q S 9 T b 3 V y Y 2 U u e 2 J l d G F h b G R h d H V t L D l 9 J n F 1 b 3 Q 7 L C Z x d W 9 0 O 1 N l Y 3 R p b 2 4 x L 0 p U Q S 9 T b 3 V y Y 2 U u e 2 t s Y W 5 0 b n I s M T B 9 J n F 1 b 3 Q 7 L C Z x d W 9 0 O 1 N l Y 3 R p b 2 4 x L 0 p U Q S 9 T b 3 V y Y 2 U u e 2 5 h Y W 0 s M T F 9 J n F 1 b 3 Q 7 L C Z x d W 9 0 O 1 N l Y 3 R p b 2 4 x L 0 p U Q S 9 T b 3 V y Y 2 U u e 3 B v c 3 R j b 2 R l a H V p c 2 5 y L D E y f S Z x d W 9 0 O y w m c X V v d D t T Z W N 0 a W 9 u M S 9 K V E E v U 2 9 1 c m N l L n t 3 b 2 9 u c G x h Y X R z L D E z f S Z x d W 9 0 O y w m c X V v d D t T Z W N 0 a W 9 u M S 9 K V E E v U 2 9 1 c m N l L n t h Y W 5 0 Y W w s M T R 9 J n F 1 b 3 Q 7 L C Z x d W 9 0 O 1 N l Y 3 R p b 2 4 x L 0 p U Q S 9 T b 3 V y Y 2 U u e 2 F y d G l r Z W x u c i w x N X 0 m c X V v d D s s J n F 1 b 3 Q 7 U 2 V j d G l v b j E v S l R B L 1 N v d X J j Z S 5 7 b 2 1 z Y 2 h y a W p 2 a W 5 n L D E 2 f S Z x d W 9 0 O y w m c X V v d D t T Z W N 0 a W 9 u M S 9 K V E E v U 2 9 1 c m N l L n t j Y X R v b X N j a H J p a n Z p b m c s M T d 9 J n F 1 b 3 Q 7 L C Z x d W 9 0 O 1 N l Y 3 R p b 2 4 x L 0 p U Q S 9 T b 3 V y Y 2 U u e 3 B y a W p z L D E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S l R B L 1 N v d X J j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o E K K C Z H K c R J s C T r 8 V m V t L A A A A A A I A A A A A A B B m A A A A A Q A A I A A A A K 7 t o P R N C A b I H w 7 E R n Z C M 7 G 6 A 8 K j 0 z a 6 e a b J A Q t D R + y K A A A A A A 6 A A A A A A g A A I A A A A L X + T X N 4 k T 5 W Y h J 6 y t I H 6 q V h x A u 6 P 9 t Q k O L X w 0 Y Y 2 e 7 G U A A A A D l X L X s E w 2 L P b b 4 d + x f D E W 9 D 2 r R Z 2 I x u s o S y k q D Y A b M D W 6 J i O J m 4 K d B R U x V w x r 5 t J p T o K 6 T 1 l o a F R o w h G e v Q M V 9 E l P m O 6 4 f U E a k m 0 U J i e g r m Q A A A A C d l V 0 j w G s o h V D c Q I O L N C 0 D v Z x 4 n x W g U e t 4 V T M 2 e n C d 8 c x T D Y b K T E d g 7 3 R N X + Q 6 m 9 5 y 6 k V F X 2 E 3 t G F l 0 X T N 3 r v Y = < / D a t a M a s h u p > 
</file>

<file path=customXml/itemProps1.xml><?xml version="1.0" encoding="utf-8"?>
<ds:datastoreItem xmlns:ds="http://schemas.openxmlformats.org/officeDocument/2006/customXml" ds:itemID="{7C4DC381-E26D-467C-945F-A774AABE96B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2024-10-16T13:28:49Z</dcterms:modified>
</cp:coreProperties>
</file>