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ADT CAPS_뷰가드\뷰가드 AI 서비스\"/>
    </mc:Choice>
  </mc:AlternateContent>
  <xr:revisionPtr revIDLastSave="0" documentId="13_ncr:1_{5892FB38-7971-4365-B230-A238ACD8F0E1}" xr6:coauthVersionLast="36" xr6:coauthVersionMax="47" xr10:uidLastSave="{00000000-0000-0000-0000-000000000000}"/>
  <bookViews>
    <workbookView xWindow="9030" yWindow="0" windowWidth="28800" windowHeight="12105" activeTab="3" xr2:uid="{DFE1CD30-3748-4BD8-ACC9-DD4084E01A56}"/>
  </bookViews>
  <sheets>
    <sheet name="뷰가드 AI 서비스 개발 산정" sheetId="9" r:id="rId1"/>
    <sheet name="ADT_AI_Mobile_업무내역&amp;인력투입계획" sheetId="5" r:id="rId2"/>
    <sheet name="ADT_AI_Web__업무내역&amp;인력투입계획" sheetId="7" r:id="rId3"/>
    <sheet name="ADT_AI_GW__업무내역&amp;인력투입계획" sheetId="8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9" l="1"/>
  <c r="F9" i="9"/>
  <c r="G9" i="9"/>
  <c r="D9" i="9"/>
  <c r="H7" i="9"/>
  <c r="H8" i="9"/>
  <c r="H6" i="9"/>
  <c r="H9" i="9" l="1"/>
  <c r="F17" i="9" l="1"/>
  <c r="G17" i="9" s="1"/>
  <c r="F16" i="9"/>
  <c r="G16" i="9" s="1"/>
  <c r="F15" i="9"/>
  <c r="G15" i="9" s="1"/>
  <c r="F14" i="9"/>
  <c r="G14" i="9" s="1"/>
  <c r="I8" i="9" l="1"/>
  <c r="J8" i="9" s="1"/>
  <c r="I6" i="9"/>
  <c r="I7" i="9"/>
  <c r="J7" i="9" s="1"/>
  <c r="J6" i="9" l="1"/>
  <c r="J9" i="9" s="1"/>
  <c r="I9" i="9"/>
</calcChain>
</file>

<file path=xl/sharedStrings.xml><?xml version="1.0" encoding="utf-8"?>
<sst xmlns="http://schemas.openxmlformats.org/spreadsheetml/2006/main" count="260" uniqueCount="169">
  <si>
    <t>구분</t>
  </si>
  <si>
    <t>개발항목</t>
  </si>
  <si>
    <t>분석/설계</t>
  </si>
  <si>
    <t>뷰가드 4.0 소스코드 분석</t>
  </si>
  <si>
    <t>APP GW 서버 통신</t>
  </si>
  <si>
    <t>NVR 통신</t>
  </si>
  <si>
    <t>개발</t>
  </si>
  <si>
    <t>메뉴</t>
  </si>
  <si>
    <t>뷰가드 AI</t>
  </si>
  <si>
    <t>AI 메뉴 추가 생성</t>
  </si>
  <si>
    <t>설정</t>
  </si>
  <si>
    <t>뷰가드 AI 설정</t>
  </si>
  <si>
    <t>영상 모니터링</t>
  </si>
  <si>
    <t>스마트 검색</t>
  </si>
  <si>
    <t>옵션 선택 (기간, 사람, 성별, 나이등)</t>
  </si>
  <si>
    <t>썸네일 그리드</t>
  </si>
  <si>
    <t>OSD 추가, 페이징 처리</t>
  </si>
  <si>
    <t>이미지 캐싱</t>
  </si>
  <si>
    <t>검색 결과 후처리</t>
  </si>
  <si>
    <t>썸네일 수신
선택 썸네일의 녹화영상 재생 (v4 연동)</t>
  </si>
  <si>
    <t>영역 설정 검색</t>
  </si>
  <si>
    <t>Rectangle</t>
  </si>
  <si>
    <t>영상 요약</t>
  </si>
  <si>
    <t>시간대별 라이브 포토</t>
  </si>
  <si>
    <t>안심 케어 리포트</t>
  </si>
  <si>
    <t>침입탐지, 방문계수</t>
  </si>
  <si>
    <t>통계</t>
  </si>
  <si>
    <t>방문수,성별, 연령, 침입알림 등</t>
  </si>
  <si>
    <t>뷰가드 개발 지원 필요내용</t>
  </si>
  <si>
    <t>요구사항 분석/정의</t>
  </si>
  <si>
    <t>요구사항 분석 및 요건 정의</t>
  </si>
  <si>
    <t>Tview 2.0 AI API에서 지원 가능한 기능 확인</t>
  </si>
  <si>
    <t>화면 설계</t>
  </si>
  <si>
    <t>화면 기획/설계서 작성</t>
  </si>
  <si>
    <t>시스템 아키텍쳐</t>
  </si>
  <si>
    <t>시스템 아키텍처 구성</t>
  </si>
  <si>
    <t>데이터 아키텍쳐</t>
  </si>
  <si>
    <t>데이터 모델링</t>
  </si>
  <si>
    <t>Web/Mobile UX Design</t>
  </si>
  <si>
    <t>퍼블리싱</t>
  </si>
  <si>
    <t>Web, Mobile Web 퍼블리싱</t>
  </si>
  <si>
    <t>Tview 연동</t>
  </si>
  <si>
    <t>Core P/F 인증 개발</t>
  </si>
  <si>
    <t>API 통신 모듈 개발</t>
  </si>
  <si>
    <t>뷰가드 연동</t>
  </si>
  <si>
    <t>사용자 인증 연동</t>
  </si>
  <si>
    <t>디바이스 등록 조회</t>
  </si>
  <si>
    <t>AI 카메라 구분 여부</t>
  </si>
  <si>
    <t>Open API</t>
  </si>
  <si>
    <t>Open API 인증 + 뷰가드 인증</t>
  </si>
  <si>
    <t>[Tview] AI 장치 등록 결과 Callback</t>
  </si>
  <si>
    <t>[Tview] AI 설정</t>
  </si>
  <si>
    <t>[Tview] Thumbnail기반 이벤트 검색 연동
- 사람, 차량, 침입
- 선택 영역
- 영상 요약</t>
  </si>
  <si>
    <t>[Tview] BI 통계 리포트</t>
  </si>
  <si>
    <t>AI 카메라 사용자 매핑</t>
  </si>
  <si>
    <t>인증</t>
  </si>
  <si>
    <t>뷰가드에서 AI 화면 팝업 호출 시 인증</t>
  </si>
  <si>
    <t>인증 방식 구현 후 뷰가드에 규격 전달</t>
  </si>
  <si>
    <t>뷰가드 로그인 후 신규 AI 화면 호출 개발 필요</t>
  </si>
  <si>
    <t>녹화기 통신 개발</t>
  </si>
  <si>
    <t>썸네일 조회를 위한 녹화기 통신 모듈 구현</t>
  </si>
  <si>
    <t>테스트 가능한 녹화기 지원</t>
  </si>
  <si>
    <t>API G/W 통신 개발</t>
  </si>
  <si>
    <t>스마트 검색을 위한 API G/W 통신 구현</t>
  </si>
  <si>
    <t>영상 모니터링 화면</t>
  </si>
  <si>
    <t>침입 탐지 화면</t>
  </si>
  <si>
    <t>스마트 검색 화면</t>
  </si>
  <si>
    <t>검색 결과 후 처리</t>
  </si>
  <si>
    <t>영상 요약 화면</t>
  </si>
  <si>
    <t>안심 케어 리포트(WEB)</t>
  </si>
  <si>
    <t>통계(WEB)</t>
  </si>
  <si>
    <t>안심 케어 리포트(Mobile Web)</t>
  </si>
  <si>
    <t>통계
(Mobile Web)</t>
  </si>
  <si>
    <t>공통/API</t>
    <phoneticPr fontId="1" type="noConversion"/>
  </si>
  <si>
    <t>AI 관련 설정 화면(필요시, 협의)</t>
    <phoneticPr fontId="1" type="noConversion"/>
  </si>
  <si>
    <t>고급</t>
  </si>
  <si>
    <t>중급</t>
  </si>
  <si>
    <t>초급</t>
  </si>
  <si>
    <t>합계</t>
    <phoneticPr fontId="8" type="noConversion"/>
  </si>
  <si>
    <t>특급</t>
  </si>
  <si>
    <t>노임단가</t>
  </si>
  <si>
    <t>근무일수</t>
  </si>
  <si>
    <t>일단가</t>
  </si>
  <si>
    <t>월단가</t>
  </si>
  <si>
    <t>1. 뷰가드 AI 서비스 개발 볼륨 산정</t>
    <phoneticPr fontId="8" type="noConversion"/>
  </si>
  <si>
    <t>AI서비스 모바일 앱</t>
    <phoneticPr fontId="8" type="noConversion"/>
  </si>
  <si>
    <t>AI 서비스 웹</t>
    <phoneticPr fontId="1" type="noConversion"/>
  </si>
  <si>
    <t>AI 서비스 G/W 서버</t>
    <phoneticPr fontId="1" type="noConversion"/>
  </si>
  <si>
    <t>특급</t>
    <phoneticPr fontId="1" type="noConversion"/>
  </si>
  <si>
    <t>비고</t>
    <phoneticPr fontId="1" type="noConversion"/>
  </si>
  <si>
    <t>월별 투입 계획</t>
    <phoneticPr fontId="1" type="noConversion"/>
  </si>
  <si>
    <t>'21.07</t>
    <phoneticPr fontId="1" type="noConversion"/>
  </si>
  <si>
    <t>'21.08</t>
    <phoneticPr fontId="1" type="noConversion"/>
  </si>
  <si>
    <t>'21.09</t>
    <phoneticPr fontId="1" type="noConversion"/>
  </si>
  <si>
    <t>'21.10</t>
    <phoneticPr fontId="1" type="noConversion"/>
  </si>
  <si>
    <t>'21.11</t>
    <phoneticPr fontId="1" type="noConversion"/>
  </si>
  <si>
    <t>'21.12</t>
    <phoneticPr fontId="1" type="noConversion"/>
  </si>
  <si>
    <t>기획</t>
    <phoneticPr fontId="1" type="noConversion"/>
  </si>
  <si>
    <t>디자인</t>
    <phoneticPr fontId="1" type="noConversion"/>
  </si>
  <si>
    <t>고급</t>
    <phoneticPr fontId="1" type="noConversion"/>
  </si>
  <si>
    <t>중급</t>
    <phoneticPr fontId="1" type="noConversion"/>
  </si>
  <si>
    <t>제경비율
(110%)</t>
    <phoneticPr fontId="1" type="noConversion"/>
  </si>
  <si>
    <t>기술등급 별 투입 M/M</t>
    <phoneticPr fontId="1" type="noConversion"/>
  </si>
  <si>
    <t>초급</t>
    <phoneticPr fontId="1" type="noConversion"/>
  </si>
  <si>
    <t>기술료
(10%,초급제외)</t>
    <phoneticPr fontId="1" type="noConversion"/>
  </si>
  <si>
    <t>*세부 업무내역 및 투입계획은 개별 Sheet 참고</t>
    <phoneticPr fontId="1" type="noConversion"/>
  </si>
  <si>
    <t>2. 적용 단가 (2019년도 적용 S/W 노임단가)</t>
    <phoneticPr fontId="8" type="noConversion"/>
  </si>
  <si>
    <t>산정 금액</t>
    <phoneticPr fontId="1" type="noConversion"/>
  </si>
  <si>
    <t>제안 금액
(할인률 20% 적용)</t>
    <phoneticPr fontId="1" type="noConversion"/>
  </si>
  <si>
    <t>(금액 단위 : 원)</t>
    <phoneticPr fontId="1" type="noConversion"/>
  </si>
  <si>
    <t>iOS</t>
    <phoneticPr fontId="1" type="noConversion"/>
  </si>
  <si>
    <t>AOS</t>
    <phoneticPr fontId="1" type="noConversion"/>
  </si>
  <si>
    <t>Web, Mobile Web UX Design</t>
    <phoneticPr fontId="1" type="noConversion"/>
  </si>
  <si>
    <t>단위 테스트</t>
    <phoneticPr fontId="1" type="noConversion"/>
  </si>
  <si>
    <t>포커스 / STL 개발 항목</t>
    <phoneticPr fontId="1" type="noConversion"/>
  </si>
  <si>
    <t>앱 Push 수신 후 전달 (I/F 협의)
선택 녹화영상 재생 연동 (Scheme 협의)</t>
    <phoneticPr fontId="1" type="noConversion"/>
  </si>
  <si>
    <t>침입 탐지 (Push 연동 / 영상 재생 연동)</t>
    <phoneticPr fontId="1" type="noConversion"/>
  </si>
  <si>
    <t>Webview 연동</t>
    <phoneticPr fontId="1" type="noConversion"/>
  </si>
  <si>
    <t>방문수, 성별, 연령, 침입알림 등</t>
    <phoneticPr fontId="1" type="noConversion"/>
  </si>
  <si>
    <t>기능 테스트 (FT)</t>
    <phoneticPr fontId="1" type="noConversion"/>
  </si>
  <si>
    <t>통합 테스트 (FOT)</t>
    <phoneticPr fontId="1" type="noConversion"/>
  </si>
  <si>
    <t>테스트
/ 배포</t>
    <phoneticPr fontId="1" type="noConversion"/>
  </si>
  <si>
    <t>배포/대응</t>
    <phoneticPr fontId="1" type="noConversion"/>
  </si>
  <si>
    <t>공통 작업</t>
    <phoneticPr fontId="1" type="noConversion"/>
  </si>
  <si>
    <t>Mobile UX Design</t>
    <phoneticPr fontId="1" type="noConversion"/>
  </si>
  <si>
    <t>기획/디자인</t>
    <phoneticPr fontId="1" type="noConversion"/>
  </si>
  <si>
    <t>UI/UX 및 시나리오 기획</t>
    <phoneticPr fontId="1" type="noConversion"/>
  </si>
  <si>
    <t>2. 업무/등급별 투입 M/M</t>
    <phoneticPr fontId="1" type="noConversion"/>
  </si>
  <si>
    <t>구분</t>
    <phoneticPr fontId="1" type="noConversion"/>
  </si>
  <si>
    <t>기획</t>
    <phoneticPr fontId="1" type="noConversion"/>
  </si>
  <si>
    <t>디자인</t>
    <phoneticPr fontId="1" type="noConversion"/>
  </si>
  <si>
    <t>고급</t>
    <phoneticPr fontId="1" type="noConversion"/>
  </si>
  <si>
    <t>중급</t>
    <phoneticPr fontId="1" type="noConversion"/>
  </si>
  <si>
    <t>특급</t>
    <phoneticPr fontId="1" type="noConversion"/>
  </si>
  <si>
    <t>투입 M/M 및 기간</t>
    <phoneticPr fontId="1" type="noConversion"/>
  </si>
  <si>
    <t>기술등급</t>
    <phoneticPr fontId="1" type="noConversion"/>
  </si>
  <si>
    <t>Mobile UI/UX 및 화면 디자인</t>
    <phoneticPr fontId="1" type="noConversion"/>
  </si>
  <si>
    <t>Mobile UI/화면/서비스 시나리오 기획</t>
    <phoneticPr fontId="1" type="noConversion"/>
  </si>
  <si>
    <t>내부 기능단위 별 테스트 및 보완</t>
    <phoneticPr fontId="1" type="noConversion"/>
  </si>
  <si>
    <t>ADT 기능 테스트 대응 및 보완</t>
    <phoneticPr fontId="1" type="noConversion"/>
  </si>
  <si>
    <t>ADT 통합 테스트 대응 및 보완</t>
    <phoneticPr fontId="1" type="noConversion"/>
  </si>
  <si>
    <t>앱 배포 / 대응 및 산출물 작업</t>
    <phoneticPr fontId="1" type="noConversion"/>
  </si>
  <si>
    <t>옵션 선택 (기간, 사람, 성별, 연령대 등)</t>
    <phoneticPr fontId="1" type="noConversion"/>
  </si>
  <si>
    <t>1. G/W 서버 개발 항목 / 투입 계획</t>
    <phoneticPr fontId="1" type="noConversion"/>
  </si>
  <si>
    <t>PL/개발</t>
    <phoneticPr fontId="1" type="noConversion"/>
  </si>
  <si>
    <t>개발</t>
    <phoneticPr fontId="1" type="noConversion"/>
  </si>
  <si>
    <t>5M/M, 21.07 ~ 21.11</t>
    <phoneticPr fontId="1" type="noConversion"/>
  </si>
  <si>
    <t>4M/M, 21.08 ~ 21.11</t>
    <phoneticPr fontId="1" type="noConversion"/>
  </si>
  <si>
    <t>3M/M, 21.08 ~ 21.10</t>
    <phoneticPr fontId="1" type="noConversion"/>
  </si>
  <si>
    <t>6M/M, 21.07 ~ 21.12</t>
    <phoneticPr fontId="1" type="noConversion"/>
  </si>
  <si>
    <t>SKT 개발 지원 필요 사항</t>
    <phoneticPr fontId="1" type="noConversion"/>
  </si>
  <si>
    <t>뷰가드 개발 지원 필요 사항</t>
    <phoneticPr fontId="1" type="noConversion"/>
  </si>
  <si>
    <t>2M/M, 21.07 ~ 21.10</t>
    <phoneticPr fontId="1" type="noConversion"/>
  </si>
  <si>
    <t>Open API 인증
- Native APP</t>
  </si>
  <si>
    <t>인증 조회 및 유효성 체크</t>
  </si>
  <si>
    <t>인증키 발급</t>
    <phoneticPr fontId="1" type="noConversion"/>
  </si>
  <si>
    <t>1. AI 서비스 웹 개발 항목 / 투입 계획</t>
    <phoneticPr fontId="1" type="noConversion"/>
  </si>
  <si>
    <t>1. AI 서비스 App. 개발 항목 / 투입 계획</t>
    <phoneticPr fontId="1" type="noConversion"/>
  </si>
  <si>
    <t>디자인/
퍼블리싱</t>
    <phoneticPr fontId="1" type="noConversion"/>
  </si>
  <si>
    <t>7월 9일까지 API Spec. 전달
7월 23일까지 테스트 API 제공</t>
    <phoneticPr fontId="1" type="noConversion"/>
  </si>
  <si>
    <t>AI 서비스 등록 관리
- 등록
- 수정
- 해지
- ADT 필요 사항 API</t>
    <phoneticPr fontId="1" type="noConversion"/>
  </si>
  <si>
    <t>[Tview] AI 장치 등록(NVR/AI Camera/AI Box)</t>
    <phoneticPr fontId="1" type="noConversion"/>
  </si>
  <si>
    <t>8월 6일까지 API Spec. 전달
8월 27일까지 테스트 API 제공</t>
    <phoneticPr fontId="1" type="noConversion"/>
  </si>
  <si>
    <t>8월 27일까지 API Spec. 전달
9월 24일까지 테스트 API 제공</t>
    <phoneticPr fontId="1" type="noConversion"/>
  </si>
  <si>
    <t>PM</t>
    <phoneticPr fontId="1" type="noConversion"/>
  </si>
  <si>
    <t>퍼블리싱</t>
    <phoneticPr fontId="1" type="noConversion"/>
  </si>
  <si>
    <t>2M/M, 21.08 ~ 21.10</t>
    <phoneticPr fontId="1" type="noConversion"/>
  </si>
  <si>
    <t>공통 및 배치</t>
    <phoneticPr fontId="1" type="noConversion"/>
  </si>
  <si>
    <t>공통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</si>
</sst>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76" formatCode="#,##0.0_ "/>
    <numFmt numFmtId="177" formatCode="#,##0_ "/>
    <numFmt numFmtId="178" formatCode="0_);[Red]\(0\)"/>
    <numFmt numFmtId="179" formatCode="#,##0;[Red]#,##0"/>
    <numFmt numFmtId="180" formatCode="_-* #,##0.0_-;\-* #,##0.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CCCCCC"/>
      </bottom>
      <diagonal/>
    </border>
    <border>
      <left/>
      <right style="medium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CCCCCC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CCCCCC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rgb="FFCCCCCC"/>
      </top>
      <bottom style="thin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CCCCCC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indexed="64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indexed="64"/>
      </right>
      <top style="thin">
        <color rgb="FFCCCCCC"/>
      </top>
      <bottom/>
      <diagonal/>
    </border>
    <border>
      <left style="thin">
        <color rgb="FF000000"/>
      </left>
      <right style="thin">
        <color indexed="64"/>
      </right>
      <top style="thin">
        <color rgb="FFCCCCCC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CCCCCC"/>
      </bottom>
      <diagonal/>
    </border>
    <border>
      <left style="thin">
        <color rgb="FF000000"/>
      </left>
      <right style="thin">
        <color indexed="64"/>
      </right>
      <top style="thin">
        <color rgb="FFCCCCCC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7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23" xfId="0" applyFont="1" applyBorder="1" applyAlignment="1">
      <alignment vertical="center" wrapText="1" readingOrder="1"/>
    </xf>
    <xf numFmtId="0" fontId="3" fillId="0" borderId="2" xfId="0" applyFont="1" applyBorder="1">
      <alignment vertical="center"/>
    </xf>
    <xf numFmtId="0" fontId="3" fillId="3" borderId="2" xfId="0" applyFont="1" applyFill="1" applyBorder="1">
      <alignment vertical="center"/>
    </xf>
    <xf numFmtId="0" fontId="6" fillId="0" borderId="3" xfId="0" applyFont="1" applyBorder="1" applyAlignment="1">
      <alignment horizontal="left" vertical="center" wrapText="1" readingOrder="1"/>
    </xf>
    <xf numFmtId="0" fontId="6" fillId="0" borderId="18" xfId="0" applyFont="1" applyBorder="1" applyAlignment="1">
      <alignment vertical="center" wrapText="1" readingOrder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6" fillId="0" borderId="4" xfId="0" applyFont="1" applyBorder="1" applyAlignment="1">
      <alignment horizontal="left" vertical="center" wrapText="1" readingOrder="1"/>
    </xf>
    <xf numFmtId="0" fontId="3" fillId="0" borderId="9" xfId="0" applyFont="1" applyBorder="1">
      <alignment vertical="center"/>
    </xf>
    <xf numFmtId="0" fontId="3" fillId="3" borderId="9" xfId="0" applyFont="1" applyFill="1" applyBorder="1">
      <alignment vertical="center"/>
    </xf>
    <xf numFmtId="0" fontId="6" fillId="0" borderId="10" xfId="0" applyFont="1" applyBorder="1" applyAlignment="1">
      <alignment horizontal="left" vertical="center" wrapText="1" readingOrder="1"/>
    </xf>
    <xf numFmtId="0" fontId="6" fillId="0" borderId="5" xfId="0" applyFont="1" applyBorder="1" applyAlignment="1">
      <alignment vertical="center" wrapText="1" readingOrder="1"/>
    </xf>
    <xf numFmtId="0" fontId="3" fillId="0" borderId="5" xfId="0" applyFont="1" applyBorder="1">
      <alignment vertical="center"/>
    </xf>
    <xf numFmtId="0" fontId="3" fillId="3" borderId="5" xfId="0" applyFont="1" applyFill="1" applyBorder="1">
      <alignment vertical="center"/>
    </xf>
    <xf numFmtId="0" fontId="6" fillId="0" borderId="6" xfId="0" applyFont="1" applyBorder="1" applyAlignment="1">
      <alignment horizontal="left" vertical="center" wrapText="1" readingOrder="1"/>
    </xf>
    <xf numFmtId="0" fontId="5" fillId="0" borderId="11" xfId="0" applyFont="1" applyBorder="1" applyAlignment="1">
      <alignment horizontal="center" vertical="center" wrapText="1" readingOrder="1"/>
    </xf>
    <xf numFmtId="0" fontId="6" fillId="0" borderId="15" xfId="0" applyFont="1" applyBorder="1" applyAlignment="1">
      <alignment vertical="center" wrapText="1" readingOrder="1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6" fillId="0" borderId="17" xfId="0" applyFont="1" applyBorder="1" applyAlignment="1">
      <alignment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6" fillId="0" borderId="16" xfId="0" applyFont="1" applyBorder="1" applyAlignment="1">
      <alignment vertical="center" wrapText="1" readingOrder="1"/>
    </xf>
    <xf numFmtId="0" fontId="6" fillId="0" borderId="19" xfId="0" applyFont="1" applyBorder="1" applyAlignment="1">
      <alignment vertical="center" wrapText="1" readingOrder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5" fillId="0" borderId="2" xfId="0" applyFont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 readingOrder="1"/>
    </xf>
    <xf numFmtId="0" fontId="5" fillId="0" borderId="22" xfId="0" applyFont="1" applyBorder="1" applyAlignment="1">
      <alignment horizontal="center" vertical="center" wrapText="1" readingOrder="1"/>
    </xf>
    <xf numFmtId="0" fontId="3" fillId="3" borderId="2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7" fillId="0" borderId="0" xfId="0" applyFont="1" applyAlignment="1"/>
    <xf numFmtId="0" fontId="5" fillId="6" borderId="39" xfId="0" applyFont="1" applyFill="1" applyBorder="1" applyAlignment="1">
      <alignment horizontal="center" vertical="center"/>
    </xf>
    <xf numFmtId="0" fontId="0" fillId="0" borderId="0" xfId="0" applyAlignment="1"/>
    <xf numFmtId="176" fontId="6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79" fontId="9" fillId="8" borderId="48" xfId="0" applyNumberFormat="1" applyFont="1" applyFill="1" applyBorder="1" applyAlignment="1">
      <alignment horizontal="center" vertical="center"/>
    </xf>
    <xf numFmtId="179" fontId="9" fillId="8" borderId="49" xfId="0" applyNumberFormat="1" applyFont="1" applyFill="1" applyBorder="1" applyAlignment="1">
      <alignment horizontal="center" vertical="center"/>
    </xf>
    <xf numFmtId="179" fontId="9" fillId="8" borderId="50" xfId="0" applyNumberFormat="1" applyFont="1" applyFill="1" applyBorder="1" applyAlignment="1">
      <alignment horizontal="center" vertical="center"/>
    </xf>
    <xf numFmtId="41" fontId="9" fillId="8" borderId="51" xfId="0" applyNumberFormat="1" applyFont="1" applyFill="1" applyBorder="1" applyAlignment="1">
      <alignment horizontal="center" vertical="center"/>
    </xf>
    <xf numFmtId="179" fontId="10" fillId="0" borderId="52" xfId="0" applyNumberFormat="1" applyFont="1" applyFill="1" applyBorder="1" applyAlignment="1">
      <alignment horizontal="center" vertical="center"/>
    </xf>
    <xf numFmtId="3" fontId="10" fillId="0" borderId="53" xfId="0" applyNumberFormat="1" applyFont="1" applyFill="1" applyBorder="1" applyAlignment="1">
      <alignment vertical="center"/>
    </xf>
    <xf numFmtId="180" fontId="10" fillId="0" borderId="54" xfId="0" applyNumberFormat="1" applyFont="1" applyFill="1" applyBorder="1" applyAlignment="1">
      <alignment vertical="center"/>
    </xf>
    <xf numFmtId="0" fontId="10" fillId="0" borderId="54" xfId="0" applyFont="1" applyFill="1" applyBorder="1" applyAlignment="1">
      <alignment vertical="center"/>
    </xf>
    <xf numFmtId="41" fontId="10" fillId="0" borderId="55" xfId="0" applyNumberFormat="1" applyFont="1" applyFill="1" applyBorder="1" applyAlignment="1">
      <alignment horizontal="center" vertical="center"/>
    </xf>
    <xf numFmtId="179" fontId="10" fillId="0" borderId="56" xfId="0" applyNumberFormat="1" applyFont="1" applyFill="1" applyBorder="1" applyAlignment="1">
      <alignment horizontal="center" vertical="center"/>
    </xf>
    <xf numFmtId="3" fontId="10" fillId="0" borderId="57" xfId="0" applyNumberFormat="1" applyFont="1" applyFill="1" applyBorder="1" applyAlignment="1">
      <alignment vertical="center"/>
    </xf>
    <xf numFmtId="0" fontId="10" fillId="0" borderId="58" xfId="0" applyFont="1" applyFill="1" applyBorder="1" applyAlignment="1">
      <alignment vertical="center"/>
    </xf>
    <xf numFmtId="179" fontId="10" fillId="0" borderId="59" xfId="0" applyNumberFormat="1" applyFont="1" applyFill="1" applyBorder="1" applyAlignment="1">
      <alignment horizontal="center" vertical="center"/>
    </xf>
    <xf numFmtId="3" fontId="10" fillId="0" borderId="60" xfId="0" applyNumberFormat="1" applyFont="1" applyFill="1" applyBorder="1" applyAlignment="1">
      <alignment vertical="center"/>
    </xf>
    <xf numFmtId="179" fontId="10" fillId="0" borderId="61" xfId="0" applyNumberFormat="1" applyFont="1" applyFill="1" applyBorder="1" applyAlignment="1">
      <alignment horizontal="center" vertical="center"/>
    </xf>
    <xf numFmtId="3" fontId="10" fillId="0" borderId="62" xfId="0" applyNumberFormat="1" applyFont="1" applyFill="1" applyBorder="1" applyAlignment="1">
      <alignment vertical="center"/>
    </xf>
    <xf numFmtId="180" fontId="10" fillId="0" borderId="63" xfId="0" applyNumberFormat="1" applyFont="1" applyFill="1" applyBorder="1" applyAlignment="1">
      <alignment vertical="center"/>
    </xf>
    <xf numFmtId="0" fontId="10" fillId="0" borderId="63" xfId="0" applyFont="1" applyFill="1" applyBorder="1" applyAlignment="1">
      <alignment vertical="center"/>
    </xf>
    <xf numFmtId="41" fontId="10" fillId="0" borderId="64" xfId="0" applyNumberFormat="1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179" fontId="9" fillId="8" borderId="50" xfId="0" applyNumberFormat="1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0" fontId="11" fillId="0" borderId="0" xfId="0" applyFont="1" applyAlignment="1"/>
    <xf numFmtId="178" fontId="6" fillId="7" borderId="39" xfId="0" applyNumberFormat="1" applyFont="1" applyFill="1" applyBorder="1" applyAlignment="1">
      <alignment horizontal="center" vertical="center"/>
    </xf>
    <xf numFmtId="178" fontId="6" fillId="7" borderId="47" xfId="0" applyNumberFormat="1" applyFont="1" applyFill="1" applyBorder="1" applyAlignment="1">
      <alignment horizontal="center" vertical="center"/>
    </xf>
    <xf numFmtId="177" fontId="6" fillId="8" borderId="39" xfId="0" applyNumberFormat="1" applyFont="1" applyFill="1" applyBorder="1" applyAlignment="1">
      <alignment horizontal="right" vertical="center"/>
    </xf>
    <xf numFmtId="0" fontId="7" fillId="0" borderId="36" xfId="0" applyFont="1" applyBorder="1" applyAlignment="1">
      <alignment horizontal="left"/>
    </xf>
    <xf numFmtId="0" fontId="12" fillId="0" borderId="36" xfId="0" applyFont="1" applyBorder="1" applyAlignment="1">
      <alignment horizontal="right"/>
    </xf>
    <xf numFmtId="177" fontId="5" fillId="8" borderId="39" xfId="0" applyNumberFormat="1" applyFont="1" applyFill="1" applyBorder="1" applyAlignment="1">
      <alignment horizontal="right" vertical="center"/>
    </xf>
    <xf numFmtId="178" fontId="5" fillId="7" borderId="47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vertical="center"/>
    </xf>
    <xf numFmtId="43" fontId="0" fillId="0" borderId="0" xfId="0" applyNumberFormat="1" applyAlignme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3" fontId="11" fillId="0" borderId="0" xfId="0" applyNumberFormat="1" applyFont="1" applyAlignment="1"/>
    <xf numFmtId="0" fontId="6" fillId="0" borderId="0" xfId="0" applyFont="1" applyFill="1" applyBorder="1" applyAlignment="1">
      <alignment horizontal="center" vertical="center" wrapText="1" readingOrder="1"/>
    </xf>
    <xf numFmtId="41" fontId="0" fillId="0" borderId="0" xfId="1" applyFont="1" applyAlignment="1"/>
    <xf numFmtId="0" fontId="4" fillId="0" borderId="0" xfId="0" applyFont="1" applyAlignment="1"/>
    <xf numFmtId="0" fontId="5" fillId="6" borderId="41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41" fontId="4" fillId="0" borderId="0" xfId="1" applyFont="1" applyAlignment="1"/>
    <xf numFmtId="41" fontId="4" fillId="0" borderId="0" xfId="1" applyFont="1" applyAlignment="1">
      <alignment horizontal="center"/>
    </xf>
    <xf numFmtId="0" fontId="5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47" xfId="0" applyFont="1" applyFill="1" applyBorder="1" applyAlignment="1">
      <alignment horizontal="center" vertical="center"/>
    </xf>
    <xf numFmtId="0" fontId="5" fillId="6" borderId="37" xfId="0" applyFont="1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 vertical="center"/>
    </xf>
    <xf numFmtId="0" fontId="5" fillId="6" borderId="38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/>
    </xf>
    <xf numFmtId="0" fontId="5" fillId="6" borderId="36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6" fillId="7" borderId="44" xfId="0" applyFont="1" applyFill="1" applyBorder="1" applyAlignment="1">
      <alignment horizontal="center" vertical="center"/>
    </xf>
    <xf numFmtId="0" fontId="6" fillId="7" borderId="45" xfId="0" applyFont="1" applyFill="1" applyBorder="1" applyAlignment="1">
      <alignment horizontal="center" vertical="center"/>
    </xf>
    <xf numFmtId="0" fontId="6" fillId="7" borderId="47" xfId="0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0" fontId="6" fillId="7" borderId="40" xfId="0" applyFont="1" applyFill="1" applyBorder="1" applyAlignment="1">
      <alignment horizontal="center" vertical="center"/>
    </xf>
    <xf numFmtId="0" fontId="6" fillId="7" borderId="38" xfId="0" applyFont="1" applyFill="1" applyBorder="1" applyAlignment="1">
      <alignment horizontal="center" vertical="center"/>
    </xf>
    <xf numFmtId="0" fontId="5" fillId="9" borderId="42" xfId="0" applyFont="1" applyFill="1" applyBorder="1" applyAlignment="1">
      <alignment horizontal="center" vertical="center"/>
    </xf>
    <xf numFmtId="0" fontId="5" fillId="9" borderId="36" xfId="0" applyFont="1" applyFill="1" applyBorder="1" applyAlignment="1">
      <alignment horizontal="center" vertical="center"/>
    </xf>
    <xf numFmtId="0" fontId="5" fillId="9" borderId="4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4" fillId="4" borderId="28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readingOrder="1"/>
    </xf>
    <xf numFmtId="0" fontId="5" fillId="0" borderId="12" xfId="0" applyFont="1" applyBorder="1" applyAlignment="1">
      <alignment horizontal="center" vertical="center" wrapText="1" readingOrder="1"/>
    </xf>
    <xf numFmtId="0" fontId="5" fillId="0" borderId="13" xfId="0" applyFont="1" applyBorder="1" applyAlignment="1">
      <alignment horizontal="center" vertical="center" wrapText="1" readingOrder="1"/>
    </xf>
    <xf numFmtId="0" fontId="5" fillId="4" borderId="67" xfId="0" quotePrefix="1" applyFont="1" applyFill="1" applyBorder="1" applyAlignment="1">
      <alignment horizontal="center" vertical="center"/>
    </xf>
    <xf numFmtId="0" fontId="5" fillId="4" borderId="67" xfId="0" applyFont="1" applyFill="1" applyBorder="1" applyAlignment="1">
      <alignment horizontal="center" vertical="center"/>
    </xf>
    <xf numFmtId="0" fontId="5" fillId="4" borderId="68" xfId="0" quotePrefix="1" applyFont="1" applyFill="1" applyBorder="1" applyAlignment="1">
      <alignment horizontal="center" vertical="center"/>
    </xf>
    <xf numFmtId="0" fontId="5" fillId="4" borderId="69" xfId="0" applyFont="1" applyFill="1" applyBorder="1" applyAlignment="1">
      <alignment horizontal="center" vertical="center"/>
    </xf>
    <xf numFmtId="0" fontId="5" fillId="4" borderId="70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" xfId="0" applyFont="1" applyFill="1" applyBorder="1">
      <alignment vertical="center"/>
    </xf>
    <xf numFmtId="0" fontId="3" fillId="10" borderId="9" xfId="0" applyFont="1" applyFill="1" applyBorder="1">
      <alignment vertical="center"/>
    </xf>
    <xf numFmtId="0" fontId="3" fillId="11" borderId="1" xfId="0" applyFont="1" applyFill="1" applyBorder="1">
      <alignment vertical="center"/>
    </xf>
    <xf numFmtId="0" fontId="3" fillId="11" borderId="5" xfId="0" applyFont="1" applyFill="1" applyBorder="1">
      <alignment vertical="center"/>
    </xf>
    <xf numFmtId="0" fontId="6" fillId="0" borderId="71" xfId="0" applyFont="1" applyBorder="1" applyAlignment="1">
      <alignment vertical="center" wrapText="1" readingOrder="1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Font="1" applyFill="1" applyBorder="1">
      <alignment vertical="center"/>
    </xf>
    <xf numFmtId="0" fontId="3" fillId="11" borderId="11" xfId="0" applyFont="1" applyFill="1" applyBorder="1">
      <alignment vertical="center"/>
    </xf>
    <xf numFmtId="0" fontId="3" fillId="7" borderId="5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12" borderId="1" xfId="0" applyFont="1" applyFill="1" applyBorder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6" fillId="0" borderId="66" xfId="0" applyFont="1" applyBorder="1" applyAlignment="1">
      <alignment horizontal="left" vertical="center" wrapText="1" readingOrder="1"/>
    </xf>
    <xf numFmtId="0" fontId="5" fillId="0" borderId="30" xfId="0" applyFont="1" applyBorder="1" applyAlignment="1">
      <alignment horizontal="center" vertical="center" wrapText="1" readingOrder="1"/>
    </xf>
    <xf numFmtId="0" fontId="4" fillId="0" borderId="72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/>
    </xf>
    <xf numFmtId="0" fontId="5" fillId="0" borderId="78" xfId="0" applyFont="1" applyBorder="1" applyAlignment="1">
      <alignment horizontal="center" vertical="center" wrapText="1" readingOrder="1"/>
    </xf>
    <xf numFmtId="0" fontId="5" fillId="0" borderId="79" xfId="0" applyFont="1" applyBorder="1" applyAlignment="1">
      <alignment horizontal="center" vertical="center" wrapText="1" readingOrder="1"/>
    </xf>
    <xf numFmtId="0" fontId="5" fillId="0" borderId="67" xfId="0" applyFont="1" applyBorder="1" applyAlignment="1">
      <alignment horizontal="center" vertical="center" wrapText="1" readingOrder="1"/>
    </xf>
    <xf numFmtId="0" fontId="3" fillId="7" borderId="11" xfId="0" applyFont="1" applyFill="1" applyBorder="1">
      <alignment vertical="center"/>
    </xf>
    <xf numFmtId="0" fontId="6" fillId="0" borderId="1" xfId="0" applyFont="1" applyBorder="1" applyAlignment="1">
      <alignment vertical="center" wrapText="1" readingOrder="1"/>
    </xf>
    <xf numFmtId="0" fontId="6" fillId="0" borderId="67" xfId="0" applyFont="1" applyBorder="1" applyAlignment="1">
      <alignment vertical="center" wrapText="1" readingOrder="1"/>
    </xf>
    <xf numFmtId="0" fontId="3" fillId="5" borderId="67" xfId="0" applyFont="1" applyFill="1" applyBorder="1" applyAlignment="1">
      <alignment horizontal="center" vertical="center"/>
    </xf>
    <xf numFmtId="0" fontId="3" fillId="5" borderId="67" xfId="0" applyFont="1" applyFill="1" applyBorder="1">
      <alignment vertical="center"/>
    </xf>
    <xf numFmtId="0" fontId="3" fillId="7" borderId="67" xfId="0" applyFont="1" applyFill="1" applyBorder="1">
      <alignment vertical="center"/>
    </xf>
    <xf numFmtId="0" fontId="3" fillId="12" borderId="67" xfId="0" applyFont="1" applyFill="1" applyBorder="1">
      <alignment vertical="center"/>
    </xf>
    <xf numFmtId="0" fontId="3" fillId="3" borderId="67" xfId="0" applyFont="1" applyFill="1" applyBorder="1">
      <alignment vertical="center"/>
    </xf>
    <xf numFmtId="0" fontId="6" fillId="0" borderId="11" xfId="0" applyFont="1" applyBorder="1" applyAlignment="1">
      <alignment vertical="center" wrapText="1" readingOrder="1"/>
    </xf>
    <xf numFmtId="0" fontId="3" fillId="7" borderId="11" xfId="0" applyFont="1" applyFill="1" applyBorder="1" applyAlignment="1">
      <alignment horizontal="center" vertical="center"/>
    </xf>
    <xf numFmtId="0" fontId="3" fillId="10" borderId="70" xfId="0" applyFont="1" applyFill="1" applyBorder="1" applyAlignment="1">
      <alignment horizontal="center" vertical="center"/>
    </xf>
    <xf numFmtId="0" fontId="3" fillId="10" borderId="67" xfId="0" applyFont="1" applyFill="1" applyBorder="1" applyAlignment="1">
      <alignment horizontal="center" vertical="center"/>
    </xf>
    <xf numFmtId="0" fontId="3" fillId="10" borderId="67" xfId="0" applyFont="1" applyFill="1" applyBorder="1">
      <alignment vertical="center"/>
    </xf>
    <xf numFmtId="0" fontId="3" fillId="0" borderId="67" xfId="0" applyFont="1" applyBorder="1">
      <alignment vertical="center"/>
    </xf>
    <xf numFmtId="0" fontId="6" fillId="0" borderId="80" xfId="0" applyFont="1" applyBorder="1" applyAlignment="1">
      <alignment horizontal="left" vertical="center" wrapText="1" readingOrder="1"/>
    </xf>
    <xf numFmtId="0" fontId="3" fillId="7" borderId="70" xfId="0" applyFont="1" applyFill="1" applyBorder="1" applyAlignment="1">
      <alignment horizontal="center" vertical="center"/>
    </xf>
    <xf numFmtId="0" fontId="6" fillId="0" borderId="81" xfId="0" applyFont="1" applyBorder="1" applyAlignment="1">
      <alignment horizontal="left" vertical="center" wrapText="1" readingOrder="1"/>
    </xf>
    <xf numFmtId="0" fontId="6" fillId="0" borderId="82" xfId="0" applyFont="1" applyBorder="1" applyAlignment="1">
      <alignment horizontal="left" vertical="center" wrapText="1" readingOrder="1"/>
    </xf>
    <xf numFmtId="0" fontId="6" fillId="0" borderId="29" xfId="0" applyFont="1" applyBorder="1" applyAlignment="1">
      <alignment horizontal="left" vertical="center" wrapText="1" readingOrder="1"/>
    </xf>
    <xf numFmtId="0" fontId="6" fillId="0" borderId="83" xfId="0" applyFont="1" applyBorder="1" applyAlignment="1">
      <alignment horizontal="left" vertical="center" wrapText="1" readingOrder="1"/>
    </xf>
    <xf numFmtId="0" fontId="6" fillId="0" borderId="84" xfId="0" applyFont="1" applyBorder="1" applyAlignment="1">
      <alignment horizontal="left" vertical="center" wrapText="1" readingOrder="1"/>
    </xf>
    <xf numFmtId="0" fontId="4" fillId="4" borderId="85" xfId="0" applyFont="1" applyFill="1" applyBorder="1" applyAlignment="1">
      <alignment horizontal="center" vertical="center"/>
    </xf>
    <xf numFmtId="0" fontId="4" fillId="4" borderId="86" xfId="0" applyFont="1" applyFill="1" applyBorder="1" applyAlignment="1">
      <alignment horizontal="center" vertical="center"/>
    </xf>
    <xf numFmtId="0" fontId="4" fillId="4" borderId="87" xfId="0" applyFont="1" applyFill="1" applyBorder="1" applyAlignment="1">
      <alignment horizontal="center" vertical="center"/>
    </xf>
    <xf numFmtId="0" fontId="6" fillId="0" borderId="88" xfId="0" applyFont="1" applyBorder="1" applyAlignment="1">
      <alignment horizontal="left" vertical="center" wrapText="1" readingOrder="1"/>
    </xf>
    <xf numFmtId="0" fontId="6" fillId="0" borderId="89" xfId="0" applyFont="1" applyBorder="1" applyAlignment="1">
      <alignment horizontal="left" vertical="center" wrapText="1" readingOrder="1"/>
    </xf>
    <xf numFmtId="0" fontId="6" fillId="0" borderId="90" xfId="0" applyFont="1" applyBorder="1" applyAlignment="1">
      <alignment horizontal="left" vertical="center" wrapText="1" readingOrder="1"/>
    </xf>
    <xf numFmtId="0" fontId="6" fillId="0" borderId="91" xfId="0" applyFont="1" applyBorder="1" applyAlignment="1">
      <alignment horizontal="left" vertical="center" wrapText="1" readingOrder="1"/>
    </xf>
    <xf numFmtId="0" fontId="6" fillId="0" borderId="92" xfId="0" applyFont="1" applyBorder="1" applyAlignment="1">
      <alignment horizontal="left" vertical="center" wrapText="1" readingOrder="1"/>
    </xf>
    <xf numFmtId="0" fontId="6" fillId="0" borderId="93" xfId="0" applyFont="1" applyBorder="1" applyAlignment="1">
      <alignment horizontal="left" vertical="center" wrapText="1" readingOrder="1"/>
    </xf>
    <xf numFmtId="0" fontId="6" fillId="0" borderId="94" xfId="0" applyFont="1" applyBorder="1" applyAlignment="1">
      <alignment horizontal="left" vertical="center" wrapText="1" readingOrder="1"/>
    </xf>
    <xf numFmtId="0" fontId="6" fillId="0" borderId="87" xfId="0" applyFont="1" applyBorder="1" applyAlignment="1">
      <alignment horizontal="left" vertical="center" wrapText="1" readingOrder="1"/>
    </xf>
    <xf numFmtId="0" fontId="6" fillId="0" borderId="95" xfId="0" applyFont="1" applyBorder="1" applyAlignment="1">
      <alignment horizontal="left" vertical="center" wrapText="1" readingOrder="1"/>
    </xf>
    <xf numFmtId="0" fontId="6" fillId="0" borderId="96" xfId="0" applyFont="1" applyBorder="1" applyAlignment="1">
      <alignment horizontal="left" vertical="center" wrapText="1" readingOrder="1"/>
    </xf>
    <xf numFmtId="0" fontId="6" fillId="0" borderId="97" xfId="0" applyFont="1" applyBorder="1" applyAlignment="1">
      <alignment horizontal="left" vertical="center" wrapText="1" readingOrder="1"/>
    </xf>
    <xf numFmtId="0" fontId="6" fillId="0" borderId="98" xfId="0" applyFont="1" applyBorder="1" applyAlignment="1">
      <alignment horizontal="left" vertical="center" wrapText="1" readingOrder="1"/>
    </xf>
    <xf numFmtId="0" fontId="6" fillId="0" borderId="99" xfId="0" applyFont="1" applyBorder="1" applyAlignment="1">
      <alignment horizontal="left" vertical="center" wrapText="1" readingOrder="1"/>
    </xf>
    <xf numFmtId="0" fontId="3" fillId="0" borderId="94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0" fontId="3" fillId="0" borderId="39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>
      <alignment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7" xfId="0" applyFont="1" applyFill="1" applyBorder="1">
      <alignment vertical="center"/>
    </xf>
    <xf numFmtId="0" fontId="4" fillId="4" borderId="108" xfId="0" applyFont="1" applyFill="1" applyBorder="1" applyAlignment="1">
      <alignment horizontal="center" vertical="center"/>
    </xf>
    <xf numFmtId="0" fontId="4" fillId="4" borderId="109" xfId="0" applyFont="1" applyFill="1" applyBorder="1" applyAlignment="1">
      <alignment horizontal="center" vertical="center"/>
    </xf>
    <xf numFmtId="0" fontId="4" fillId="4" borderId="110" xfId="0" applyFont="1" applyFill="1" applyBorder="1" applyAlignment="1">
      <alignment horizontal="center" vertical="center"/>
    </xf>
    <xf numFmtId="0" fontId="6" fillId="0" borderId="118" xfId="0" applyFont="1" applyBorder="1" applyAlignment="1">
      <alignment horizontal="left" vertical="center" wrapText="1" readingOrder="1"/>
    </xf>
    <xf numFmtId="0" fontId="6" fillId="0" borderId="112" xfId="0" applyFont="1" applyBorder="1" applyAlignment="1">
      <alignment horizontal="left" vertical="center" wrapText="1" readingOrder="1"/>
    </xf>
    <xf numFmtId="0" fontId="6" fillId="0" borderId="119" xfId="0" applyFont="1" applyBorder="1" applyAlignment="1">
      <alignment horizontal="left" vertical="center" wrapText="1" readingOrder="1"/>
    </xf>
    <xf numFmtId="0" fontId="3" fillId="0" borderId="2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>
      <alignment vertical="center"/>
    </xf>
    <xf numFmtId="0" fontId="6" fillId="0" borderId="35" xfId="0" applyFont="1" applyBorder="1" applyAlignment="1">
      <alignment vertical="center" wrapText="1" readingOrder="1"/>
    </xf>
    <xf numFmtId="0" fontId="5" fillId="0" borderId="27" xfId="0" applyFont="1" applyBorder="1" applyAlignment="1">
      <alignment horizontal="center" vertical="center" wrapText="1" readingOrder="1"/>
    </xf>
    <xf numFmtId="0" fontId="3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 readingOrder="1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10" borderId="2" xfId="0" applyFont="1" applyFill="1" applyBorder="1">
      <alignment vertical="center"/>
    </xf>
    <xf numFmtId="0" fontId="6" fillId="0" borderId="111" xfId="0" applyFont="1" applyBorder="1" applyAlignment="1">
      <alignment horizontal="left" vertical="center" wrapText="1" readingOrder="1"/>
    </xf>
    <xf numFmtId="0" fontId="6" fillId="0" borderId="113" xfId="0" applyFont="1" applyBorder="1" applyAlignment="1">
      <alignment horizontal="left" vertical="center" wrapText="1" readingOrder="1"/>
    </xf>
    <xf numFmtId="0" fontId="4" fillId="0" borderId="100" xfId="0" applyFont="1" applyBorder="1" applyAlignment="1">
      <alignment horizontal="center" vertical="center"/>
    </xf>
    <xf numFmtId="0" fontId="6" fillId="0" borderId="69" xfId="0" applyFont="1" applyBorder="1" applyAlignment="1">
      <alignment vertical="center" wrapText="1" readingOrder="1"/>
    </xf>
    <xf numFmtId="0" fontId="3" fillId="0" borderId="67" xfId="0" applyFont="1" applyFill="1" applyBorder="1" applyAlignment="1">
      <alignment horizontal="center" vertical="center"/>
    </xf>
    <xf numFmtId="0" fontId="3" fillId="0" borderId="67" xfId="0" applyFont="1" applyFill="1" applyBorder="1">
      <alignment vertical="center"/>
    </xf>
    <xf numFmtId="0" fontId="6" fillId="0" borderId="114" xfId="0" applyFont="1" applyBorder="1" applyAlignment="1">
      <alignment horizontal="left" vertical="center" wrapText="1" readingOrder="1"/>
    </xf>
    <xf numFmtId="0" fontId="5" fillId="0" borderId="107" xfId="0" applyFont="1" applyBorder="1" applyAlignment="1">
      <alignment horizontal="center" vertical="center" wrapText="1" readingOrder="1"/>
    </xf>
    <xf numFmtId="0" fontId="6" fillId="0" borderId="103" xfId="0" applyFont="1" applyBorder="1" applyAlignment="1">
      <alignment vertical="center" wrapText="1" readingOrder="1"/>
    </xf>
    <xf numFmtId="0" fontId="3" fillId="0" borderId="102" xfId="0" applyFont="1" applyFill="1" applyBorder="1">
      <alignment vertical="center"/>
    </xf>
    <xf numFmtId="0" fontId="3" fillId="12" borderId="102" xfId="0" applyFont="1" applyFill="1" applyBorder="1">
      <alignment vertical="center"/>
    </xf>
    <xf numFmtId="0" fontId="3" fillId="7" borderId="102" xfId="0" applyFont="1" applyFill="1" applyBorder="1">
      <alignment vertical="center"/>
    </xf>
    <xf numFmtId="0" fontId="3" fillId="0" borderId="102" xfId="0" applyFont="1" applyBorder="1">
      <alignment vertical="center"/>
    </xf>
    <xf numFmtId="0" fontId="6" fillId="0" borderId="105" xfId="0" applyFont="1" applyBorder="1" applyAlignment="1">
      <alignment horizontal="left" vertical="center" wrapText="1" readingOrder="1"/>
    </xf>
    <xf numFmtId="0" fontId="6" fillId="0" borderId="115" xfId="0" applyFont="1" applyBorder="1" applyAlignment="1">
      <alignment horizontal="left" vertical="center" wrapText="1" readingOrder="1"/>
    </xf>
    <xf numFmtId="0" fontId="6" fillId="0" borderId="104" xfId="0" applyFont="1" applyBorder="1" applyAlignment="1">
      <alignment horizontal="left" vertical="center" wrapText="1" readingOrder="1"/>
    </xf>
    <xf numFmtId="0" fontId="5" fillId="0" borderId="11" xfId="0" applyFont="1" applyBorder="1" applyAlignment="1">
      <alignment horizontal="center" vertical="center" wrapText="1" readingOrder="1"/>
    </xf>
    <xf numFmtId="0" fontId="3" fillId="0" borderId="11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6" fillId="0" borderId="116" xfId="0" applyFont="1" applyBorder="1" applyAlignment="1">
      <alignment horizontal="left" vertical="center" wrapText="1" readingOrder="1"/>
    </xf>
    <xf numFmtId="0" fontId="5" fillId="0" borderId="9" xfId="0" applyFont="1" applyBorder="1" applyAlignment="1">
      <alignment horizontal="center" vertical="center" wrapText="1" readingOrder="1"/>
    </xf>
    <xf numFmtId="0" fontId="6" fillId="0" borderId="109" xfId="0" applyFont="1" applyBorder="1" applyAlignment="1">
      <alignment horizontal="left" vertical="center" wrapText="1" readingOrder="1"/>
    </xf>
    <xf numFmtId="0" fontId="6" fillId="0" borderId="110" xfId="0" applyFont="1" applyBorder="1" applyAlignment="1">
      <alignment horizontal="left" vertical="center" wrapText="1" readingOrder="1"/>
    </xf>
    <xf numFmtId="0" fontId="3" fillId="0" borderId="17" xfId="0" applyFont="1" applyFill="1" applyBorder="1" applyAlignment="1">
      <alignment horizontal="center" vertical="center"/>
    </xf>
    <xf numFmtId="0" fontId="6" fillId="0" borderId="117" xfId="0" applyFont="1" applyBorder="1" applyAlignment="1">
      <alignment horizontal="left" vertical="center" wrapText="1" readingOrder="1"/>
    </xf>
    <xf numFmtId="0" fontId="3" fillId="12" borderId="11" xfId="0" applyFont="1" applyFill="1" applyBorder="1">
      <alignment vertical="center"/>
    </xf>
    <xf numFmtId="0" fontId="6" fillId="0" borderId="110" xfId="0" applyFont="1" applyBorder="1" applyAlignment="1">
      <alignment horizontal="left" vertical="center" wrapText="1" readingOrder="1"/>
    </xf>
    <xf numFmtId="0" fontId="6" fillId="0" borderId="109" xfId="0" applyFont="1" applyBorder="1" applyAlignment="1">
      <alignment horizontal="left" vertical="center" wrapText="1" readingOrder="1"/>
    </xf>
    <xf numFmtId="0" fontId="6" fillId="0" borderId="116" xfId="0" applyFont="1" applyBorder="1" applyAlignment="1">
      <alignment horizontal="left" vertical="center" wrapText="1" readingOrder="1"/>
    </xf>
    <xf numFmtId="0" fontId="6" fillId="0" borderId="87" xfId="0" applyFont="1" applyBorder="1" applyAlignment="1">
      <alignment horizontal="left" vertical="center" wrapText="1" readingOrder="1"/>
    </xf>
    <xf numFmtId="0" fontId="6" fillId="0" borderId="68" xfId="0" applyFont="1" applyBorder="1" applyAlignment="1">
      <alignment vertical="center" wrapText="1" readingOrder="1"/>
    </xf>
    <xf numFmtId="0" fontId="3" fillId="0" borderId="67" xfId="0" applyFont="1" applyBorder="1" applyAlignment="1">
      <alignment horizontal="center" vertical="center"/>
    </xf>
    <xf numFmtId="0" fontId="6" fillId="0" borderId="70" xfId="0" applyFont="1" applyBorder="1" applyAlignment="1">
      <alignment vertical="center" wrapText="1" readingOrder="1"/>
    </xf>
    <xf numFmtId="0" fontId="4" fillId="0" borderId="7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 readingOrder="1"/>
    </xf>
    <xf numFmtId="0" fontId="6" fillId="0" borderId="102" xfId="0" applyFont="1" applyBorder="1" applyAlignment="1">
      <alignment vertical="center" wrapText="1" readingOrder="1"/>
    </xf>
    <xf numFmtId="0" fontId="3" fillId="0" borderId="103" xfId="0" applyFont="1" applyFill="1" applyBorder="1" applyAlignment="1">
      <alignment horizontal="center" vertical="center"/>
    </xf>
    <xf numFmtId="0" fontId="3" fillId="0" borderId="102" xfId="0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 wrapText="1" readingOrder="1"/>
    </xf>
    <xf numFmtId="0" fontId="6" fillId="0" borderId="79" xfId="0" applyFont="1" applyBorder="1" applyAlignment="1">
      <alignment vertical="center" wrapText="1" readingOrder="1"/>
    </xf>
    <xf numFmtId="0" fontId="3" fillId="0" borderId="120" xfId="0" applyFont="1" applyFill="1" applyBorder="1" applyAlignment="1">
      <alignment horizontal="center" vertical="center"/>
    </xf>
    <xf numFmtId="0" fontId="3" fillId="0" borderId="79" xfId="0" applyFont="1" applyFill="1" applyBorder="1" applyAlignment="1">
      <alignment horizontal="center" vertical="center"/>
    </xf>
    <xf numFmtId="0" fontId="3" fillId="0" borderId="79" xfId="0" applyFont="1" applyFill="1" applyBorder="1">
      <alignment vertical="center"/>
    </xf>
    <xf numFmtId="0" fontId="3" fillId="0" borderId="79" xfId="0" applyFont="1" applyBorder="1">
      <alignment vertical="center"/>
    </xf>
    <xf numFmtId="0" fontId="4" fillId="0" borderId="101" xfId="0" applyFont="1" applyBorder="1" applyAlignment="1">
      <alignment horizontal="center" vertical="center"/>
    </xf>
    <xf numFmtId="0" fontId="5" fillId="0" borderId="102" xfId="0" applyFont="1" applyBorder="1" applyAlignment="1">
      <alignment horizontal="center" vertical="center" wrapText="1" readingOrder="1"/>
    </xf>
    <xf numFmtId="0" fontId="6" fillId="0" borderId="121" xfId="0" applyFont="1" applyBorder="1" applyAlignment="1">
      <alignment horizontal="left" vertical="center" wrapText="1" readingOrder="1"/>
    </xf>
    <xf numFmtId="0" fontId="6" fillId="0" borderId="95" xfId="0" applyFont="1" applyBorder="1" applyAlignment="1">
      <alignment horizontal="left" vertical="center" wrapText="1" readingOrder="1"/>
    </xf>
    <xf numFmtId="0" fontId="6" fillId="0" borderId="86" xfId="0" applyFont="1" applyBorder="1" applyAlignment="1">
      <alignment horizontal="left" vertical="center" wrapText="1" readingOrder="1"/>
    </xf>
    <xf numFmtId="0" fontId="6" fillId="0" borderId="95" xfId="0" applyFont="1" applyBorder="1" applyAlignment="1">
      <alignment vertical="center" wrapText="1" readingOrder="1"/>
    </xf>
    <xf numFmtId="0" fontId="3" fillId="2" borderId="102" xfId="0" applyFont="1" applyFill="1" applyBorder="1">
      <alignment vertical="center"/>
    </xf>
    <xf numFmtId="0" fontId="3" fillId="2" borderId="79" xfId="0" applyFont="1" applyFill="1" applyBorder="1">
      <alignment vertical="center"/>
    </xf>
    <xf numFmtId="0" fontId="3" fillId="12" borderId="102" xfId="0" applyFont="1" applyFill="1" applyBorder="1" applyAlignment="1">
      <alignment horizontal="center" vertical="center"/>
    </xf>
    <xf numFmtId="0" fontId="3" fillId="12" borderId="13" xfId="0" applyFont="1" applyFill="1" applyBorder="1">
      <alignment vertical="center"/>
    </xf>
    <xf numFmtId="0" fontId="3" fillId="12" borderId="79" xfId="0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29294-C6CE-49A6-BDCB-5AB7B1A372F0}">
  <dimension ref="A1:L41"/>
  <sheetViews>
    <sheetView workbookViewId="0">
      <selection activeCell="J13" sqref="J13"/>
    </sheetView>
  </sheetViews>
  <sheetFormatPr defaultRowHeight="16.5" x14ac:dyDescent="0.3"/>
  <cols>
    <col min="1" max="1" width="9" style="38"/>
    <col min="2" max="2" width="13.75" style="38" customWidth="1"/>
    <col min="3" max="8" width="11.25" style="38" customWidth="1"/>
    <col min="9" max="9" width="15" style="38" customWidth="1"/>
    <col min="10" max="10" width="22.5" style="38" customWidth="1"/>
    <col min="11" max="11" width="19.375" style="38" customWidth="1"/>
    <col min="12" max="12" width="22.25" style="38" customWidth="1"/>
    <col min="13" max="16384" width="9" style="38"/>
  </cols>
  <sheetData>
    <row r="1" spans="1:10" ht="15" customHeight="1" x14ac:dyDescent="0.3"/>
    <row r="2" spans="1:10" s="36" customFormat="1" x14ac:dyDescent="0.3">
      <c r="A2" s="103" t="s">
        <v>84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s="36" customFormat="1" ht="15" customHeight="1" x14ac:dyDescent="0.3">
      <c r="A3" s="68"/>
      <c r="B3" s="68"/>
      <c r="C3" s="68"/>
      <c r="D3" s="68"/>
      <c r="E3" s="68"/>
      <c r="F3" s="68"/>
      <c r="G3" s="68"/>
      <c r="H3" s="68"/>
      <c r="I3" s="68"/>
      <c r="J3" s="69" t="s">
        <v>109</v>
      </c>
    </row>
    <row r="4" spans="1:10" x14ac:dyDescent="0.3">
      <c r="A4" s="88" t="s">
        <v>0</v>
      </c>
      <c r="B4" s="89"/>
      <c r="C4" s="90"/>
      <c r="D4" s="85" t="s">
        <v>102</v>
      </c>
      <c r="E4" s="86"/>
      <c r="F4" s="86"/>
      <c r="G4" s="86"/>
      <c r="H4" s="87"/>
      <c r="I4" s="81" t="s">
        <v>107</v>
      </c>
      <c r="J4" s="81" t="s">
        <v>108</v>
      </c>
    </row>
    <row r="5" spans="1:10" x14ac:dyDescent="0.3">
      <c r="A5" s="91"/>
      <c r="B5" s="92"/>
      <c r="C5" s="93"/>
      <c r="D5" s="37" t="s">
        <v>88</v>
      </c>
      <c r="E5" s="37" t="s">
        <v>99</v>
      </c>
      <c r="F5" s="61" t="s">
        <v>100</v>
      </c>
      <c r="G5" s="63" t="s">
        <v>103</v>
      </c>
      <c r="H5" s="37" t="s">
        <v>78</v>
      </c>
      <c r="I5" s="82"/>
      <c r="J5" s="82"/>
    </row>
    <row r="6" spans="1:10" x14ac:dyDescent="0.3">
      <c r="A6" s="94" t="s">
        <v>85</v>
      </c>
      <c r="B6" s="95"/>
      <c r="C6" s="96"/>
      <c r="D6" s="65">
        <v>12</v>
      </c>
      <c r="E6" s="65">
        <v>6</v>
      </c>
      <c r="F6" s="66">
        <v>2</v>
      </c>
      <c r="G6" s="65"/>
      <c r="H6" s="65">
        <f>SUM(D6:G6)</f>
        <v>20</v>
      </c>
      <c r="I6" s="67">
        <f>$D6*$G14+$E6*$G15+$F6*$G16+$G6*$G17</f>
        <v>345378537.50400007</v>
      </c>
      <c r="J6" s="67">
        <f>$I6*0.8</f>
        <v>276302830.00320005</v>
      </c>
    </row>
    <row r="7" spans="1:10" x14ac:dyDescent="0.3">
      <c r="A7" s="94" t="s">
        <v>86</v>
      </c>
      <c r="B7" s="95"/>
      <c r="C7" s="96"/>
      <c r="D7" s="65">
        <v>5</v>
      </c>
      <c r="E7" s="65">
        <v>11</v>
      </c>
      <c r="F7" s="66">
        <v>8</v>
      </c>
      <c r="G7" s="65"/>
      <c r="H7" s="65">
        <f t="shared" ref="H7:H8" si="0">SUM(D7:G7)</f>
        <v>24</v>
      </c>
      <c r="I7" s="67">
        <f>$D7*$G15+$E7*$G16+$F7*$G17+$G7*$G18</f>
        <v>275458323.50400007</v>
      </c>
      <c r="J7" s="67">
        <f t="shared" ref="J7:J8" si="1">$I7*0.8</f>
        <v>220366658.80320007</v>
      </c>
    </row>
    <row r="8" spans="1:10" x14ac:dyDescent="0.3">
      <c r="A8" s="97" t="s">
        <v>87</v>
      </c>
      <c r="B8" s="98"/>
      <c r="C8" s="99"/>
      <c r="D8" s="65">
        <v>5</v>
      </c>
      <c r="E8" s="65">
        <v>4</v>
      </c>
      <c r="F8" s="66">
        <v>3</v>
      </c>
      <c r="G8" s="65"/>
      <c r="H8" s="65">
        <f t="shared" si="0"/>
        <v>12</v>
      </c>
      <c r="I8" s="67">
        <f>$D8*$G16+$E8*$G17+$F8*$G18+$G8*$G19</f>
        <v>95280843.840000018</v>
      </c>
      <c r="J8" s="67">
        <f t="shared" si="1"/>
        <v>76224675.072000012</v>
      </c>
    </row>
    <row r="9" spans="1:10" x14ac:dyDescent="0.3">
      <c r="A9" s="100" t="s">
        <v>78</v>
      </c>
      <c r="B9" s="101"/>
      <c r="C9" s="102"/>
      <c r="D9" s="71">
        <f>SUM(D6:D8)</f>
        <v>22</v>
      </c>
      <c r="E9" s="71">
        <f t="shared" ref="E9:H9" si="2">SUM(E6:E8)</f>
        <v>21</v>
      </c>
      <c r="F9" s="71">
        <f t="shared" si="2"/>
        <v>13</v>
      </c>
      <c r="G9" s="71">
        <f t="shared" si="2"/>
        <v>0</v>
      </c>
      <c r="H9" s="71">
        <f t="shared" si="2"/>
        <v>56</v>
      </c>
      <c r="I9" s="70">
        <f>SUM(I6:I8)</f>
        <v>716117704.84800017</v>
      </c>
      <c r="J9" s="70">
        <f>SUM(J6:J8)</f>
        <v>572894163.87840009</v>
      </c>
    </row>
    <row r="10" spans="1:10" x14ac:dyDescent="0.3">
      <c r="A10" s="64" t="s">
        <v>105</v>
      </c>
      <c r="I10" s="39"/>
      <c r="J10" s="39"/>
    </row>
    <row r="12" spans="1:10" x14ac:dyDescent="0.3">
      <c r="A12" s="40" t="s">
        <v>106</v>
      </c>
      <c r="B12" s="41"/>
      <c r="C12" s="41"/>
    </row>
    <row r="13" spans="1:10" ht="24.75" thickBot="1" x14ac:dyDescent="0.35">
      <c r="A13" s="42" t="s">
        <v>0</v>
      </c>
      <c r="B13" s="43" t="s">
        <v>80</v>
      </c>
      <c r="C13" s="44" t="s">
        <v>81</v>
      </c>
      <c r="D13" s="62" t="s">
        <v>101</v>
      </c>
      <c r="E13" s="62" t="s">
        <v>104</v>
      </c>
      <c r="F13" s="44" t="s">
        <v>82</v>
      </c>
      <c r="G13" s="45" t="s">
        <v>83</v>
      </c>
      <c r="I13" s="75"/>
      <c r="J13" s="76"/>
    </row>
    <row r="14" spans="1:10" x14ac:dyDescent="0.3">
      <c r="A14" s="46" t="s">
        <v>79</v>
      </c>
      <c r="B14" s="47">
        <v>406342</v>
      </c>
      <c r="C14" s="48">
        <v>20.8</v>
      </c>
      <c r="D14" s="49">
        <v>1.1000000000000001</v>
      </c>
      <c r="E14" s="49">
        <v>0.1</v>
      </c>
      <c r="F14" s="49">
        <f>B14*(1+D14)*(1+E14)</f>
        <v>938650.02000000014</v>
      </c>
      <c r="G14" s="50">
        <f>F14*C14</f>
        <v>19523920.416000005</v>
      </c>
      <c r="H14" s="73"/>
      <c r="I14" s="77"/>
      <c r="J14" s="77"/>
    </row>
    <row r="15" spans="1:10" x14ac:dyDescent="0.3">
      <c r="A15" s="51" t="s">
        <v>75</v>
      </c>
      <c r="B15" s="52">
        <v>305433</v>
      </c>
      <c r="C15" s="48">
        <v>20.8</v>
      </c>
      <c r="D15" s="53">
        <v>1.1000000000000001</v>
      </c>
      <c r="E15" s="53">
        <v>0.1</v>
      </c>
      <c r="F15" s="49">
        <f t="shared" ref="F15:F17" si="3">B15*(1+D15)*(1+E15)</f>
        <v>705550.2300000001</v>
      </c>
      <c r="G15" s="50">
        <f t="shared" ref="G15:G17" si="4">F15*C15</f>
        <v>14675444.784000002</v>
      </c>
      <c r="I15" s="77"/>
      <c r="J15" s="77"/>
    </row>
    <row r="16" spans="1:10" x14ac:dyDescent="0.3">
      <c r="A16" s="54" t="s">
        <v>76</v>
      </c>
      <c r="B16" s="55">
        <v>239748</v>
      </c>
      <c r="C16" s="48">
        <v>20.8</v>
      </c>
      <c r="D16" s="49">
        <v>1.1000000000000001</v>
      </c>
      <c r="E16" s="49">
        <v>0.1</v>
      </c>
      <c r="F16" s="49">
        <f t="shared" si="3"/>
        <v>553817.88000000012</v>
      </c>
      <c r="G16" s="50">
        <f t="shared" si="4"/>
        <v>11519411.904000003</v>
      </c>
      <c r="I16" s="77"/>
      <c r="J16" s="77"/>
    </row>
    <row r="17" spans="1:12" x14ac:dyDescent="0.3">
      <c r="A17" s="56" t="s">
        <v>77</v>
      </c>
      <c r="B17" s="57">
        <v>215681</v>
      </c>
      <c r="C17" s="58">
        <v>20.8</v>
      </c>
      <c r="D17" s="59">
        <v>1.1000000000000001</v>
      </c>
      <c r="E17" s="59">
        <v>0</v>
      </c>
      <c r="F17" s="59">
        <f t="shared" si="3"/>
        <v>452930.10000000003</v>
      </c>
      <c r="G17" s="60">
        <f t="shared" si="4"/>
        <v>9420946.0800000019</v>
      </c>
      <c r="I17" s="77"/>
      <c r="J17" s="77"/>
    </row>
    <row r="20" spans="1:12" x14ac:dyDescent="0.3">
      <c r="I20" s="74"/>
      <c r="J20" s="74"/>
      <c r="K20" s="74"/>
      <c r="L20" s="74"/>
    </row>
    <row r="21" spans="1:12" x14ac:dyDescent="0.3">
      <c r="H21" s="80"/>
    </row>
    <row r="22" spans="1:12" x14ac:dyDescent="0.3">
      <c r="I22" s="79"/>
      <c r="J22" s="79"/>
      <c r="K22" s="79"/>
      <c r="L22" s="79"/>
    </row>
    <row r="23" spans="1:12" x14ac:dyDescent="0.3">
      <c r="I23" s="79"/>
      <c r="J23" s="79"/>
      <c r="K23" s="79"/>
      <c r="L23" s="79"/>
    </row>
    <row r="24" spans="1:12" x14ac:dyDescent="0.3">
      <c r="I24" s="83"/>
      <c r="J24" s="83"/>
      <c r="K24" s="83"/>
      <c r="L24" s="83"/>
    </row>
    <row r="26" spans="1:12" x14ac:dyDescent="0.3">
      <c r="H26" s="80"/>
    </row>
    <row r="27" spans="1:12" x14ac:dyDescent="0.3">
      <c r="I27" s="79"/>
      <c r="J27" s="79"/>
      <c r="K27" s="79"/>
      <c r="L27" s="79"/>
    </row>
    <row r="28" spans="1:12" x14ac:dyDescent="0.3">
      <c r="I28" s="79"/>
      <c r="J28" s="79"/>
      <c r="K28" s="79"/>
      <c r="L28" s="79"/>
    </row>
    <row r="29" spans="1:12" x14ac:dyDescent="0.3">
      <c r="I29" s="84"/>
      <c r="J29" s="84"/>
      <c r="K29" s="84"/>
      <c r="L29" s="84"/>
    </row>
    <row r="31" spans="1:12" x14ac:dyDescent="0.3">
      <c r="H31" s="80"/>
    </row>
    <row r="32" spans="1:12" x14ac:dyDescent="0.3">
      <c r="I32" s="79"/>
      <c r="J32" s="79"/>
      <c r="K32" s="79"/>
      <c r="L32" s="79"/>
    </row>
    <row r="33" spans="8:12" x14ac:dyDescent="0.3">
      <c r="I33" s="79"/>
      <c r="J33" s="79"/>
      <c r="K33" s="79"/>
      <c r="L33" s="79"/>
    </row>
    <row r="34" spans="8:12" x14ac:dyDescent="0.3">
      <c r="I34" s="84"/>
      <c r="J34" s="84"/>
      <c r="K34" s="84"/>
      <c r="L34" s="84"/>
    </row>
    <row r="36" spans="8:12" x14ac:dyDescent="0.3">
      <c r="H36" s="80"/>
    </row>
    <row r="37" spans="8:12" x14ac:dyDescent="0.3">
      <c r="I37" s="79"/>
      <c r="J37" s="79"/>
      <c r="K37" s="79"/>
      <c r="L37" s="79"/>
    </row>
    <row r="38" spans="8:12" x14ac:dyDescent="0.3">
      <c r="I38" s="79"/>
      <c r="J38" s="79"/>
      <c r="K38" s="79"/>
      <c r="L38" s="79"/>
    </row>
    <row r="39" spans="8:12" x14ac:dyDescent="0.3">
      <c r="I39" s="84"/>
      <c r="J39" s="84"/>
      <c r="K39" s="84"/>
      <c r="L39" s="84"/>
    </row>
    <row r="41" spans="8:12" x14ac:dyDescent="0.3">
      <c r="H41" s="80"/>
    </row>
  </sheetData>
  <mergeCells count="17">
    <mergeCell ref="A2:J2"/>
    <mergeCell ref="J4:J5"/>
    <mergeCell ref="I4:I5"/>
    <mergeCell ref="A4:C5"/>
    <mergeCell ref="A6:C6"/>
    <mergeCell ref="A7:C7"/>
    <mergeCell ref="A8:C8"/>
    <mergeCell ref="A9:C9"/>
    <mergeCell ref="K24:L24"/>
    <mergeCell ref="K29:L29"/>
    <mergeCell ref="K34:L34"/>
    <mergeCell ref="K39:L39"/>
    <mergeCell ref="D4:H4"/>
    <mergeCell ref="I24:J24"/>
    <mergeCell ref="I29:J29"/>
    <mergeCell ref="I34:J34"/>
    <mergeCell ref="I39:J3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9161-E7E7-41B5-8463-F2A0F3C2B2C6}">
  <dimension ref="B1:AD38"/>
  <sheetViews>
    <sheetView workbookViewId="0">
      <selection activeCell="P18" sqref="P18"/>
    </sheetView>
  </sheetViews>
  <sheetFormatPr defaultRowHeight="16.5" x14ac:dyDescent="0.3"/>
  <cols>
    <col min="1" max="1" width="2.5" style="1" customWidth="1"/>
    <col min="2" max="2" width="11.25" style="1" customWidth="1"/>
    <col min="3" max="3" width="21.375" style="2" customWidth="1"/>
    <col min="4" max="4" width="31.25" style="1" customWidth="1"/>
    <col min="5" max="7" width="1.5" style="2" customWidth="1"/>
    <col min="8" max="28" width="1.5" style="1" customWidth="1"/>
    <col min="29" max="30" width="30.875" style="3" customWidth="1"/>
    <col min="31" max="31" width="47" style="1" customWidth="1"/>
    <col min="32" max="16384" width="9" style="1"/>
  </cols>
  <sheetData>
    <row r="1" spans="2:30" x14ac:dyDescent="0.3">
      <c r="B1" s="195" t="s">
        <v>157</v>
      </c>
    </row>
    <row r="2" spans="2:30" ht="7.5" customHeight="1" thickBot="1" x14ac:dyDescent="0.35"/>
    <row r="3" spans="2:30" x14ac:dyDescent="0.3">
      <c r="B3" s="127" t="s">
        <v>0</v>
      </c>
      <c r="C3" s="107" t="s">
        <v>1</v>
      </c>
      <c r="D3" s="108"/>
      <c r="E3" s="113" t="s">
        <v>90</v>
      </c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5"/>
      <c r="AC3" s="178" t="s">
        <v>89</v>
      </c>
      <c r="AD3" s="104" t="s">
        <v>114</v>
      </c>
    </row>
    <row r="4" spans="2:30" x14ac:dyDescent="0.3">
      <c r="B4" s="128"/>
      <c r="C4" s="109"/>
      <c r="D4" s="110"/>
      <c r="E4" s="119" t="s">
        <v>91</v>
      </c>
      <c r="F4" s="120"/>
      <c r="G4" s="120"/>
      <c r="H4" s="120"/>
      <c r="I4" s="119" t="s">
        <v>92</v>
      </c>
      <c r="J4" s="120"/>
      <c r="K4" s="120"/>
      <c r="L4" s="120"/>
      <c r="M4" s="119" t="s">
        <v>93</v>
      </c>
      <c r="N4" s="120"/>
      <c r="O4" s="120"/>
      <c r="P4" s="120"/>
      <c r="Q4" s="121" t="s">
        <v>94</v>
      </c>
      <c r="R4" s="122"/>
      <c r="S4" s="122"/>
      <c r="T4" s="123"/>
      <c r="U4" s="121" t="s">
        <v>95</v>
      </c>
      <c r="V4" s="122"/>
      <c r="W4" s="122"/>
      <c r="X4" s="123"/>
      <c r="Y4" s="121" t="s">
        <v>96</v>
      </c>
      <c r="Z4" s="122"/>
      <c r="AA4" s="122"/>
      <c r="AB4" s="123"/>
      <c r="AC4" s="179"/>
      <c r="AD4" s="105"/>
    </row>
    <row r="5" spans="2:30" ht="17.25" thickBot="1" x14ac:dyDescent="0.35">
      <c r="B5" s="128"/>
      <c r="C5" s="111"/>
      <c r="D5" s="112"/>
      <c r="E5" s="72">
        <v>1</v>
      </c>
      <c r="F5" s="72">
        <v>2</v>
      </c>
      <c r="G5" s="72">
        <v>3</v>
      </c>
      <c r="H5" s="72">
        <v>4</v>
      </c>
      <c r="I5" s="72">
        <v>1</v>
      </c>
      <c r="J5" s="72">
        <v>2</v>
      </c>
      <c r="K5" s="72">
        <v>3</v>
      </c>
      <c r="L5" s="72">
        <v>4</v>
      </c>
      <c r="M5" s="72">
        <v>1</v>
      </c>
      <c r="N5" s="72">
        <v>2</v>
      </c>
      <c r="O5" s="72">
        <v>3</v>
      </c>
      <c r="P5" s="72">
        <v>4</v>
      </c>
      <c r="Q5" s="72">
        <v>1</v>
      </c>
      <c r="R5" s="72">
        <v>2</v>
      </c>
      <c r="S5" s="72">
        <v>3</v>
      </c>
      <c r="T5" s="72">
        <v>4</v>
      </c>
      <c r="U5" s="72">
        <v>1</v>
      </c>
      <c r="V5" s="72">
        <v>2</v>
      </c>
      <c r="W5" s="72">
        <v>3</v>
      </c>
      <c r="X5" s="72">
        <v>4</v>
      </c>
      <c r="Y5" s="72">
        <v>1</v>
      </c>
      <c r="Z5" s="72">
        <v>2</v>
      </c>
      <c r="AA5" s="72">
        <v>3</v>
      </c>
      <c r="AB5" s="72">
        <v>4</v>
      </c>
      <c r="AC5" s="180"/>
      <c r="AD5" s="106"/>
    </row>
    <row r="6" spans="2:30" x14ac:dyDescent="0.3">
      <c r="B6" s="147" t="s">
        <v>2</v>
      </c>
      <c r="C6" s="117" t="s">
        <v>73</v>
      </c>
      <c r="D6" s="4" t="s">
        <v>3</v>
      </c>
      <c r="E6" s="129"/>
      <c r="F6" s="129"/>
      <c r="G6" s="129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81"/>
      <c r="AD6" s="7"/>
    </row>
    <row r="7" spans="2:30" x14ac:dyDescent="0.3">
      <c r="B7" s="148"/>
      <c r="C7" s="118"/>
      <c r="D7" s="8" t="s">
        <v>4</v>
      </c>
      <c r="E7" s="130"/>
      <c r="F7" s="130"/>
      <c r="G7" s="9"/>
      <c r="H7" s="10"/>
      <c r="I7" s="10"/>
      <c r="J7" s="10"/>
      <c r="K7" s="10"/>
      <c r="L7" s="132"/>
      <c r="M7" s="132"/>
      <c r="N7" s="11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82"/>
      <c r="AD7" s="12"/>
    </row>
    <row r="8" spans="2:30" x14ac:dyDescent="0.3">
      <c r="B8" s="148"/>
      <c r="C8" s="118"/>
      <c r="D8" s="8" t="s">
        <v>5</v>
      </c>
      <c r="E8" s="131"/>
      <c r="F8" s="131"/>
      <c r="G8" s="131"/>
      <c r="H8" s="13"/>
      <c r="I8" s="13"/>
      <c r="J8" s="13"/>
      <c r="K8" s="13"/>
      <c r="L8" s="133"/>
      <c r="M8" s="133"/>
      <c r="N8" s="14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83"/>
      <c r="AD8" s="15"/>
    </row>
    <row r="9" spans="2:30" x14ac:dyDescent="0.3">
      <c r="B9" s="149"/>
      <c r="C9" s="155"/>
      <c r="D9" s="159" t="s">
        <v>123</v>
      </c>
      <c r="E9" s="167"/>
      <c r="F9" s="168"/>
      <c r="G9" s="168"/>
      <c r="H9" s="169"/>
      <c r="I9" s="170"/>
      <c r="J9" s="170"/>
      <c r="K9" s="170"/>
      <c r="L9" s="169"/>
      <c r="M9" s="169"/>
      <c r="N9" s="164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84"/>
      <c r="AD9" s="171"/>
    </row>
    <row r="10" spans="2:30" x14ac:dyDescent="0.3">
      <c r="B10" s="150" t="s">
        <v>125</v>
      </c>
      <c r="C10" s="154" t="s">
        <v>126</v>
      </c>
      <c r="D10" s="165" t="s">
        <v>137</v>
      </c>
      <c r="E10" s="197"/>
      <c r="F10" s="198"/>
      <c r="G10" s="198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85"/>
      <c r="AD10" s="173"/>
    </row>
    <row r="11" spans="2:30" x14ac:dyDescent="0.3">
      <c r="B11" s="151"/>
      <c r="C11" s="146" t="s">
        <v>124</v>
      </c>
      <c r="D11" s="159" t="s">
        <v>136</v>
      </c>
      <c r="E11" s="172"/>
      <c r="F11" s="200"/>
      <c r="G11" s="200"/>
      <c r="H11" s="201"/>
      <c r="I11" s="201"/>
      <c r="J11" s="201"/>
      <c r="K11" s="201"/>
      <c r="L11" s="201"/>
      <c r="M11" s="162"/>
      <c r="N11" s="162"/>
      <c r="O11" s="162"/>
      <c r="P11" s="162"/>
      <c r="Q11" s="170"/>
      <c r="R11" s="201"/>
      <c r="S11" s="201"/>
      <c r="T11" s="201"/>
      <c r="U11" s="170"/>
      <c r="V11" s="170"/>
      <c r="W11" s="170"/>
      <c r="X11" s="170"/>
      <c r="Y11" s="170"/>
      <c r="Z11" s="170"/>
      <c r="AA11" s="170"/>
      <c r="AB11" s="170"/>
      <c r="AC11" s="186"/>
      <c r="AD11" s="174"/>
    </row>
    <row r="12" spans="2:30" x14ac:dyDescent="0.3">
      <c r="B12" s="153" t="s">
        <v>6</v>
      </c>
      <c r="C12" s="20" t="s">
        <v>7</v>
      </c>
      <c r="D12" s="21" t="s">
        <v>8</v>
      </c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185"/>
      <c r="AD12" s="173" t="s">
        <v>9</v>
      </c>
    </row>
    <row r="13" spans="2:30" x14ac:dyDescent="0.3">
      <c r="B13" s="148"/>
      <c r="C13" s="25" t="s">
        <v>10</v>
      </c>
      <c r="D13" s="24" t="s">
        <v>11</v>
      </c>
      <c r="E13" s="9"/>
      <c r="F13" s="9"/>
      <c r="G13" s="9"/>
      <c r="H13" s="10"/>
      <c r="I13" s="10"/>
      <c r="J13" s="142"/>
      <c r="K13" s="142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87"/>
      <c r="AD13" s="175" t="s">
        <v>74</v>
      </c>
    </row>
    <row r="14" spans="2:30" ht="27" x14ac:dyDescent="0.3">
      <c r="B14" s="148"/>
      <c r="C14" s="25" t="s">
        <v>12</v>
      </c>
      <c r="D14" s="24" t="s">
        <v>116</v>
      </c>
      <c r="E14" s="9"/>
      <c r="F14" s="9"/>
      <c r="G14" s="9"/>
      <c r="H14" s="10"/>
      <c r="I14" s="142"/>
      <c r="J14" s="142"/>
      <c r="K14" s="142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94"/>
      <c r="AD14" s="176" t="s">
        <v>115</v>
      </c>
    </row>
    <row r="15" spans="2:30" x14ac:dyDescent="0.3">
      <c r="B15" s="148"/>
      <c r="C15" s="116" t="s">
        <v>13</v>
      </c>
      <c r="D15" s="8" t="s">
        <v>142</v>
      </c>
      <c r="E15" s="9"/>
      <c r="F15" s="9"/>
      <c r="G15" s="9"/>
      <c r="H15" s="10"/>
      <c r="I15" s="10"/>
      <c r="J15" s="10"/>
      <c r="K15" s="142"/>
      <c r="L15" s="142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87"/>
      <c r="AD15" s="176"/>
    </row>
    <row r="16" spans="2:30" x14ac:dyDescent="0.3">
      <c r="B16" s="148"/>
      <c r="C16" s="116"/>
      <c r="D16" s="26" t="s">
        <v>15</v>
      </c>
      <c r="E16" s="9"/>
      <c r="F16" s="9"/>
      <c r="G16" s="9"/>
      <c r="H16" s="10"/>
      <c r="I16" s="10"/>
      <c r="J16" s="10"/>
      <c r="K16" s="10"/>
      <c r="L16" s="142"/>
      <c r="M16" s="14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85" t="s">
        <v>16</v>
      </c>
      <c r="AD16" s="176"/>
    </row>
    <row r="17" spans="2:30" x14ac:dyDescent="0.3">
      <c r="B17" s="148"/>
      <c r="C17" s="116"/>
      <c r="D17" s="26" t="s">
        <v>17</v>
      </c>
      <c r="E17" s="9"/>
      <c r="F17" s="9"/>
      <c r="G17" s="9"/>
      <c r="H17" s="10"/>
      <c r="I17" s="10"/>
      <c r="J17" s="10"/>
      <c r="K17" s="10"/>
      <c r="L17" s="142"/>
      <c r="M17" s="14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85"/>
      <c r="AD17" s="176"/>
    </row>
    <row r="18" spans="2:30" ht="34.5" customHeight="1" x14ac:dyDescent="0.3">
      <c r="B18" s="148"/>
      <c r="C18" s="116"/>
      <c r="D18" s="26" t="s">
        <v>18</v>
      </c>
      <c r="E18" s="9"/>
      <c r="F18" s="9"/>
      <c r="G18" s="9"/>
      <c r="H18" s="10"/>
      <c r="I18" s="10"/>
      <c r="J18" s="10"/>
      <c r="K18" s="10"/>
      <c r="L18" s="10"/>
      <c r="M18" s="142"/>
      <c r="N18" s="142"/>
      <c r="O18" s="142"/>
      <c r="P18" s="142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85" t="s">
        <v>19</v>
      </c>
      <c r="AD18" s="176"/>
    </row>
    <row r="19" spans="2:30" x14ac:dyDescent="0.3">
      <c r="B19" s="148"/>
      <c r="C19" s="116"/>
      <c r="D19" s="27" t="s">
        <v>20</v>
      </c>
      <c r="E19" s="9"/>
      <c r="F19" s="9"/>
      <c r="G19" s="9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42"/>
      <c r="U19" s="142"/>
      <c r="V19" s="142"/>
      <c r="W19" s="10"/>
      <c r="X19" s="10"/>
      <c r="Y19" s="10"/>
      <c r="Z19" s="10"/>
      <c r="AA19" s="10"/>
      <c r="AB19" s="10"/>
      <c r="AC19" s="185" t="s">
        <v>21</v>
      </c>
      <c r="AD19" s="176"/>
    </row>
    <row r="20" spans="2:30" x14ac:dyDescent="0.3">
      <c r="B20" s="148"/>
      <c r="C20" s="25" t="s">
        <v>22</v>
      </c>
      <c r="D20" s="24" t="s">
        <v>23</v>
      </c>
      <c r="E20" s="9"/>
      <c r="F20" s="9"/>
      <c r="G20" s="9"/>
      <c r="H20" s="10"/>
      <c r="I20" s="10"/>
      <c r="J20" s="10"/>
      <c r="K20" s="10"/>
      <c r="L20" s="10"/>
      <c r="M20" s="10"/>
      <c r="N20" s="10"/>
      <c r="O20" s="11"/>
      <c r="P20" s="10"/>
      <c r="Q20" s="10"/>
      <c r="R20" s="10"/>
      <c r="S20" s="10"/>
      <c r="T20" s="10"/>
      <c r="U20" s="142"/>
      <c r="V20" s="142"/>
      <c r="W20" s="142"/>
      <c r="X20" s="10"/>
      <c r="Y20" s="10"/>
      <c r="Z20" s="10"/>
      <c r="AA20" s="10"/>
      <c r="AB20" s="10"/>
      <c r="AC20" s="187"/>
      <c r="AD20" s="176"/>
    </row>
    <row r="21" spans="2:30" ht="25.5" customHeight="1" x14ac:dyDescent="0.3">
      <c r="B21" s="148"/>
      <c r="C21" s="25" t="s">
        <v>24</v>
      </c>
      <c r="D21" s="158" t="s">
        <v>25</v>
      </c>
      <c r="E21" s="28"/>
      <c r="F21" s="28"/>
      <c r="G21" s="28"/>
      <c r="H21" s="29"/>
      <c r="I21" s="29"/>
      <c r="J21" s="29"/>
      <c r="K21" s="29"/>
      <c r="L21" s="29"/>
      <c r="M21" s="29"/>
      <c r="N21" s="29"/>
      <c r="O21" s="141"/>
      <c r="P21" s="142"/>
      <c r="Q21" s="142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88" t="s">
        <v>117</v>
      </c>
      <c r="AD21" s="192"/>
    </row>
    <row r="22" spans="2:30" x14ac:dyDescent="0.3">
      <c r="B22" s="149"/>
      <c r="C22" s="156" t="s">
        <v>26</v>
      </c>
      <c r="D22" s="159" t="s">
        <v>118</v>
      </c>
      <c r="E22" s="160"/>
      <c r="F22" s="160"/>
      <c r="G22" s="160"/>
      <c r="H22" s="161"/>
      <c r="I22" s="161"/>
      <c r="J22" s="161"/>
      <c r="K22" s="161"/>
      <c r="L22" s="161"/>
      <c r="M22" s="161"/>
      <c r="N22" s="161"/>
      <c r="O22" s="162"/>
      <c r="P22" s="163"/>
      <c r="Q22" s="163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89"/>
      <c r="AD22" s="193"/>
    </row>
    <row r="23" spans="2:30" x14ac:dyDescent="0.3">
      <c r="B23" s="152" t="s">
        <v>121</v>
      </c>
      <c r="C23" s="20" t="s">
        <v>113</v>
      </c>
      <c r="D23" s="136" t="s">
        <v>138</v>
      </c>
      <c r="E23" s="137"/>
      <c r="F23" s="137"/>
      <c r="G23" s="137"/>
      <c r="H23" s="138"/>
      <c r="I23" s="138"/>
      <c r="J23" s="138"/>
      <c r="K23" s="138"/>
      <c r="L23" s="138"/>
      <c r="M23" s="138"/>
      <c r="N23" s="138"/>
      <c r="O23" s="23"/>
      <c r="P23" s="157"/>
      <c r="Q23" s="139"/>
      <c r="R23" s="139"/>
      <c r="S23" s="139"/>
      <c r="T23" s="23"/>
      <c r="U23" s="23"/>
      <c r="V23" s="157"/>
      <c r="W23" s="139"/>
      <c r="X23" s="139"/>
      <c r="Y23" s="23"/>
      <c r="Z23" s="23"/>
      <c r="AA23" s="23"/>
      <c r="AB23" s="23"/>
      <c r="AC23" s="190"/>
      <c r="AD23" s="177"/>
    </row>
    <row r="24" spans="2:30" x14ac:dyDescent="0.3">
      <c r="B24" s="125"/>
      <c r="C24" s="25" t="s">
        <v>119</v>
      </c>
      <c r="D24" s="8" t="s">
        <v>139</v>
      </c>
      <c r="E24" s="31"/>
      <c r="F24" s="31"/>
      <c r="G24" s="31"/>
      <c r="H24" s="11"/>
      <c r="I24" s="11"/>
      <c r="J24" s="11"/>
      <c r="K24" s="11"/>
      <c r="L24" s="11"/>
      <c r="M24" s="11"/>
      <c r="N24" s="11"/>
      <c r="O24" s="10"/>
      <c r="P24" s="10"/>
      <c r="Q24" s="10"/>
      <c r="R24" s="10"/>
      <c r="S24" s="134"/>
      <c r="T24" s="134"/>
      <c r="U24" s="10"/>
      <c r="V24" s="10"/>
      <c r="W24" s="10"/>
      <c r="X24" s="141"/>
      <c r="Y24" s="134"/>
      <c r="Z24" s="10"/>
      <c r="AA24" s="10"/>
      <c r="AB24" s="10"/>
      <c r="AC24" s="182"/>
      <c r="AD24" s="12"/>
    </row>
    <row r="25" spans="2:30" x14ac:dyDescent="0.3">
      <c r="B25" s="125"/>
      <c r="C25" s="25" t="s">
        <v>120</v>
      </c>
      <c r="D25" s="8" t="s">
        <v>140</v>
      </c>
      <c r="E25" s="31"/>
      <c r="F25" s="31"/>
      <c r="G25" s="31"/>
      <c r="H25" s="11"/>
      <c r="I25" s="11"/>
      <c r="J25" s="11"/>
      <c r="K25" s="11"/>
      <c r="L25" s="11"/>
      <c r="M25" s="11"/>
      <c r="N25" s="11"/>
      <c r="O25" s="10"/>
      <c r="P25" s="10"/>
      <c r="Q25" s="10"/>
      <c r="R25" s="10"/>
      <c r="S25" s="10"/>
      <c r="T25" s="10"/>
      <c r="U25" s="134"/>
      <c r="V25" s="134"/>
      <c r="W25" s="134"/>
      <c r="X25" s="10"/>
      <c r="Y25" s="141"/>
      <c r="Z25" s="134"/>
      <c r="AA25" s="134"/>
      <c r="AB25" s="10"/>
      <c r="AC25" s="182"/>
      <c r="AD25" s="12"/>
    </row>
    <row r="26" spans="2:30" ht="17.25" thickBot="1" x14ac:dyDescent="0.35">
      <c r="B26" s="126"/>
      <c r="C26" s="33" t="s">
        <v>122</v>
      </c>
      <c r="D26" s="16" t="s">
        <v>141</v>
      </c>
      <c r="E26" s="34"/>
      <c r="F26" s="35"/>
      <c r="G26" s="35"/>
      <c r="H26" s="18"/>
      <c r="I26" s="18"/>
      <c r="J26" s="18"/>
      <c r="K26" s="18"/>
      <c r="L26" s="18"/>
      <c r="M26" s="18"/>
      <c r="N26" s="18"/>
      <c r="O26" s="17"/>
      <c r="P26" s="17"/>
      <c r="Q26" s="17"/>
      <c r="R26" s="17"/>
      <c r="S26" s="17"/>
      <c r="T26" s="17"/>
      <c r="U26" s="140"/>
      <c r="V26" s="140"/>
      <c r="W26" s="140"/>
      <c r="X26" s="135"/>
      <c r="Y26" s="17"/>
      <c r="Z26" s="17"/>
      <c r="AA26" s="135"/>
      <c r="AB26" s="135"/>
      <c r="AC26" s="191"/>
      <c r="AD26" s="19"/>
    </row>
    <row r="27" spans="2:30" ht="8.25" customHeight="1" x14ac:dyDescent="0.3"/>
    <row r="28" spans="2:30" ht="9.75" customHeight="1" x14ac:dyDescent="0.3">
      <c r="D28" s="78"/>
    </row>
    <row r="29" spans="2:30" x14ac:dyDescent="0.3">
      <c r="B29" s="195" t="s">
        <v>127</v>
      </c>
      <c r="D29" s="2"/>
    </row>
    <row r="30" spans="2:30" ht="9" customHeight="1" x14ac:dyDescent="0.3">
      <c r="D30" s="2"/>
    </row>
    <row r="31" spans="2:30" x14ac:dyDescent="0.3">
      <c r="B31" s="196" t="s">
        <v>128</v>
      </c>
      <c r="C31" s="196" t="s">
        <v>135</v>
      </c>
      <c r="D31" s="196" t="s">
        <v>134</v>
      </c>
    </row>
    <row r="32" spans="2:30" x14ac:dyDescent="0.3">
      <c r="B32" s="196" t="s">
        <v>129</v>
      </c>
      <c r="C32" s="196" t="s">
        <v>131</v>
      </c>
      <c r="D32" s="196" t="s">
        <v>149</v>
      </c>
    </row>
    <row r="33" spans="2:4" x14ac:dyDescent="0.3">
      <c r="B33" s="196" t="s">
        <v>130</v>
      </c>
      <c r="C33" s="196" t="s">
        <v>132</v>
      </c>
      <c r="D33" s="196" t="s">
        <v>152</v>
      </c>
    </row>
    <row r="34" spans="2:4" x14ac:dyDescent="0.3">
      <c r="B34" s="196" t="s">
        <v>110</v>
      </c>
      <c r="C34" s="196" t="s">
        <v>133</v>
      </c>
      <c r="D34" s="196" t="s">
        <v>149</v>
      </c>
    </row>
    <row r="35" spans="2:4" x14ac:dyDescent="0.3">
      <c r="B35" s="196" t="s">
        <v>111</v>
      </c>
      <c r="C35" s="196" t="s">
        <v>133</v>
      </c>
      <c r="D35" s="196" t="s">
        <v>149</v>
      </c>
    </row>
    <row r="36" spans="2:4" x14ac:dyDescent="0.3">
      <c r="D36" s="2"/>
    </row>
    <row r="37" spans="2:4" x14ac:dyDescent="0.3">
      <c r="D37" s="2"/>
    </row>
    <row r="38" spans="2:4" x14ac:dyDescent="0.3">
      <c r="D38" s="2"/>
    </row>
  </sheetData>
  <mergeCells count="19">
    <mergeCell ref="B23:B26"/>
    <mergeCell ref="B6:B9"/>
    <mergeCell ref="B12:B22"/>
    <mergeCell ref="B3:B5"/>
    <mergeCell ref="U4:X4"/>
    <mergeCell ref="B10:B11"/>
    <mergeCell ref="AD3:AD5"/>
    <mergeCell ref="C3:D5"/>
    <mergeCell ref="AC21:AC22"/>
    <mergeCell ref="E3:AB3"/>
    <mergeCell ref="C15:C19"/>
    <mergeCell ref="AC3:AC5"/>
    <mergeCell ref="C6:C9"/>
    <mergeCell ref="E4:H4"/>
    <mergeCell ref="I4:L4"/>
    <mergeCell ref="M4:P4"/>
    <mergeCell ref="Q4:T4"/>
    <mergeCell ref="Y4:AB4"/>
    <mergeCell ref="AD21:AD2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7989-2B11-4007-9507-497A4E02673F}">
  <dimension ref="B1:AE39"/>
  <sheetViews>
    <sheetView workbookViewId="0">
      <selection activeCell="P21" sqref="P21"/>
    </sheetView>
  </sheetViews>
  <sheetFormatPr defaultRowHeight="16.5" x14ac:dyDescent="0.3"/>
  <cols>
    <col min="1" max="1" width="2.5" style="1" customWidth="1"/>
    <col min="2" max="2" width="9" style="1"/>
    <col min="3" max="3" width="16" style="2" customWidth="1"/>
    <col min="4" max="4" width="33.75" style="1" customWidth="1"/>
    <col min="5" max="7" width="1.5" style="2" customWidth="1"/>
    <col min="8" max="28" width="1.5" style="1" customWidth="1"/>
    <col min="29" max="29" width="32.125" style="1" customWidth="1"/>
    <col min="30" max="30" width="37.875" style="3" customWidth="1"/>
    <col min="31" max="31" width="19.25" style="1" customWidth="1"/>
    <col min="32" max="16384" width="9" style="1"/>
  </cols>
  <sheetData>
    <row r="1" spans="2:31" x14ac:dyDescent="0.3">
      <c r="B1" s="195" t="s">
        <v>156</v>
      </c>
      <c r="AC1" s="3"/>
      <c r="AE1" s="3"/>
    </row>
    <row r="2" spans="2:31" ht="7.5" customHeight="1" thickBot="1" x14ac:dyDescent="0.35"/>
    <row r="3" spans="2:31" x14ac:dyDescent="0.3">
      <c r="B3" s="127" t="s">
        <v>0</v>
      </c>
      <c r="C3" s="107" t="s">
        <v>1</v>
      </c>
      <c r="D3" s="108"/>
      <c r="E3" s="113" t="s">
        <v>90</v>
      </c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5"/>
      <c r="AC3" s="178" t="s">
        <v>89</v>
      </c>
      <c r="AD3" s="104" t="s">
        <v>28</v>
      </c>
    </row>
    <row r="4" spans="2:31" x14ac:dyDescent="0.3">
      <c r="B4" s="128"/>
      <c r="C4" s="109"/>
      <c r="D4" s="110"/>
      <c r="E4" s="119" t="s">
        <v>91</v>
      </c>
      <c r="F4" s="120"/>
      <c r="G4" s="120"/>
      <c r="H4" s="120"/>
      <c r="I4" s="119" t="s">
        <v>92</v>
      </c>
      <c r="J4" s="120"/>
      <c r="K4" s="120"/>
      <c r="L4" s="120"/>
      <c r="M4" s="119" t="s">
        <v>93</v>
      </c>
      <c r="N4" s="120"/>
      <c r="O4" s="120"/>
      <c r="P4" s="120"/>
      <c r="Q4" s="121" t="s">
        <v>94</v>
      </c>
      <c r="R4" s="122"/>
      <c r="S4" s="122"/>
      <c r="T4" s="123"/>
      <c r="U4" s="121" t="s">
        <v>95</v>
      </c>
      <c r="V4" s="122"/>
      <c r="W4" s="122"/>
      <c r="X4" s="123"/>
      <c r="Y4" s="121" t="s">
        <v>96</v>
      </c>
      <c r="Z4" s="122"/>
      <c r="AA4" s="122"/>
      <c r="AB4" s="123"/>
      <c r="AC4" s="179"/>
      <c r="AD4" s="105"/>
    </row>
    <row r="5" spans="2:31" ht="17.25" thickBot="1" x14ac:dyDescent="0.35">
      <c r="B5" s="128"/>
      <c r="C5" s="111"/>
      <c r="D5" s="112"/>
      <c r="E5" s="72">
        <v>1</v>
      </c>
      <c r="F5" s="72">
        <v>2</v>
      </c>
      <c r="G5" s="72">
        <v>3</v>
      </c>
      <c r="H5" s="72">
        <v>4</v>
      </c>
      <c r="I5" s="72">
        <v>4</v>
      </c>
      <c r="J5" s="72">
        <v>2</v>
      </c>
      <c r="K5" s="72">
        <v>3</v>
      </c>
      <c r="L5" s="72">
        <v>4</v>
      </c>
      <c r="M5" s="72">
        <v>1</v>
      </c>
      <c r="N5" s="72">
        <v>2</v>
      </c>
      <c r="O5" s="72">
        <v>3</v>
      </c>
      <c r="P5" s="72">
        <v>4</v>
      </c>
      <c r="Q5" s="72">
        <v>1</v>
      </c>
      <c r="R5" s="72">
        <v>2</v>
      </c>
      <c r="S5" s="72">
        <v>3</v>
      </c>
      <c r="T5" s="72">
        <v>4</v>
      </c>
      <c r="U5" s="72">
        <v>1</v>
      </c>
      <c r="V5" s="72">
        <v>2</v>
      </c>
      <c r="W5" s="72">
        <v>3</v>
      </c>
      <c r="X5" s="72">
        <v>4</v>
      </c>
      <c r="Y5" s="72">
        <v>1</v>
      </c>
      <c r="Z5" s="72">
        <v>2</v>
      </c>
      <c r="AA5" s="72">
        <v>3</v>
      </c>
      <c r="AB5" s="72">
        <v>4</v>
      </c>
      <c r="AC5" s="180"/>
      <c r="AD5" s="106"/>
    </row>
    <row r="6" spans="2:31" x14ac:dyDescent="0.3">
      <c r="B6" s="124" t="s">
        <v>2</v>
      </c>
      <c r="C6" s="30" t="s">
        <v>29</v>
      </c>
      <c r="D6" s="4" t="s">
        <v>30</v>
      </c>
      <c r="E6" s="129"/>
      <c r="F6" s="129"/>
      <c r="G6" s="129"/>
      <c r="H6" s="219"/>
      <c r="I6" s="219"/>
      <c r="J6" s="219"/>
      <c r="K6" s="208"/>
      <c r="L6" s="208"/>
      <c r="M6" s="208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81"/>
      <c r="AD6" s="7" t="s">
        <v>31</v>
      </c>
    </row>
    <row r="7" spans="2:31" x14ac:dyDescent="0.3">
      <c r="B7" s="125"/>
      <c r="C7" s="25" t="s">
        <v>32</v>
      </c>
      <c r="D7" s="8" t="s">
        <v>33</v>
      </c>
      <c r="E7" s="130"/>
      <c r="F7" s="130"/>
      <c r="G7" s="130"/>
      <c r="H7" s="132"/>
      <c r="I7" s="132"/>
      <c r="J7" s="132"/>
      <c r="K7" s="209"/>
      <c r="L7" s="209"/>
      <c r="M7" s="209"/>
      <c r="N7" s="11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82"/>
      <c r="AD7" s="12"/>
    </row>
    <row r="8" spans="2:31" x14ac:dyDescent="0.3">
      <c r="B8" s="222"/>
      <c r="C8" s="156" t="s">
        <v>34</v>
      </c>
      <c r="D8" s="223" t="s">
        <v>35</v>
      </c>
      <c r="E8" s="224"/>
      <c r="F8" s="224"/>
      <c r="G8" s="168"/>
      <c r="H8" s="169"/>
      <c r="I8" s="169"/>
      <c r="J8" s="169"/>
      <c r="K8" s="225"/>
      <c r="L8" s="225"/>
      <c r="M8" s="225"/>
      <c r="N8" s="164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84"/>
      <c r="AD8" s="171"/>
    </row>
    <row r="9" spans="2:31" ht="27" x14ac:dyDescent="0.3">
      <c r="B9" s="253" t="s">
        <v>158</v>
      </c>
      <c r="C9" s="254" t="s">
        <v>38</v>
      </c>
      <c r="D9" s="255" t="s">
        <v>112</v>
      </c>
      <c r="E9" s="256"/>
      <c r="F9" s="257"/>
      <c r="G9" s="257"/>
      <c r="H9" s="229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31"/>
      <c r="V9" s="231"/>
      <c r="W9" s="232"/>
      <c r="X9" s="232"/>
      <c r="Y9" s="232"/>
      <c r="Z9" s="232"/>
      <c r="AA9" s="232"/>
      <c r="AB9" s="232"/>
      <c r="AC9" s="233"/>
      <c r="AD9" s="235"/>
    </row>
    <row r="10" spans="2:31" x14ac:dyDescent="0.3">
      <c r="B10" s="151"/>
      <c r="C10" s="258" t="s">
        <v>39</v>
      </c>
      <c r="D10" s="259" t="s">
        <v>40</v>
      </c>
      <c r="E10" s="260"/>
      <c r="F10" s="261"/>
      <c r="G10" s="261"/>
      <c r="H10" s="262"/>
      <c r="I10" s="271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63"/>
      <c r="Z10" s="263"/>
      <c r="AA10" s="263"/>
      <c r="AB10" s="263"/>
      <c r="AC10" s="267"/>
      <c r="AD10" s="266"/>
    </row>
    <row r="11" spans="2:31" x14ac:dyDescent="0.3">
      <c r="B11" s="264" t="s">
        <v>6</v>
      </c>
      <c r="C11" s="265" t="s">
        <v>55</v>
      </c>
      <c r="D11" s="228" t="s">
        <v>56</v>
      </c>
      <c r="E11" s="272"/>
      <c r="F11" s="272"/>
      <c r="G11" s="272"/>
      <c r="H11" s="230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3" t="s">
        <v>57</v>
      </c>
      <c r="AD11" s="235" t="s">
        <v>58</v>
      </c>
    </row>
    <row r="12" spans="2:31" x14ac:dyDescent="0.3">
      <c r="B12" s="125"/>
      <c r="C12" s="20" t="s">
        <v>59</v>
      </c>
      <c r="D12" s="21" t="s">
        <v>60</v>
      </c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5"/>
      <c r="P12" s="245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185"/>
      <c r="AD12" s="173" t="s">
        <v>61</v>
      </c>
    </row>
    <row r="13" spans="2:31" x14ac:dyDescent="0.3">
      <c r="B13" s="125"/>
      <c r="C13" s="20" t="s">
        <v>62</v>
      </c>
      <c r="D13" s="21" t="s">
        <v>63</v>
      </c>
      <c r="E13" s="22"/>
      <c r="F13" s="22"/>
      <c r="G13" s="22"/>
      <c r="H13" s="23"/>
      <c r="I13" s="23"/>
      <c r="J13" s="23"/>
      <c r="K13" s="23"/>
      <c r="L13" s="23"/>
      <c r="M13" s="245"/>
      <c r="N13" s="245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185"/>
      <c r="AD13" s="145"/>
    </row>
    <row r="14" spans="2:31" x14ac:dyDescent="0.3">
      <c r="B14" s="125"/>
      <c r="C14" s="25" t="s">
        <v>64</v>
      </c>
      <c r="D14" s="212" t="s">
        <v>65</v>
      </c>
      <c r="E14" s="9"/>
      <c r="F14" s="9"/>
      <c r="G14" s="9"/>
      <c r="H14" s="10"/>
      <c r="I14" s="10"/>
      <c r="J14" s="142"/>
      <c r="K14" s="142"/>
      <c r="L14" s="142"/>
      <c r="M14" s="142"/>
      <c r="N14" s="142"/>
      <c r="O14" s="209"/>
      <c r="P14" s="209"/>
      <c r="Q14" s="209"/>
      <c r="R14" s="209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87"/>
      <c r="AD14" s="175"/>
    </row>
    <row r="15" spans="2:31" x14ac:dyDescent="0.3">
      <c r="B15" s="125"/>
      <c r="C15" s="213" t="s">
        <v>66</v>
      </c>
      <c r="D15" s="158" t="s">
        <v>14</v>
      </c>
      <c r="E15" s="214"/>
      <c r="F15" s="9"/>
      <c r="G15" s="9"/>
      <c r="H15" s="10"/>
      <c r="I15" s="10"/>
      <c r="J15" s="209"/>
      <c r="K15" s="209"/>
      <c r="L15" s="142"/>
      <c r="M15" s="142"/>
      <c r="N15" s="142"/>
      <c r="O15" s="142"/>
      <c r="P15" s="142"/>
      <c r="Q15" s="142"/>
      <c r="R15" s="142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87"/>
      <c r="AD15" s="176"/>
    </row>
    <row r="16" spans="2:31" x14ac:dyDescent="0.3">
      <c r="B16" s="125"/>
      <c r="C16" s="213"/>
      <c r="D16" s="158" t="s">
        <v>15</v>
      </c>
      <c r="E16" s="214"/>
      <c r="F16" s="9"/>
      <c r="G16" s="9"/>
      <c r="H16" s="10"/>
      <c r="I16" s="10"/>
      <c r="J16" s="209"/>
      <c r="K16" s="209"/>
      <c r="L16" s="209"/>
      <c r="M16" s="142"/>
      <c r="N16" s="142"/>
      <c r="O16" s="142"/>
      <c r="P16" s="142"/>
      <c r="Q16" s="142"/>
      <c r="R16" s="142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85" t="s">
        <v>16</v>
      </c>
      <c r="AD16" s="176"/>
    </row>
    <row r="17" spans="2:31" x14ac:dyDescent="0.3">
      <c r="B17" s="125"/>
      <c r="C17" s="213"/>
      <c r="D17" s="158" t="s">
        <v>17</v>
      </c>
      <c r="E17" s="214"/>
      <c r="F17" s="9"/>
      <c r="G17" s="9"/>
      <c r="H17" s="10"/>
      <c r="I17" s="10"/>
      <c r="J17" s="209"/>
      <c r="K17" s="209"/>
      <c r="L17" s="209"/>
      <c r="M17" s="142"/>
      <c r="N17" s="142"/>
      <c r="O17" s="142"/>
      <c r="P17" s="142"/>
      <c r="Q17" s="142"/>
      <c r="R17" s="142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85"/>
      <c r="AD17" s="176"/>
    </row>
    <row r="18" spans="2:31" ht="34.5" customHeight="1" x14ac:dyDescent="0.3">
      <c r="B18" s="125"/>
      <c r="C18" s="213"/>
      <c r="D18" s="158" t="s">
        <v>67</v>
      </c>
      <c r="E18" s="214"/>
      <c r="F18" s="9"/>
      <c r="G18" s="9"/>
      <c r="H18" s="10"/>
      <c r="I18" s="10"/>
      <c r="J18" s="209"/>
      <c r="K18" s="209"/>
      <c r="L18" s="209"/>
      <c r="M18" s="209"/>
      <c r="N18" s="142"/>
      <c r="O18" s="142"/>
      <c r="P18" s="142"/>
      <c r="Q18" s="142"/>
      <c r="R18" s="142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85" t="s">
        <v>19</v>
      </c>
      <c r="AD18" s="174"/>
    </row>
    <row r="19" spans="2:31" x14ac:dyDescent="0.3">
      <c r="B19" s="125"/>
      <c r="C19" s="213"/>
      <c r="D19" s="158" t="s">
        <v>20</v>
      </c>
      <c r="E19" s="214"/>
      <c r="F19" s="9"/>
      <c r="G19" s="9"/>
      <c r="H19" s="10"/>
      <c r="I19" s="10"/>
      <c r="J19" s="209"/>
      <c r="K19" s="209"/>
      <c r="L19" s="209"/>
      <c r="M19" s="209"/>
      <c r="N19" s="142"/>
      <c r="O19" s="142"/>
      <c r="P19" s="142"/>
      <c r="Q19" s="142"/>
      <c r="R19" s="142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85" t="s">
        <v>21</v>
      </c>
      <c r="AD19" s="173"/>
    </row>
    <row r="20" spans="2:31" x14ac:dyDescent="0.3">
      <c r="B20" s="125"/>
      <c r="C20" s="25" t="s">
        <v>68</v>
      </c>
      <c r="D20" s="215" t="s">
        <v>23</v>
      </c>
      <c r="E20" s="216"/>
      <c r="F20" s="216"/>
      <c r="G20" s="216"/>
      <c r="H20" s="144"/>
      <c r="I20" s="144"/>
      <c r="J20" s="217"/>
      <c r="K20" s="217"/>
      <c r="L20" s="217"/>
      <c r="M20" s="217"/>
      <c r="N20" s="217"/>
      <c r="O20" s="217"/>
      <c r="P20" s="217"/>
      <c r="Q20" s="273"/>
      <c r="R20" s="273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268"/>
      <c r="AD20" s="176"/>
    </row>
    <row r="21" spans="2:31" ht="27" x14ac:dyDescent="0.3">
      <c r="B21" s="125"/>
      <c r="C21" s="25" t="s">
        <v>69</v>
      </c>
      <c r="D21" s="24" t="s">
        <v>25</v>
      </c>
      <c r="E21" s="9"/>
      <c r="F21" s="9"/>
      <c r="G21" s="9"/>
      <c r="H21" s="10"/>
      <c r="I21" s="10"/>
      <c r="J21" s="142"/>
      <c r="K21" s="142"/>
      <c r="L21" s="142"/>
      <c r="M21" s="142"/>
      <c r="N21" s="142"/>
      <c r="O21" s="209"/>
      <c r="P21" s="209"/>
      <c r="Q21" s="209"/>
      <c r="R21" s="209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87"/>
      <c r="AD21" s="176"/>
    </row>
    <row r="22" spans="2:31" x14ac:dyDescent="0.3">
      <c r="B22" s="125"/>
      <c r="C22" s="25" t="s">
        <v>70</v>
      </c>
      <c r="D22" s="215" t="s">
        <v>27</v>
      </c>
      <c r="E22" s="216"/>
      <c r="F22" s="216"/>
      <c r="G22" s="216"/>
      <c r="H22" s="144"/>
      <c r="I22" s="144"/>
      <c r="J22" s="273"/>
      <c r="K22" s="273"/>
      <c r="L22" s="273"/>
      <c r="M22" s="273"/>
      <c r="N22" s="273"/>
      <c r="O22" s="217"/>
      <c r="P22" s="217"/>
      <c r="Q22" s="217"/>
      <c r="R22" s="217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87"/>
      <c r="AD22" s="145"/>
    </row>
    <row r="23" spans="2:31" ht="25.5" customHeight="1" x14ac:dyDescent="0.3">
      <c r="B23" s="125"/>
      <c r="C23" s="25" t="s">
        <v>71</v>
      </c>
      <c r="D23" s="24" t="s">
        <v>25</v>
      </c>
      <c r="E23" s="218"/>
      <c r="F23" s="218"/>
      <c r="G23" s="218"/>
      <c r="H23" s="209"/>
      <c r="I23" s="209"/>
      <c r="J23" s="209"/>
      <c r="K23" s="209"/>
      <c r="L23" s="209"/>
      <c r="M23" s="209"/>
      <c r="N23" s="142"/>
      <c r="O23" s="142"/>
      <c r="P23" s="142"/>
      <c r="Q23" s="209"/>
      <c r="R23" s="20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87"/>
      <c r="AD23" s="176"/>
    </row>
    <row r="24" spans="2:31" ht="27" x14ac:dyDescent="0.3">
      <c r="B24" s="222"/>
      <c r="C24" s="156" t="s">
        <v>72</v>
      </c>
      <c r="D24" s="252" t="s">
        <v>27</v>
      </c>
      <c r="E24" s="224"/>
      <c r="F24" s="224"/>
      <c r="G24" s="224"/>
      <c r="H24" s="225"/>
      <c r="I24" s="225"/>
      <c r="J24" s="225"/>
      <c r="K24" s="225"/>
      <c r="L24" s="225"/>
      <c r="M24" s="225"/>
      <c r="N24" s="163"/>
      <c r="O24" s="274"/>
      <c r="P24" s="274"/>
      <c r="Q24" s="225"/>
      <c r="R24" s="225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269"/>
      <c r="AD24" s="174"/>
    </row>
    <row r="25" spans="2:31" x14ac:dyDescent="0.3">
      <c r="B25" s="152" t="s">
        <v>121</v>
      </c>
      <c r="C25" s="20" t="s">
        <v>113</v>
      </c>
      <c r="D25" s="136" t="s">
        <v>138</v>
      </c>
      <c r="E25" s="137"/>
      <c r="F25" s="137"/>
      <c r="G25" s="137"/>
      <c r="H25" s="138"/>
      <c r="I25" s="138"/>
      <c r="J25" s="138"/>
      <c r="K25" s="138"/>
      <c r="L25" s="138"/>
      <c r="M25" s="138"/>
      <c r="N25" s="138"/>
      <c r="O25" s="23"/>
      <c r="P25" s="157"/>
      <c r="Q25" s="139"/>
      <c r="R25" s="139"/>
      <c r="S25" s="139"/>
      <c r="T25" s="157"/>
      <c r="U25" s="157"/>
      <c r="V25" s="157"/>
      <c r="W25" s="157"/>
      <c r="X25" s="157"/>
      <c r="Y25" s="157"/>
      <c r="Z25" s="157"/>
      <c r="AA25" s="157"/>
      <c r="AB25" s="157"/>
      <c r="AC25" s="190"/>
      <c r="AD25" s="205"/>
      <c r="AE25" s="3"/>
    </row>
    <row r="26" spans="2:31" x14ac:dyDescent="0.3">
      <c r="B26" s="125"/>
      <c r="C26" s="25" t="s">
        <v>119</v>
      </c>
      <c r="D26" s="8" t="s">
        <v>139</v>
      </c>
      <c r="E26" s="31"/>
      <c r="F26" s="31"/>
      <c r="G26" s="31"/>
      <c r="H26" s="11"/>
      <c r="I26" s="11"/>
      <c r="J26" s="11"/>
      <c r="K26" s="11"/>
      <c r="L26" s="11"/>
      <c r="M26" s="11"/>
      <c r="N26" s="11"/>
      <c r="O26" s="10"/>
      <c r="P26" s="10"/>
      <c r="Q26" s="10"/>
      <c r="R26" s="141"/>
      <c r="S26" s="134"/>
      <c r="T26" s="134"/>
      <c r="U26" s="10"/>
      <c r="V26" s="10"/>
      <c r="W26" s="10"/>
      <c r="X26" s="141"/>
      <c r="Y26" s="141"/>
      <c r="Z26" s="141"/>
      <c r="AA26" s="141"/>
      <c r="AB26" s="141"/>
      <c r="AC26" s="182"/>
      <c r="AD26" s="206"/>
      <c r="AE26" s="3"/>
    </row>
    <row r="27" spans="2:31" x14ac:dyDescent="0.3">
      <c r="B27" s="125"/>
      <c r="C27" s="25" t="s">
        <v>120</v>
      </c>
      <c r="D27" s="8" t="s">
        <v>140</v>
      </c>
      <c r="E27" s="31"/>
      <c r="F27" s="31"/>
      <c r="G27" s="31"/>
      <c r="H27" s="11"/>
      <c r="I27" s="11"/>
      <c r="J27" s="11"/>
      <c r="K27" s="11"/>
      <c r="L27" s="11"/>
      <c r="M27" s="11"/>
      <c r="N27" s="11"/>
      <c r="O27" s="10"/>
      <c r="P27" s="10"/>
      <c r="Q27" s="10"/>
      <c r="R27" s="10"/>
      <c r="S27" s="10"/>
      <c r="T27" s="10"/>
      <c r="U27" s="134"/>
      <c r="V27" s="134"/>
      <c r="W27" s="134"/>
      <c r="X27" s="10"/>
      <c r="Y27" s="141"/>
      <c r="Z27" s="141"/>
      <c r="AA27" s="141"/>
      <c r="AB27" s="141"/>
      <c r="AC27" s="182"/>
      <c r="AD27" s="206"/>
      <c r="AE27" s="3"/>
    </row>
    <row r="28" spans="2:31" ht="17.25" thickBot="1" x14ac:dyDescent="0.35">
      <c r="B28" s="126"/>
      <c r="C28" s="33" t="s">
        <v>122</v>
      </c>
      <c r="D28" s="16" t="s">
        <v>141</v>
      </c>
      <c r="E28" s="34"/>
      <c r="F28" s="35"/>
      <c r="G28" s="35"/>
      <c r="H28" s="18"/>
      <c r="I28" s="18"/>
      <c r="J28" s="18"/>
      <c r="K28" s="18"/>
      <c r="L28" s="18"/>
      <c r="M28" s="18"/>
      <c r="N28" s="18"/>
      <c r="O28" s="17"/>
      <c r="P28" s="17"/>
      <c r="Q28" s="17"/>
      <c r="R28" s="17"/>
      <c r="S28" s="17"/>
      <c r="T28" s="17"/>
      <c r="U28" s="140"/>
      <c r="V28" s="140"/>
      <c r="W28" s="140"/>
      <c r="X28" s="135"/>
      <c r="Y28" s="140"/>
      <c r="Z28" s="140"/>
      <c r="AA28" s="140"/>
      <c r="AB28" s="140"/>
      <c r="AC28" s="191"/>
      <c r="AD28" s="207"/>
      <c r="AE28" s="3"/>
    </row>
    <row r="29" spans="2:31" x14ac:dyDescent="0.3">
      <c r="AE29" s="3"/>
    </row>
    <row r="30" spans="2:31" x14ac:dyDescent="0.3">
      <c r="B30" s="195" t="s">
        <v>127</v>
      </c>
      <c r="D30" s="2"/>
      <c r="AC30" s="3"/>
      <c r="AE30" s="3"/>
    </row>
    <row r="31" spans="2:31" ht="9" customHeight="1" x14ac:dyDescent="0.3">
      <c r="D31" s="2"/>
      <c r="AC31" s="3"/>
      <c r="AE31" s="3"/>
    </row>
    <row r="32" spans="2:31" x14ac:dyDescent="0.3">
      <c r="B32" s="196" t="s">
        <v>128</v>
      </c>
      <c r="C32" s="196" t="s">
        <v>135</v>
      </c>
      <c r="D32" s="196" t="s">
        <v>134</v>
      </c>
      <c r="AC32" s="3"/>
      <c r="AE32" s="3"/>
    </row>
    <row r="33" spans="2:31" x14ac:dyDescent="0.3">
      <c r="B33" s="196" t="s">
        <v>164</v>
      </c>
      <c r="C33" s="196" t="s">
        <v>133</v>
      </c>
      <c r="D33" s="196" t="s">
        <v>146</v>
      </c>
      <c r="AC33" s="3"/>
      <c r="AE33" s="3"/>
    </row>
    <row r="34" spans="2:31" x14ac:dyDescent="0.3">
      <c r="B34" s="196" t="s">
        <v>97</v>
      </c>
      <c r="C34" s="196" t="s">
        <v>131</v>
      </c>
      <c r="D34" s="196" t="s">
        <v>146</v>
      </c>
      <c r="AC34" s="3"/>
      <c r="AE34" s="3"/>
    </row>
    <row r="35" spans="2:31" x14ac:dyDescent="0.3">
      <c r="B35" s="196" t="s">
        <v>98</v>
      </c>
      <c r="C35" s="196" t="s">
        <v>131</v>
      </c>
      <c r="D35" s="196" t="s">
        <v>166</v>
      </c>
      <c r="AC35" s="3"/>
      <c r="AE35" s="3"/>
    </row>
    <row r="36" spans="2:31" x14ac:dyDescent="0.3">
      <c r="B36" s="196" t="s">
        <v>165</v>
      </c>
      <c r="C36" s="196" t="s">
        <v>131</v>
      </c>
      <c r="D36" s="196" t="s">
        <v>147</v>
      </c>
      <c r="AC36" s="3"/>
      <c r="AE36" s="3"/>
    </row>
    <row r="37" spans="2:31" x14ac:dyDescent="0.3">
      <c r="B37" s="196" t="s">
        <v>145</v>
      </c>
      <c r="C37" s="196" t="s">
        <v>132</v>
      </c>
      <c r="D37" s="196" t="s">
        <v>147</v>
      </c>
      <c r="AC37" s="3"/>
      <c r="AE37" s="3"/>
    </row>
    <row r="38" spans="2:31" x14ac:dyDescent="0.3">
      <c r="B38" s="196" t="s">
        <v>145</v>
      </c>
      <c r="C38" s="196" t="s">
        <v>132</v>
      </c>
      <c r="D38" s="196" t="s">
        <v>147</v>
      </c>
      <c r="AC38" s="3"/>
      <c r="AE38" s="3"/>
    </row>
    <row r="39" spans="2:31" x14ac:dyDescent="0.3">
      <c r="AE39" s="3"/>
    </row>
  </sheetData>
  <mergeCells count="16">
    <mergeCell ref="B3:B5"/>
    <mergeCell ref="C3:D5"/>
    <mergeCell ref="E3:AB3"/>
    <mergeCell ref="B25:B28"/>
    <mergeCell ref="B6:B8"/>
    <mergeCell ref="B11:B24"/>
    <mergeCell ref="C15:C19"/>
    <mergeCell ref="B9:B10"/>
    <mergeCell ref="AC3:AC5"/>
    <mergeCell ref="AD3:AD5"/>
    <mergeCell ref="E4:H4"/>
    <mergeCell ref="I4:L4"/>
    <mergeCell ref="M4:P4"/>
    <mergeCell ref="Q4:T4"/>
    <mergeCell ref="U4:X4"/>
    <mergeCell ref="Y4:AB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FB8C-9B7D-48E2-89C9-838581420F55}">
  <dimension ref="B1:AE35"/>
  <sheetViews>
    <sheetView tabSelected="1" workbookViewId="0">
      <selection activeCell="AC21" sqref="AC21"/>
    </sheetView>
  </sheetViews>
  <sheetFormatPr defaultRowHeight="16.5" x14ac:dyDescent="0.3"/>
  <cols>
    <col min="1" max="1" width="2.5" style="1" customWidth="1"/>
    <col min="2" max="2" width="9" style="1"/>
    <col min="3" max="3" width="16" style="2" customWidth="1"/>
    <col min="4" max="4" width="36.75" style="1" customWidth="1"/>
    <col min="5" max="7" width="1.5" style="2" customWidth="1"/>
    <col min="8" max="28" width="1.5" style="1" customWidth="1"/>
    <col min="29" max="29" width="26.375" style="1" customWidth="1"/>
    <col min="30" max="30" width="31.25" style="3" customWidth="1"/>
    <col min="31" max="31" width="35.625" style="3" customWidth="1"/>
    <col min="32" max="32" width="47" style="1" customWidth="1"/>
    <col min="33" max="16384" width="9" style="1"/>
  </cols>
  <sheetData>
    <row r="1" spans="2:31" x14ac:dyDescent="0.3">
      <c r="B1" s="195" t="s">
        <v>143</v>
      </c>
      <c r="AC1" s="3"/>
    </row>
    <row r="2" spans="2:31" ht="7.5" customHeight="1" thickBot="1" x14ac:dyDescent="0.35">
      <c r="AC2" s="3"/>
    </row>
    <row r="3" spans="2:31" x14ac:dyDescent="0.3">
      <c r="B3" s="127" t="s">
        <v>0</v>
      </c>
      <c r="C3" s="107" t="s">
        <v>1</v>
      </c>
      <c r="D3" s="108"/>
      <c r="E3" s="113" t="s">
        <v>90</v>
      </c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5"/>
      <c r="AC3" s="178" t="s">
        <v>89</v>
      </c>
      <c r="AD3" s="202" t="s">
        <v>150</v>
      </c>
      <c r="AE3" s="104" t="s">
        <v>151</v>
      </c>
    </row>
    <row r="4" spans="2:31" x14ac:dyDescent="0.3">
      <c r="B4" s="128"/>
      <c r="C4" s="109"/>
      <c r="D4" s="110"/>
      <c r="E4" s="119" t="s">
        <v>91</v>
      </c>
      <c r="F4" s="120"/>
      <c r="G4" s="120"/>
      <c r="H4" s="120"/>
      <c r="I4" s="119" t="s">
        <v>92</v>
      </c>
      <c r="J4" s="120"/>
      <c r="K4" s="120"/>
      <c r="L4" s="120"/>
      <c r="M4" s="119" t="s">
        <v>93</v>
      </c>
      <c r="N4" s="120"/>
      <c r="O4" s="120"/>
      <c r="P4" s="120"/>
      <c r="Q4" s="121" t="s">
        <v>94</v>
      </c>
      <c r="R4" s="122"/>
      <c r="S4" s="122"/>
      <c r="T4" s="123"/>
      <c r="U4" s="121" t="s">
        <v>95</v>
      </c>
      <c r="V4" s="122"/>
      <c r="W4" s="122"/>
      <c r="X4" s="123"/>
      <c r="Y4" s="121" t="s">
        <v>96</v>
      </c>
      <c r="Z4" s="122"/>
      <c r="AA4" s="122"/>
      <c r="AB4" s="123"/>
      <c r="AC4" s="179"/>
      <c r="AD4" s="203"/>
      <c r="AE4" s="105"/>
    </row>
    <row r="5" spans="2:31" ht="17.25" thickBot="1" x14ac:dyDescent="0.35">
      <c r="B5" s="128"/>
      <c r="C5" s="111"/>
      <c r="D5" s="112"/>
      <c r="E5" s="72">
        <v>1</v>
      </c>
      <c r="F5" s="72">
        <v>2</v>
      </c>
      <c r="G5" s="72">
        <v>3</v>
      </c>
      <c r="H5" s="72">
        <v>4</v>
      </c>
      <c r="I5" s="72">
        <v>1</v>
      </c>
      <c r="J5" s="72">
        <v>2</v>
      </c>
      <c r="K5" s="72">
        <v>3</v>
      </c>
      <c r="L5" s="72">
        <v>4</v>
      </c>
      <c r="M5" s="72">
        <v>1</v>
      </c>
      <c r="N5" s="72">
        <v>2</v>
      </c>
      <c r="O5" s="72">
        <v>3</v>
      </c>
      <c r="P5" s="72">
        <v>4</v>
      </c>
      <c r="Q5" s="72">
        <v>1</v>
      </c>
      <c r="R5" s="72">
        <v>2</v>
      </c>
      <c r="S5" s="72">
        <v>3</v>
      </c>
      <c r="T5" s="72">
        <v>4</v>
      </c>
      <c r="U5" s="72">
        <v>1</v>
      </c>
      <c r="V5" s="72">
        <v>2</v>
      </c>
      <c r="W5" s="72">
        <v>3</v>
      </c>
      <c r="X5" s="72">
        <v>4</v>
      </c>
      <c r="Y5" s="72">
        <v>1</v>
      </c>
      <c r="Z5" s="72">
        <v>2</v>
      </c>
      <c r="AA5" s="72">
        <v>3</v>
      </c>
      <c r="AB5" s="72">
        <v>4</v>
      </c>
      <c r="AC5" s="180"/>
      <c r="AD5" s="204"/>
      <c r="AE5" s="106"/>
    </row>
    <row r="6" spans="2:31" x14ac:dyDescent="0.3">
      <c r="B6" s="124" t="s">
        <v>2</v>
      </c>
      <c r="C6" s="30" t="s">
        <v>29</v>
      </c>
      <c r="D6" s="4" t="s">
        <v>30</v>
      </c>
      <c r="E6" s="129"/>
      <c r="F6" s="129"/>
      <c r="G6" s="129"/>
      <c r="H6" s="219"/>
      <c r="I6" s="219"/>
      <c r="J6" s="219"/>
      <c r="K6" s="208"/>
      <c r="L6" s="208"/>
      <c r="M6" s="208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81"/>
      <c r="AD6" s="220"/>
      <c r="AE6" s="7" t="s">
        <v>31</v>
      </c>
    </row>
    <row r="7" spans="2:31" x14ac:dyDescent="0.3">
      <c r="B7" s="125"/>
      <c r="C7" s="25" t="s">
        <v>32</v>
      </c>
      <c r="D7" s="8" t="s">
        <v>33</v>
      </c>
      <c r="E7" s="130"/>
      <c r="F7" s="130"/>
      <c r="G7" s="130"/>
      <c r="H7" s="132"/>
      <c r="I7" s="132"/>
      <c r="J7" s="132"/>
      <c r="K7" s="209"/>
      <c r="L7" s="209"/>
      <c r="M7" s="209"/>
      <c r="N7" s="11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82"/>
      <c r="AD7" s="206"/>
      <c r="AE7" s="12"/>
    </row>
    <row r="8" spans="2:31" x14ac:dyDescent="0.3">
      <c r="B8" s="125"/>
      <c r="C8" s="32" t="s">
        <v>34</v>
      </c>
      <c r="D8" s="8" t="s">
        <v>35</v>
      </c>
      <c r="E8" s="210"/>
      <c r="F8" s="210"/>
      <c r="G8" s="131"/>
      <c r="H8" s="133"/>
      <c r="I8" s="133"/>
      <c r="J8" s="133"/>
      <c r="K8" s="211"/>
      <c r="L8" s="211"/>
      <c r="M8" s="211"/>
      <c r="N8" s="14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83"/>
      <c r="AD8" s="221"/>
      <c r="AE8" s="15"/>
    </row>
    <row r="9" spans="2:31" x14ac:dyDescent="0.3">
      <c r="B9" s="222"/>
      <c r="C9" s="156" t="s">
        <v>36</v>
      </c>
      <c r="D9" s="223" t="s">
        <v>37</v>
      </c>
      <c r="E9" s="224"/>
      <c r="F9" s="224"/>
      <c r="G9" s="224"/>
      <c r="H9" s="225"/>
      <c r="I9" s="169"/>
      <c r="J9" s="169"/>
      <c r="K9" s="225"/>
      <c r="L9" s="225"/>
      <c r="M9" s="225"/>
      <c r="N9" s="164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84"/>
      <c r="AD9" s="226"/>
      <c r="AE9" s="171"/>
    </row>
    <row r="10" spans="2:31" x14ac:dyDescent="0.3">
      <c r="B10" s="153" t="s">
        <v>6</v>
      </c>
      <c r="C10" s="227" t="s">
        <v>41</v>
      </c>
      <c r="D10" s="228" t="s">
        <v>42</v>
      </c>
      <c r="E10" s="229"/>
      <c r="F10" s="229"/>
      <c r="G10" s="230"/>
      <c r="H10" s="231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3"/>
      <c r="AD10" s="234" t="s">
        <v>155</v>
      </c>
      <c r="AE10" s="235"/>
    </row>
    <row r="11" spans="2:31" x14ac:dyDescent="0.3">
      <c r="B11" s="148"/>
      <c r="C11" s="236"/>
      <c r="D11" s="21" t="s">
        <v>43</v>
      </c>
      <c r="E11" s="237"/>
      <c r="F11" s="237"/>
      <c r="G11" s="238"/>
      <c r="H11" s="166"/>
      <c r="I11" s="22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185"/>
      <c r="AD11" s="239"/>
      <c r="AE11" s="173"/>
    </row>
    <row r="12" spans="2:31" ht="27" x14ac:dyDescent="0.3">
      <c r="B12" s="148"/>
      <c r="C12" s="240" t="s">
        <v>44</v>
      </c>
      <c r="D12" s="21" t="s">
        <v>43</v>
      </c>
      <c r="E12" s="237"/>
      <c r="F12" s="237"/>
      <c r="G12" s="22"/>
      <c r="H12" s="238"/>
      <c r="I12" s="22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185"/>
      <c r="AD12" s="241"/>
      <c r="AE12" s="145" t="s">
        <v>159</v>
      </c>
    </row>
    <row r="13" spans="2:31" x14ac:dyDescent="0.3">
      <c r="B13" s="148"/>
      <c r="C13" s="118"/>
      <c r="D13" s="212" t="s">
        <v>45</v>
      </c>
      <c r="E13" s="218"/>
      <c r="F13" s="218"/>
      <c r="G13" s="9"/>
      <c r="H13" s="143"/>
      <c r="I13" s="14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10"/>
      <c r="Z13" s="10"/>
      <c r="AA13" s="10"/>
      <c r="AB13" s="10"/>
      <c r="AC13" s="187"/>
      <c r="AD13" s="242"/>
      <c r="AE13" s="175" t="s">
        <v>154</v>
      </c>
    </row>
    <row r="14" spans="2:31" x14ac:dyDescent="0.3">
      <c r="B14" s="148"/>
      <c r="C14" s="118"/>
      <c r="D14" s="158" t="s">
        <v>46</v>
      </c>
      <c r="E14" s="243"/>
      <c r="F14" s="218"/>
      <c r="G14" s="214"/>
      <c r="H14" s="143"/>
      <c r="I14" s="14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10"/>
      <c r="Z14" s="10"/>
      <c r="AA14" s="10"/>
      <c r="AB14" s="10"/>
      <c r="AC14" s="187"/>
      <c r="AD14" s="244"/>
      <c r="AE14" s="176" t="s">
        <v>47</v>
      </c>
    </row>
    <row r="15" spans="2:31" ht="70.5" customHeight="1" x14ac:dyDescent="0.3">
      <c r="B15" s="148"/>
      <c r="C15" s="236"/>
      <c r="D15" s="158" t="s">
        <v>160</v>
      </c>
      <c r="E15" s="243"/>
      <c r="F15" s="218"/>
      <c r="G15" s="214"/>
      <c r="H15" s="143"/>
      <c r="I15" s="143"/>
      <c r="J15" s="245"/>
      <c r="K15" s="245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10"/>
      <c r="Z15" s="10"/>
      <c r="AA15" s="10"/>
      <c r="AB15" s="10"/>
      <c r="AC15" s="187"/>
      <c r="AD15" s="244"/>
      <c r="AE15" s="176"/>
    </row>
    <row r="16" spans="2:31" ht="27" x14ac:dyDescent="0.3">
      <c r="B16" s="148"/>
      <c r="C16" s="240" t="s">
        <v>48</v>
      </c>
      <c r="D16" s="158" t="s">
        <v>153</v>
      </c>
      <c r="E16" s="214"/>
      <c r="F16" s="9"/>
      <c r="G16" s="218"/>
      <c r="H16" s="157"/>
      <c r="I16" s="143"/>
      <c r="J16" s="245"/>
      <c r="K16" s="157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10"/>
      <c r="Z16" s="10"/>
      <c r="AA16" s="10"/>
      <c r="AB16" s="10"/>
      <c r="AC16" s="185" t="s">
        <v>49</v>
      </c>
      <c r="AD16" s="244"/>
      <c r="AE16" s="176"/>
    </row>
    <row r="17" spans="2:31" x14ac:dyDescent="0.3">
      <c r="B17" s="148"/>
      <c r="C17" s="118"/>
      <c r="D17" s="158" t="s">
        <v>161</v>
      </c>
      <c r="E17" s="214"/>
      <c r="F17" s="9"/>
      <c r="G17" s="9"/>
      <c r="H17" s="23"/>
      <c r="I17" s="9"/>
      <c r="J17" s="23"/>
      <c r="K17" s="245"/>
      <c r="L17" s="245"/>
      <c r="M17" s="245"/>
      <c r="N17" s="245"/>
      <c r="O17" s="245"/>
      <c r="P17" s="245"/>
      <c r="Q17" s="23"/>
      <c r="R17" s="23"/>
      <c r="S17" s="23"/>
      <c r="T17" s="23"/>
      <c r="U17" s="23"/>
      <c r="V17" s="23"/>
      <c r="W17" s="23"/>
      <c r="X17" s="23"/>
      <c r="Y17" s="10"/>
      <c r="Z17" s="10"/>
      <c r="AA17" s="10"/>
      <c r="AB17" s="10"/>
      <c r="AC17" s="185"/>
      <c r="AD17" s="246" t="s">
        <v>162</v>
      </c>
      <c r="AE17" s="176"/>
    </row>
    <row r="18" spans="2:31" x14ac:dyDescent="0.3">
      <c r="B18" s="148"/>
      <c r="C18" s="118"/>
      <c r="D18" s="158" t="s">
        <v>50</v>
      </c>
      <c r="E18" s="214"/>
      <c r="F18" s="9"/>
      <c r="G18" s="9"/>
      <c r="H18" s="23"/>
      <c r="I18" s="9"/>
      <c r="J18" s="23"/>
      <c r="K18" s="245"/>
      <c r="L18" s="245"/>
      <c r="M18" s="245"/>
      <c r="N18" s="245"/>
      <c r="O18" s="245"/>
      <c r="P18" s="245"/>
      <c r="Q18" s="23"/>
      <c r="R18" s="23"/>
      <c r="S18" s="23"/>
      <c r="T18" s="23"/>
      <c r="U18" s="23"/>
      <c r="V18" s="23"/>
      <c r="W18" s="23"/>
      <c r="X18" s="23"/>
      <c r="Y18" s="10"/>
      <c r="Z18" s="10"/>
      <c r="AA18" s="10"/>
      <c r="AB18" s="10"/>
      <c r="AC18" s="185"/>
      <c r="AD18" s="247"/>
      <c r="AE18" s="176"/>
    </row>
    <row r="19" spans="2:31" x14ac:dyDescent="0.3">
      <c r="B19" s="148"/>
      <c r="C19" s="118"/>
      <c r="D19" s="158" t="s">
        <v>51</v>
      </c>
      <c r="E19" s="214"/>
      <c r="F19" s="9"/>
      <c r="G19" s="9"/>
      <c r="H19" s="23"/>
      <c r="I19" s="9"/>
      <c r="J19" s="23"/>
      <c r="K19" s="245"/>
      <c r="L19" s="245"/>
      <c r="M19" s="245"/>
      <c r="N19" s="245"/>
      <c r="O19" s="245"/>
      <c r="P19" s="245"/>
      <c r="Q19" s="23"/>
      <c r="R19" s="23"/>
      <c r="S19" s="23"/>
      <c r="T19" s="23"/>
      <c r="U19" s="23"/>
      <c r="V19" s="23"/>
      <c r="W19" s="23"/>
      <c r="X19" s="23"/>
      <c r="Y19" s="10"/>
      <c r="Z19" s="10"/>
      <c r="AA19" s="10"/>
      <c r="AB19" s="10"/>
      <c r="AC19" s="185"/>
      <c r="AD19" s="247"/>
      <c r="AE19" s="176"/>
    </row>
    <row r="20" spans="2:31" ht="54" x14ac:dyDescent="0.3">
      <c r="B20" s="148"/>
      <c r="C20" s="118"/>
      <c r="D20" s="158" t="s">
        <v>52</v>
      </c>
      <c r="E20" s="214"/>
      <c r="F20" s="9"/>
      <c r="G20" s="9"/>
      <c r="H20" s="23"/>
      <c r="I20" s="9"/>
      <c r="J20" s="23"/>
      <c r="K20" s="157"/>
      <c r="L20" s="157"/>
      <c r="M20" s="245"/>
      <c r="N20" s="245"/>
      <c r="O20" s="245"/>
      <c r="P20" s="245"/>
      <c r="Q20" s="23"/>
      <c r="R20" s="23"/>
      <c r="S20" s="23"/>
      <c r="T20" s="23"/>
      <c r="U20" s="23"/>
      <c r="V20" s="23"/>
      <c r="W20" s="23"/>
      <c r="X20" s="23"/>
      <c r="Y20" s="10"/>
      <c r="Z20" s="10"/>
      <c r="AA20" s="10"/>
      <c r="AB20" s="10"/>
      <c r="AC20" s="185"/>
      <c r="AD20" s="248"/>
      <c r="AE20" s="176"/>
    </row>
    <row r="21" spans="2:31" ht="34.5" customHeight="1" x14ac:dyDescent="0.3">
      <c r="B21" s="148"/>
      <c r="C21" s="118"/>
      <c r="D21" s="215" t="s">
        <v>53</v>
      </c>
      <c r="E21" s="216"/>
      <c r="F21" s="216"/>
      <c r="G21" s="216"/>
      <c r="H21" s="23"/>
      <c r="I21" s="216"/>
      <c r="J21" s="23"/>
      <c r="K21" s="23"/>
      <c r="L21" s="23"/>
      <c r="M21" s="23"/>
      <c r="N21" s="23"/>
      <c r="O21" s="245"/>
      <c r="P21" s="245"/>
      <c r="Q21" s="245"/>
      <c r="R21" s="245"/>
      <c r="S21" s="23"/>
      <c r="T21" s="23"/>
      <c r="U21" s="23"/>
      <c r="V21" s="23"/>
      <c r="W21" s="23"/>
      <c r="X21" s="23"/>
      <c r="Y21" s="144"/>
      <c r="Z21" s="144"/>
      <c r="AA21" s="144"/>
      <c r="AB21" s="144"/>
      <c r="AC21" s="185"/>
      <c r="AD21" s="244" t="s">
        <v>163</v>
      </c>
      <c r="AE21" s="176"/>
    </row>
    <row r="22" spans="2:31" x14ac:dyDescent="0.3">
      <c r="B22" s="148"/>
      <c r="C22" s="236"/>
      <c r="D22" s="24" t="s">
        <v>54</v>
      </c>
      <c r="E22" s="9"/>
      <c r="F22" s="9"/>
      <c r="G22" s="9"/>
      <c r="H22" s="23"/>
      <c r="I22" s="9"/>
      <c r="J22" s="23"/>
      <c r="K22" s="245"/>
      <c r="L22" s="245"/>
      <c r="M22" s="245"/>
      <c r="N22" s="245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10"/>
      <c r="Z22" s="10"/>
      <c r="AA22" s="10"/>
      <c r="AB22" s="10"/>
      <c r="AC22" s="249"/>
      <c r="AD22" s="244"/>
      <c r="AE22" s="176"/>
    </row>
    <row r="23" spans="2:31" x14ac:dyDescent="0.3">
      <c r="B23" s="149"/>
      <c r="C23" s="25" t="s">
        <v>168</v>
      </c>
      <c r="D23" s="250" t="s">
        <v>167</v>
      </c>
      <c r="E23" s="251"/>
      <c r="F23" s="251"/>
      <c r="G23" s="251"/>
      <c r="H23" s="170"/>
      <c r="I23" s="251"/>
      <c r="J23" s="170"/>
      <c r="K23" s="170"/>
      <c r="L23" s="170"/>
      <c r="M23" s="170"/>
      <c r="N23" s="170"/>
      <c r="O23" s="170"/>
      <c r="P23" s="170"/>
      <c r="Q23" s="170"/>
      <c r="R23" s="170"/>
      <c r="S23" s="163"/>
      <c r="T23" s="163"/>
      <c r="U23" s="170"/>
      <c r="V23" s="170"/>
      <c r="W23" s="170"/>
      <c r="X23" s="170"/>
      <c r="Y23" s="170"/>
      <c r="Z23" s="170"/>
      <c r="AA23" s="170"/>
      <c r="AB23" s="170"/>
      <c r="AC23" s="186"/>
      <c r="AD23" s="244"/>
      <c r="AE23" s="176"/>
    </row>
    <row r="24" spans="2:31" x14ac:dyDescent="0.3">
      <c r="B24" s="152" t="s">
        <v>121</v>
      </c>
      <c r="C24" s="20" t="s">
        <v>113</v>
      </c>
      <c r="D24" s="136" t="s">
        <v>138</v>
      </c>
      <c r="E24" s="137"/>
      <c r="F24" s="137"/>
      <c r="G24" s="137"/>
      <c r="H24" s="138"/>
      <c r="I24" s="138"/>
      <c r="J24" s="138"/>
      <c r="K24" s="138"/>
      <c r="L24" s="138"/>
      <c r="M24" s="138"/>
      <c r="N24" s="138"/>
      <c r="O24" s="23"/>
      <c r="P24" s="157"/>
      <c r="Q24" s="139"/>
      <c r="R24" s="139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90"/>
      <c r="AD24" s="205"/>
      <c r="AE24" s="177"/>
    </row>
    <row r="25" spans="2:31" x14ac:dyDescent="0.3">
      <c r="B25" s="125"/>
      <c r="C25" s="25" t="s">
        <v>119</v>
      </c>
      <c r="D25" s="8" t="s">
        <v>139</v>
      </c>
      <c r="E25" s="31"/>
      <c r="F25" s="31"/>
      <c r="G25" s="31"/>
      <c r="H25" s="11"/>
      <c r="I25" s="11"/>
      <c r="J25" s="11"/>
      <c r="K25" s="11"/>
      <c r="L25" s="11"/>
      <c r="M25" s="11"/>
      <c r="N25" s="11"/>
      <c r="O25" s="10"/>
      <c r="P25" s="10"/>
      <c r="Q25" s="10"/>
      <c r="R25" s="141"/>
      <c r="S25" s="134"/>
      <c r="T25" s="134"/>
      <c r="U25" s="10"/>
      <c r="V25" s="10"/>
      <c r="W25" s="10"/>
      <c r="X25" s="141"/>
      <c r="Y25" s="141"/>
      <c r="Z25" s="141"/>
      <c r="AA25" s="141"/>
      <c r="AB25" s="141"/>
      <c r="AC25" s="182"/>
      <c r="AD25" s="206"/>
      <c r="AE25" s="12"/>
    </row>
    <row r="26" spans="2:31" x14ac:dyDescent="0.3">
      <c r="B26" s="125"/>
      <c r="C26" s="25" t="s">
        <v>120</v>
      </c>
      <c r="D26" s="8" t="s">
        <v>140</v>
      </c>
      <c r="E26" s="31"/>
      <c r="F26" s="31"/>
      <c r="G26" s="31"/>
      <c r="H26" s="11"/>
      <c r="I26" s="11"/>
      <c r="J26" s="11"/>
      <c r="K26" s="11"/>
      <c r="L26" s="11"/>
      <c r="M26" s="11"/>
      <c r="N26" s="11"/>
      <c r="O26" s="10"/>
      <c r="P26" s="10"/>
      <c r="Q26" s="10"/>
      <c r="R26" s="10"/>
      <c r="S26" s="10"/>
      <c r="T26" s="10"/>
      <c r="U26" s="134"/>
      <c r="V26" s="134"/>
      <c r="W26" s="134"/>
      <c r="X26" s="10"/>
      <c r="Y26" s="141"/>
      <c r="Z26" s="141"/>
      <c r="AA26" s="141"/>
      <c r="AB26" s="141"/>
      <c r="AC26" s="182"/>
      <c r="AD26" s="206"/>
      <c r="AE26" s="12"/>
    </row>
    <row r="27" spans="2:31" ht="17.25" thickBot="1" x14ac:dyDescent="0.35">
      <c r="B27" s="126"/>
      <c r="C27" s="33" t="s">
        <v>122</v>
      </c>
      <c r="D27" s="16" t="s">
        <v>141</v>
      </c>
      <c r="E27" s="34"/>
      <c r="F27" s="35"/>
      <c r="G27" s="35"/>
      <c r="H27" s="18"/>
      <c r="I27" s="18"/>
      <c r="J27" s="18"/>
      <c r="K27" s="18"/>
      <c r="L27" s="18"/>
      <c r="M27" s="18"/>
      <c r="N27" s="18"/>
      <c r="O27" s="17"/>
      <c r="P27" s="17"/>
      <c r="Q27" s="17"/>
      <c r="R27" s="17"/>
      <c r="S27" s="17"/>
      <c r="T27" s="17"/>
      <c r="U27" s="140"/>
      <c r="V27" s="140"/>
      <c r="W27" s="140"/>
      <c r="X27" s="135"/>
      <c r="Y27" s="140"/>
      <c r="Z27" s="140"/>
      <c r="AA27" s="140"/>
      <c r="AB27" s="140"/>
      <c r="AC27" s="191"/>
      <c r="AD27" s="207"/>
      <c r="AE27" s="19"/>
    </row>
    <row r="29" spans="2:31" x14ac:dyDescent="0.3">
      <c r="B29" s="195" t="s">
        <v>127</v>
      </c>
      <c r="D29" s="2"/>
      <c r="AC29" s="3"/>
    </row>
    <row r="30" spans="2:31" ht="9" customHeight="1" x14ac:dyDescent="0.3">
      <c r="D30" s="2"/>
      <c r="AC30" s="3"/>
    </row>
    <row r="31" spans="2:31" x14ac:dyDescent="0.3">
      <c r="B31" s="196" t="s">
        <v>128</v>
      </c>
      <c r="C31" s="196" t="s">
        <v>135</v>
      </c>
      <c r="D31" s="196" t="s">
        <v>134</v>
      </c>
      <c r="AC31" s="3"/>
    </row>
    <row r="32" spans="2:31" x14ac:dyDescent="0.3">
      <c r="B32" s="196" t="s">
        <v>144</v>
      </c>
      <c r="C32" s="196" t="s">
        <v>133</v>
      </c>
      <c r="D32" s="196" t="s">
        <v>146</v>
      </c>
      <c r="AC32" s="3"/>
    </row>
    <row r="33" spans="2:29" x14ac:dyDescent="0.3">
      <c r="B33" s="196" t="s">
        <v>145</v>
      </c>
      <c r="C33" s="196" t="s">
        <v>131</v>
      </c>
      <c r="D33" s="196" t="s">
        <v>147</v>
      </c>
      <c r="AC33" s="3"/>
    </row>
    <row r="34" spans="2:29" x14ac:dyDescent="0.3">
      <c r="B34" s="196" t="s">
        <v>145</v>
      </c>
      <c r="C34" s="196" t="s">
        <v>132</v>
      </c>
      <c r="D34" s="196" t="s">
        <v>148</v>
      </c>
      <c r="AC34" s="3"/>
    </row>
    <row r="35" spans="2:29" x14ac:dyDescent="0.3">
      <c r="D35" s="2"/>
      <c r="AC35" s="3"/>
    </row>
  </sheetData>
  <mergeCells count="19">
    <mergeCell ref="C3:D5"/>
    <mergeCell ref="E3:AB3"/>
    <mergeCell ref="B24:B27"/>
    <mergeCell ref="AD3:AD5"/>
    <mergeCell ref="C10:C11"/>
    <mergeCell ref="C12:C15"/>
    <mergeCell ref="C16:C22"/>
    <mergeCell ref="AD17:AD20"/>
    <mergeCell ref="B6:B9"/>
    <mergeCell ref="B10:B23"/>
    <mergeCell ref="B3:B5"/>
    <mergeCell ref="AC3:AC5"/>
    <mergeCell ref="AE3:AE5"/>
    <mergeCell ref="E4:H4"/>
    <mergeCell ref="I4:L4"/>
    <mergeCell ref="M4:P4"/>
    <mergeCell ref="Q4:T4"/>
    <mergeCell ref="U4:X4"/>
    <mergeCell ref="Y4:AB4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BB101365EE4354BACA560776CC00760" ma:contentTypeVersion="2" ma:contentTypeDescription="새 문서를 만듭니다." ma:contentTypeScope="" ma:versionID="a16c607ee572d5cf7f13d4f7ca6a510a">
  <xsd:schema xmlns:xsd="http://www.w3.org/2001/XMLSchema" xmlns:xs="http://www.w3.org/2001/XMLSchema" xmlns:p="http://schemas.microsoft.com/office/2006/metadata/properties" xmlns:ns2="59a8e1dc-2331-4dbe-8182-f13afaa01dc6" targetNamespace="http://schemas.microsoft.com/office/2006/metadata/properties" ma:root="true" ma:fieldsID="8cf8e2005c0b478889e2678d46403975" ns2:_="">
    <xsd:import namespace="59a8e1dc-2331-4dbe-8182-f13afaa01d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8e1dc-2331-4dbe-8182-f13afaa01d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2D72A6-F96E-4A0C-A489-15E9AF2587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5EE86C-B00C-4CD6-AE0D-C438A4AEAC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62E1B58-CCBB-40FE-BD06-0353A2298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8e1dc-2331-4dbe-8182-f13afaa01d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뷰가드 AI 서비스 개발 산정</vt:lpstr>
      <vt:lpstr>ADT_AI_Mobile_업무내역&amp;인력투입계획</vt:lpstr>
      <vt:lpstr>ADT_AI_Web__업무내역&amp;인력투입계획</vt:lpstr>
      <vt:lpstr>ADT_AI_GW__업무내역&amp;인력투입계획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권혁준</dc:creator>
  <cp:keywords/>
  <dc:description/>
  <cp:lastModifiedBy>권혁준</cp:lastModifiedBy>
  <cp:revision/>
  <dcterms:created xsi:type="dcterms:W3CDTF">2021-06-02T01:43:53Z</dcterms:created>
  <dcterms:modified xsi:type="dcterms:W3CDTF">2021-06-11T06:09:29Z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0x010100FBB101365EE4354BACA560776CC00760</vt:lpwstr>
  </property>
</Properties>
</file>