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908F0288-C8EA-46C7-91BA-20482A145662}" xr6:coauthVersionLast="41" xr6:coauthVersionMax="41" xr10:uidLastSave="{00000000-0000-0000-0000-000000000000}"/>
  <bookViews>
    <workbookView xWindow="-98" yWindow="-98" windowWidth="20715" windowHeight="13276" activeTab="1" xr2:uid="{A5027793-0B45-4872-9554-E9BDC70F1472}"/>
  </bookViews>
  <sheets>
    <sheet name="York2018_Subsample_DB" sheetId="2" r:id="rId1"/>
    <sheet name="27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8" i="3" l="1"/>
  <c r="C118" i="3"/>
  <c r="D118" i="3"/>
  <c r="E118" i="3"/>
  <c r="B117" i="3"/>
  <c r="C117" i="3"/>
  <c r="D117" i="3"/>
  <c r="E117" i="3"/>
  <c r="B116" i="3"/>
  <c r="C116" i="3"/>
  <c r="D116" i="3"/>
  <c r="E116" i="3"/>
  <c r="B115" i="3"/>
  <c r="C115" i="3"/>
  <c r="D115" i="3"/>
  <c r="E115" i="3"/>
  <c r="B114" i="3"/>
  <c r="C114" i="3"/>
  <c r="D114" i="3"/>
  <c r="E114" i="3"/>
  <c r="B113" i="3"/>
  <c r="C113" i="3"/>
  <c r="D113" i="3"/>
  <c r="E113" i="3"/>
  <c r="B112" i="3"/>
  <c r="C112" i="3"/>
  <c r="D112" i="3"/>
  <c r="E112" i="3"/>
  <c r="B111" i="3"/>
  <c r="C111" i="3"/>
  <c r="D111" i="3"/>
  <c r="E111" i="3"/>
  <c r="B110" i="3"/>
  <c r="C110" i="3"/>
  <c r="D110" i="3"/>
  <c r="E110" i="3"/>
  <c r="B109" i="3"/>
  <c r="C109" i="3"/>
  <c r="D109" i="3"/>
  <c r="E109" i="3"/>
  <c r="B108" i="3"/>
  <c r="C108" i="3"/>
  <c r="D108" i="3"/>
  <c r="E108" i="3"/>
  <c r="B107" i="3"/>
  <c r="C107" i="3"/>
  <c r="D107" i="3"/>
  <c r="E107" i="3"/>
  <c r="B106" i="3"/>
  <c r="C106" i="3"/>
  <c r="D106" i="3"/>
  <c r="E106" i="3"/>
  <c r="B105" i="3"/>
  <c r="C105" i="3"/>
  <c r="D105" i="3"/>
  <c r="E105" i="3"/>
  <c r="B104" i="3"/>
  <c r="C104" i="3"/>
  <c r="D104" i="3"/>
  <c r="E104" i="3"/>
  <c r="B103" i="3"/>
  <c r="C103" i="3"/>
  <c r="D103" i="3"/>
  <c r="E103" i="3"/>
  <c r="B102" i="3"/>
  <c r="C102" i="3"/>
  <c r="D102" i="3"/>
  <c r="E102" i="3"/>
  <c r="B101" i="3"/>
  <c r="C101" i="3"/>
  <c r="D101" i="3"/>
  <c r="E101" i="3"/>
  <c r="B100" i="3"/>
  <c r="C100" i="3"/>
  <c r="D100" i="3"/>
  <c r="E100" i="3"/>
  <c r="B99" i="3"/>
  <c r="C99" i="3"/>
  <c r="D99" i="3"/>
  <c r="E99" i="3"/>
  <c r="B98" i="3"/>
  <c r="C98" i="3"/>
  <c r="D98" i="3"/>
  <c r="E98" i="3"/>
  <c r="B97" i="3"/>
  <c r="C97" i="3"/>
  <c r="D97" i="3"/>
  <c r="E97" i="3"/>
  <c r="B96" i="3"/>
  <c r="C96" i="3"/>
  <c r="D96" i="3"/>
  <c r="E96" i="3"/>
  <c r="B95" i="3"/>
  <c r="C95" i="3"/>
  <c r="D95" i="3"/>
  <c r="E95" i="3"/>
  <c r="B94" i="3"/>
  <c r="C94" i="3"/>
  <c r="D94" i="3"/>
  <c r="E94" i="3"/>
  <c r="B93" i="3"/>
  <c r="C93" i="3"/>
  <c r="D93" i="3"/>
  <c r="E93" i="3"/>
  <c r="B92" i="3"/>
  <c r="C92" i="3"/>
  <c r="D92" i="3"/>
  <c r="E92" i="3"/>
  <c r="B91" i="3"/>
  <c r="C91" i="3"/>
  <c r="D91" i="3"/>
  <c r="E91" i="3"/>
  <c r="B90" i="3"/>
  <c r="C90" i="3"/>
  <c r="D90" i="3"/>
  <c r="E90" i="3"/>
  <c r="B89" i="3"/>
  <c r="C89" i="3"/>
  <c r="D89" i="3"/>
  <c r="E89" i="3"/>
  <c r="B88" i="3"/>
  <c r="C88" i="3"/>
  <c r="D88" i="3"/>
  <c r="E88" i="3"/>
  <c r="B87" i="3"/>
  <c r="C87" i="3"/>
  <c r="D87" i="3"/>
  <c r="E87" i="3"/>
  <c r="B86" i="3"/>
  <c r="C86" i="3"/>
  <c r="D86" i="3"/>
  <c r="E86" i="3"/>
  <c r="B85" i="3"/>
  <c r="C85" i="3"/>
  <c r="D85" i="3"/>
  <c r="E85" i="3"/>
  <c r="B84" i="3"/>
  <c r="C84" i="3"/>
  <c r="D84" i="3"/>
  <c r="E84" i="3"/>
  <c r="B83" i="3"/>
  <c r="C83" i="3"/>
  <c r="D83" i="3"/>
  <c r="E83" i="3"/>
  <c r="B82" i="3"/>
  <c r="C82" i="3"/>
  <c r="D82" i="3"/>
  <c r="E82" i="3"/>
  <c r="B81" i="3"/>
  <c r="C81" i="3"/>
  <c r="D81" i="3"/>
  <c r="E81" i="3"/>
  <c r="B80" i="3" l="1"/>
  <c r="C80" i="3"/>
  <c r="D80" i="3"/>
  <c r="E80" i="3"/>
  <c r="B79" i="3"/>
  <c r="C79" i="3"/>
  <c r="D79" i="3"/>
  <c r="E79" i="3"/>
  <c r="B78" i="3"/>
  <c r="C78" i="3"/>
  <c r="D78" i="3"/>
  <c r="E78" i="3"/>
  <c r="B77" i="3"/>
  <c r="C77" i="3"/>
  <c r="D77" i="3"/>
  <c r="E77" i="3"/>
  <c r="B76" i="3"/>
  <c r="C76" i="3"/>
  <c r="D76" i="3"/>
  <c r="E76" i="3"/>
  <c r="B75" i="3"/>
  <c r="C75" i="3"/>
  <c r="D75" i="3"/>
  <c r="E75" i="3"/>
  <c r="B74" i="3"/>
  <c r="C74" i="3"/>
  <c r="D74" i="3"/>
  <c r="E74" i="3"/>
  <c r="B73" i="3"/>
  <c r="C73" i="3"/>
  <c r="D73" i="3"/>
  <c r="E73" i="3"/>
  <c r="B72" i="3"/>
  <c r="C72" i="3"/>
  <c r="D72" i="3"/>
  <c r="E72" i="3"/>
  <c r="B71" i="3"/>
  <c r="C71" i="3"/>
  <c r="D71" i="3"/>
  <c r="E71" i="3"/>
  <c r="B70" i="3"/>
  <c r="C70" i="3"/>
  <c r="D70" i="3"/>
  <c r="E70" i="3"/>
  <c r="B69" i="3"/>
  <c r="C69" i="3"/>
  <c r="D69" i="3"/>
  <c r="E69" i="3"/>
  <c r="B68" i="3"/>
  <c r="C68" i="3"/>
  <c r="D68" i="3"/>
  <c r="E68" i="3"/>
  <c r="B67" i="3"/>
  <c r="C67" i="3"/>
  <c r="D67" i="3"/>
  <c r="E67" i="3"/>
  <c r="B66" i="3"/>
  <c r="C66" i="3"/>
  <c r="D66" i="3"/>
  <c r="E66" i="3"/>
  <c r="B65" i="3"/>
  <c r="C65" i="3"/>
  <c r="D65" i="3"/>
  <c r="E65" i="3"/>
  <c r="B64" i="3"/>
  <c r="C64" i="3"/>
  <c r="B63" i="3" l="1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2" i="3" l="1"/>
  <c r="B3" i="3"/>
  <c r="B4" i="3"/>
  <c r="B5" i="3"/>
  <c r="C3" i="3"/>
  <c r="C4" i="3"/>
  <c r="C5" i="3"/>
  <c r="C2" i="3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<sst xmlns="http://schemas.openxmlformats.org/spreadsheetml/2006/main" count="16532" uniqueCount="9551">
  <si>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</si>
  <si>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</si>
  <si>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</si>
  <si>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</si>
  <si>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</si>
  <si>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</si>
  <si>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</si>
  <si>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</si>
  <si>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</si>
  <si>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</si>
  <si>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</si>
  <si>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</si>
  <si>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</si>
  <si>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</si>
  <si>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</si>
  <si>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</si>
  <si>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</si>
  <si>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</si>
  <si>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</si>
  <si>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</si>
  <si>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</si>
  <si>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</si>
  <si>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</si>
  <si>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</si>
  <si>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</si>
  <si>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</si>
  <si>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</si>
  <si>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</si>
  <si>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</si>
  <si>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</si>
  <si>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</si>
  <si>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</si>
  <si>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</si>
  <si>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</si>
  <si>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</si>
  <si>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</si>
  <si>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</si>
  <si>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</si>
  <si>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</si>
  <si>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</si>
  <si>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</si>
  <si>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</si>
  <si>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</si>
  <si>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</si>
  <si>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</si>
  <si>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</si>
  <si>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</si>
  <si>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</si>
  <si>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</si>
  <si>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</si>
  <si>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</si>
  <si>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</si>
  <si>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</si>
  <si>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</si>
  <si>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</si>
  <si>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</si>
  <si>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</si>
  <si>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</si>
  <si>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</si>
  <si>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</si>
  <si>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</si>
  <si>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</si>
  <si>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</si>
  <si>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</si>
  <si>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</si>
  <si>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</si>
  <si>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</si>
  <si>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</si>
  <si>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</si>
  <si>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</si>
  <si>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</si>
  <si>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</si>
  <si>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</si>
  <si>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</si>
  <si>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</si>
  <si>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</si>
  <si>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</si>
  <si>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</si>
  <si>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</si>
  <si>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</si>
  <si>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</si>
  <si>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</si>
  <si>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</si>
  <si>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</si>
  <si>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</si>
  <si>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</si>
  <si>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</si>
  <si>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</si>
  <si>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</si>
  <si>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</si>
  <si>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</si>
  <si>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</si>
  <si>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</si>
  <si>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</si>
  <si>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</si>
  <si>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</si>
  <si>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</si>
  <si>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</si>
  <si>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</si>
  <si>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</si>
  <si>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</si>
  <si>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</si>
  <si>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</si>
  <si>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</si>
  <si>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</si>
  <si>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</si>
  <si>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</si>
  <si>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</si>
  <si>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</si>
  <si>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</si>
  <si>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</si>
  <si>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</si>
  <si>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</si>
  <si>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</si>
  <si>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</si>
  <si>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</si>
  <si>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</si>
  <si>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</si>
  <si>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</si>
  <si>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</si>
  <si>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</si>
  <si>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</si>
  <si>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</si>
  <si>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</si>
  <si>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</si>
  <si>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</si>
  <si>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</si>
  <si>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</si>
  <si>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</si>
  <si>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</si>
  <si>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</si>
  <si>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</si>
  <si>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</si>
  <si>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</si>
  <si>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</si>
  <si>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</si>
  <si>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</si>
  <si>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</si>
  <si>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</si>
  <si>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</si>
  <si>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</si>
  <si>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</si>
  <si>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</si>
  <si>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</si>
  <si>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</si>
  <si>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</si>
  <si>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</si>
  <si>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</si>
  <si>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</si>
  <si>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</si>
  <si>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</si>
  <si>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</si>
  <si>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</si>
  <si>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</si>
  <si>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</si>
  <si>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</si>
  <si>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</si>
  <si>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</si>
  <si>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</si>
  <si>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</si>
  <si>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</si>
  <si>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</si>
  <si>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</si>
  <si>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</si>
  <si>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</si>
  <si>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</si>
  <si>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</si>
  <si>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</si>
  <si>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</si>
  <si>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</si>
  <si>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</si>
  <si>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</si>
  <si>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</si>
  <si>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</si>
  <si>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</si>
  <si>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</si>
  <si>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</si>
  <si>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</si>
  <si>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</si>
  <si>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</si>
  <si>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</si>
  <si>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</si>
  <si>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</si>
  <si>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</si>
  <si>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</si>
  <si>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</si>
  <si>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</si>
  <si>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</si>
  <si>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</si>
  <si>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</si>
  <si>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</si>
  <si>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</si>
  <si>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</si>
  <si>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</si>
  <si>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</si>
  <si>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</si>
  <si>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</si>
  <si>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</si>
  <si>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</si>
  <si>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</si>
  <si>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</si>
  <si>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</si>
  <si>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</si>
  <si>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</si>
  <si>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</si>
  <si>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</si>
  <si>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</si>
  <si>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</si>
  <si>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</si>
  <si>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</si>
  <si>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</si>
  <si>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</si>
  <si>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</si>
  <si>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</si>
  <si>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</si>
  <si>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</si>
  <si>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</si>
  <si>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</si>
  <si>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</si>
  <si>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</si>
  <si>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</si>
  <si>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</si>
  <si>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</si>
  <si>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</si>
  <si>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</si>
  <si>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</si>
  <si>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</si>
  <si>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</si>
  <si>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</si>
  <si>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</si>
  <si>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</si>
  <si>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</si>
  <si>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</si>
  <si>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</si>
  <si>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</si>
  <si>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</si>
  <si>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</si>
  <si>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</si>
  <si>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</si>
  <si>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</si>
  <si>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</si>
  <si>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</si>
  <si>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</si>
  <si>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</si>
  <si>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</si>
  <si>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</si>
  <si>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</si>
  <si>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</si>
  <si>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</si>
  <si>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</si>
  <si>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</si>
  <si>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</si>
  <si>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</si>
  <si>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</si>
  <si>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</si>
  <si>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</si>
  <si>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</si>
  <si>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</si>
  <si>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</si>
  <si>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</si>
  <si>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</si>
  <si>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</si>
  <si>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</si>
  <si>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</si>
  <si>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</si>
  <si>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</si>
  <si>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</si>
  <si>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</si>
  <si>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</si>
  <si>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</si>
  <si>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</si>
  <si>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</si>
  <si>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</si>
  <si>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</si>
  <si>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</si>
  <si>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</si>
  <si>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</si>
  <si>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</si>
  <si>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</si>
  <si>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</si>
  <si>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</si>
  <si>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</si>
  <si>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</si>
  <si>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</si>
  <si>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</si>
  <si>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</si>
  <si>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</si>
  <si>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</si>
  <si>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</si>
  <si>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</si>
  <si>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</si>
  <si>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</si>
  <si>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</si>
  <si>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</si>
  <si>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</si>
  <si>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</si>
  <si>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</si>
  <si>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</si>
  <si>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</si>
  <si>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</si>
  <si>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</si>
  <si>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</si>
  <si>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</si>
  <si>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</si>
  <si>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</si>
  <si>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</si>
  <si>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</si>
  <si>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</si>
  <si>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</si>
  <si>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</si>
  <si>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</si>
  <si>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</si>
  <si>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</si>
  <si>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</si>
  <si>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</si>
  <si>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</si>
  <si>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</si>
  <si>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</si>
  <si>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</si>
  <si>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</si>
  <si>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</si>
  <si>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</si>
  <si>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</si>
  <si>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</si>
  <si>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</si>
  <si>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</si>
  <si>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</si>
  <si>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</si>
  <si>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</si>
  <si>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</si>
  <si>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</si>
  <si>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</si>
  <si>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</si>
  <si>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</si>
  <si>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</si>
  <si>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</si>
  <si>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</si>
  <si>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</si>
  <si>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</si>
  <si>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</si>
  <si>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</si>
  <si>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</si>
  <si>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</si>
  <si>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</si>
  <si>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</si>
  <si>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</si>
  <si>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</si>
  <si>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</si>
  <si>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</si>
  <si>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</si>
  <si>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</si>
  <si>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</si>
  <si>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</si>
  <si>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</si>
  <si>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</si>
  <si>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</si>
  <si>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</si>
  <si>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</si>
  <si>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</si>
  <si>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</si>
  <si>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</si>
  <si>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</si>
  <si>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</si>
  <si>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</si>
  <si>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</si>
  <si>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</si>
  <si>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</si>
  <si>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</si>
  <si>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</si>
  <si>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</si>
  <si>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</si>
  <si>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</si>
  <si>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</si>
  <si>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</si>
  <si>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</si>
  <si>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</si>
  <si>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</si>
  <si>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</si>
  <si>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</si>
  <si>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</si>
  <si>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</si>
  <si>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</si>
  <si>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</si>
  <si>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</si>
  <si>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</si>
  <si>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</si>
  <si>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</si>
  <si>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</si>
  <si>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</si>
  <si>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</si>
  <si>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</si>
  <si>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</si>
  <si>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</si>
  <si>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</si>
  <si>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</si>
  <si>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</si>
  <si>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</si>
  <si>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</si>
  <si>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</si>
  <si>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</si>
  <si>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</si>
  <si>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</si>
  <si>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</si>
  <si>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</si>
  <si>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</si>
  <si>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</si>
  <si>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</si>
  <si>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</si>
  <si>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</si>
  <si>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</si>
  <si>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</si>
  <si>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</si>
  <si>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</si>
  <si>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</si>
  <si>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</si>
  <si>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</si>
  <si>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</si>
  <si>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</si>
  <si>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</si>
  <si>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</si>
  <si>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</si>
  <si>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</si>
  <si>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</si>
  <si>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</si>
  <si>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</si>
  <si>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</si>
  <si>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</si>
  <si>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</si>
  <si>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</si>
  <si>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</si>
  <si>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</si>
  <si>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</si>
  <si>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</si>
  <si>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</si>
  <si>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</si>
  <si>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</si>
  <si>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</si>
  <si>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</si>
  <si>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</si>
  <si>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</si>
  <si>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</si>
  <si>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</si>
  <si>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</si>
  <si>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</si>
  <si>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</si>
  <si>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</si>
  <si>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</si>
  <si>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</si>
  <si>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</si>
  <si>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</si>
  <si>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</si>
  <si>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</si>
  <si>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</si>
  <si>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</si>
  <si>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</si>
  <si>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</si>
  <si>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</si>
  <si>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</si>
  <si>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</si>
  <si>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</si>
  <si>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</si>
  <si>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</si>
  <si>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</si>
  <si>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</si>
  <si>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</si>
  <si>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</si>
  <si>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</si>
  <si>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</si>
  <si>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</si>
  <si>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</si>
  <si>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</si>
  <si>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</si>
  <si>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</si>
  <si>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</si>
  <si>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</si>
  <si>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</si>
  <si>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</si>
  <si>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</si>
  <si>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</si>
  <si>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</si>
  <si>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</si>
  <si>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</si>
  <si>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</si>
  <si>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</si>
  <si>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</si>
  <si>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</si>
  <si>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</si>
  <si>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</si>
  <si>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</si>
  <si>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</si>
  <si>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</si>
  <si>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</si>
  <si>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</si>
  <si>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</si>
  <si>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</si>
  <si>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</si>
  <si>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</si>
  <si>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</si>
  <si>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</si>
  <si>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</si>
  <si>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</si>
  <si>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</si>
  <si>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</si>
  <si>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</si>
  <si>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</si>
  <si>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</si>
  <si>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</si>
  <si>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</si>
  <si>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</si>
  <si>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</si>
  <si>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</si>
  <si>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</si>
  <si>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</si>
  <si>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</si>
  <si>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</si>
  <si>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</si>
  <si>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</si>
  <si>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</si>
  <si>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</si>
  <si>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</si>
  <si>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</si>
  <si>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</si>
  <si>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</si>
  <si>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</si>
  <si>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</si>
  <si>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</si>
  <si>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</si>
  <si>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</si>
  <si>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</si>
  <si>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</si>
  <si>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</si>
  <si>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</si>
  <si>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</si>
  <si>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</si>
  <si>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</si>
  <si>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</si>
  <si>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</si>
  <si>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</si>
  <si>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</si>
  <si>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</si>
  <si>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</si>
  <si>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</si>
  <si>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</si>
  <si>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</si>
  <si>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</si>
  <si>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</si>
  <si>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</si>
  <si>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</si>
  <si>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</si>
  <si>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</si>
  <si>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</si>
  <si>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</si>
  <si>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</si>
  <si>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</si>
  <si>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</si>
  <si>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</si>
  <si>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</si>
  <si>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</si>
  <si>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</si>
  <si>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</si>
  <si>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</si>
  <si>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</si>
  <si>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</si>
  <si>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</si>
  <si>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</si>
  <si>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</si>
  <si>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</si>
  <si>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</si>
  <si>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</si>
  <si>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</si>
  <si>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</si>
  <si>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</si>
  <si>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</si>
  <si>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</si>
  <si>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</si>
  <si>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</si>
  <si>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</si>
  <si>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</si>
  <si>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</si>
  <si>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</si>
  <si>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</si>
  <si>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</si>
  <si>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</si>
  <si>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</si>
  <si>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</si>
  <si>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</si>
  <si>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</si>
  <si>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</si>
  <si>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</si>
  <si>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</si>
  <si>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</si>
  <si>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</si>
  <si>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</si>
  <si>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</si>
  <si>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</si>
  <si>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</si>
  <si>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</si>
  <si>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</si>
  <si>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</si>
  <si>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</si>
  <si>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</si>
  <si>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</si>
  <si>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</si>
  <si>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</si>
  <si>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</si>
  <si>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</si>
  <si>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</si>
  <si>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</si>
  <si>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</si>
  <si>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</si>
  <si>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</si>
  <si>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</si>
  <si>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</si>
  <si>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</si>
  <si>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</si>
  <si>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</si>
  <si>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</si>
  <si>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</si>
  <si>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</si>
  <si>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</si>
  <si>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</si>
  <si>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</si>
  <si>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</si>
  <si>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</si>
  <si>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</si>
  <si>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</si>
  <si>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</si>
  <si>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</si>
  <si>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</si>
  <si>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</si>
  <si>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</si>
  <si>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</si>
  <si>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</si>
  <si>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</si>
  <si>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</si>
  <si>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</si>
  <si>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</si>
  <si>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</si>
  <si>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</si>
  <si>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</si>
  <si>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</si>
  <si>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</si>
  <si>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</si>
  <si>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</si>
  <si>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</si>
  <si>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</si>
  <si>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</si>
  <si>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</si>
  <si>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</si>
  <si>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</si>
  <si>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</si>
  <si>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</si>
  <si>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</si>
  <si>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</si>
  <si>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</si>
  <si>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</si>
  <si>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</si>
  <si>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</si>
  <si>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</si>
  <si>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</si>
  <si>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</si>
  <si>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</si>
  <si>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</si>
  <si>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</si>
  <si>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</si>
  <si>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</si>
  <si>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</si>
  <si>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</si>
  <si>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</si>
  <si>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</si>
  <si>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</si>
  <si>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</si>
  <si>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</si>
  <si>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</si>
  <si>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</si>
  <si>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</si>
  <si>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</si>
  <si>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</si>
  <si>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</si>
  <si>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</si>
  <si>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</si>
  <si>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</si>
  <si>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</si>
  <si>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</si>
  <si>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</si>
  <si>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</si>
  <si>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</si>
  <si>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</si>
  <si>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</si>
  <si>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</si>
  <si>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</si>
  <si>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</si>
  <si>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</si>
  <si>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</si>
  <si>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</si>
  <si>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</si>
  <si>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</si>
  <si>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</si>
  <si>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</si>
  <si>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</si>
  <si>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</si>
  <si>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</si>
  <si>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</si>
  <si>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</si>
  <si>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</si>
  <si>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</si>
  <si>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</si>
  <si>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</si>
  <si>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</si>
  <si>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</si>
  <si>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</si>
  <si>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</si>
  <si>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</si>
  <si>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</si>
  <si>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</si>
  <si>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</si>
  <si>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</si>
  <si>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</si>
  <si>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</si>
  <si>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</si>
  <si>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</si>
  <si>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</si>
  <si>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</si>
  <si>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</si>
  <si>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</si>
  <si>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</si>
  <si>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</si>
  <si>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</si>
  <si>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</si>
  <si>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</si>
  <si>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</si>
  <si>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</si>
  <si>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</si>
  <si>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</si>
  <si>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</si>
  <si>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</si>
  <si>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</si>
  <si>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</si>
  <si>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</si>
  <si>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</si>
  <si>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</si>
  <si>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</si>
  <si>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</si>
  <si>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</si>
  <si>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</si>
  <si>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</si>
  <si>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</si>
  <si>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</si>
  <si>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</si>
  <si>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</si>
  <si>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</si>
  <si>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</si>
  <si>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</si>
  <si>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</si>
  <si>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</si>
  <si>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</si>
  <si>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</si>
  <si>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</si>
  <si>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</si>
  <si>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</si>
  <si>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</si>
  <si>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</si>
  <si>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</si>
  <si>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</si>
  <si>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</si>
  <si>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</si>
  <si>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</si>
  <si>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</si>
  <si>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</si>
  <si>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</si>
  <si>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</si>
  <si>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</si>
  <si>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</si>
  <si>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</si>
  <si>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</si>
  <si>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</si>
  <si>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</si>
  <si>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</si>
  <si>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</si>
  <si>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</si>
  <si>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</si>
  <si>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</si>
  <si>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</si>
  <si>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</si>
  <si>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</si>
  <si>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</si>
  <si>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</si>
  <si>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</si>
  <si>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</si>
  <si>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</si>
  <si>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</si>
  <si>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</si>
  <si>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</si>
  <si>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</si>
  <si>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</si>
  <si>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</si>
  <si>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</si>
  <si>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</si>
  <si>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</si>
  <si>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</si>
  <si>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</si>
  <si>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</si>
  <si>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</si>
  <si>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</si>
  <si>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</si>
  <si>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</si>
  <si>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</si>
  <si>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</si>
  <si>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</si>
  <si>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</si>
  <si>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</si>
  <si>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</si>
  <si>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</si>
  <si>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</si>
  <si>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</si>
  <si>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</si>
  <si>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</si>
  <si>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</si>
  <si>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</si>
  <si>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</si>
  <si>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</si>
  <si>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</si>
  <si>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</si>
  <si>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</si>
  <si>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</si>
  <si>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</si>
  <si>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</si>
  <si>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</si>
  <si>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</si>
  <si>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</si>
  <si>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</si>
  <si>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</si>
  <si>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</si>
  <si>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</si>
  <si>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</si>
  <si>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</si>
  <si>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</si>
  <si>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</si>
  <si>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</si>
  <si>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</si>
  <si>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</si>
  <si>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</si>
  <si>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</si>
  <si>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</si>
  <si>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</si>
  <si>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</si>
  <si>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</si>
  <si>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</si>
  <si>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</si>
  <si>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</si>
  <si>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</si>
  <si>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</si>
  <si>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</si>
  <si>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</si>
  <si>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</si>
  <si>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</si>
  <si>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</si>
  <si>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</si>
  <si>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</si>
  <si>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</si>
  <si>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</si>
  <si>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</si>
  <si>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</si>
  <si>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</si>
  <si>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</si>
  <si>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</si>
  <si>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</si>
  <si>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</si>
  <si>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</si>
  <si>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</si>
  <si>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</si>
  <si>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</si>
  <si>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</si>
  <si>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</si>
  <si>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</si>
  <si>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</si>
  <si>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</si>
  <si>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</si>
  <si>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</si>
  <si>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</si>
  <si>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</si>
  <si>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</si>
  <si>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</si>
  <si>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</si>
  <si>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</si>
  <si>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</si>
  <si>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</si>
  <si>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</si>
  <si>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</si>
  <si>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</si>
  <si>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</si>
  <si>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</si>
  <si>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</si>
  <si>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</si>
  <si>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</si>
  <si>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</si>
  <si>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</si>
  <si>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</si>
  <si>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</si>
  <si>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</si>
  <si>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</si>
  <si>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</si>
  <si>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</si>
  <si>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</si>
  <si>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</si>
  <si>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</si>
  <si>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</si>
  <si>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</si>
  <si>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</si>
  <si>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</si>
  <si>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</si>
  <si>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</si>
  <si>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</si>
  <si>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</si>
  <si>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</si>
  <si>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</si>
  <si>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</si>
  <si>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</si>
  <si>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</si>
  <si>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</si>
  <si>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</si>
  <si>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</si>
  <si>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</si>
  <si>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</si>
  <si>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</si>
  <si>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</si>
  <si>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</si>
  <si>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</si>
  <si>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</si>
  <si>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</si>
  <si>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</si>
  <si>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</si>
  <si>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</si>
  <si>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</si>
  <si>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</si>
  <si>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</si>
  <si>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</si>
  <si>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</si>
  <si>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</si>
  <si>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</si>
  <si>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</si>
  <si>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</si>
  <si>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</si>
  <si>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</si>
  <si>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</si>
  <si>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</si>
  <si>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</si>
  <si>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</si>
  <si>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</si>
  <si>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</si>
  <si>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</si>
  <si>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</si>
  <si>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</si>
  <si>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</si>
  <si>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</si>
  <si>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</si>
  <si>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</si>
  <si>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</si>
  <si>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</si>
  <si>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</si>
  <si>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</si>
  <si>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</si>
  <si>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</si>
  <si>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</si>
  <si>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</si>
  <si>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</si>
  <si>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</si>
  <si>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</si>
  <si>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</si>
  <si>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</si>
  <si>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</si>
  <si>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</si>
  <si>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</si>
  <si>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</si>
  <si>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</si>
  <si>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</si>
  <si>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</si>
  <si>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</si>
  <si>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</si>
  <si>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</si>
  <si>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</si>
  <si>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</si>
  <si>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</si>
  <si>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</si>
  <si>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</si>
  <si>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</si>
  <si>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</si>
  <si>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</si>
  <si>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</si>
  <si>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</si>
  <si>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</si>
  <si>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</si>
  <si>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</si>
  <si>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</si>
  <si>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</si>
  <si>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</si>
  <si>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</si>
  <si>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</si>
  <si>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</si>
  <si>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</si>
  <si>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</si>
  <si>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</si>
  <si>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</si>
  <si>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</si>
  <si>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</si>
  <si>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</si>
  <si>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</si>
  <si>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</si>
  <si>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</si>
  <si>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</si>
  <si>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</si>
  <si>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</si>
  <si>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</si>
  <si>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</si>
  <si>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</si>
  <si>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</si>
  <si>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</si>
  <si>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</si>
  <si>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</si>
  <si>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</si>
  <si>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</si>
  <si>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</si>
  <si>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</si>
  <si>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</si>
  <si>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</si>
  <si>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</si>
  <si>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</si>
  <si>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</si>
  <si>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</si>
  <si>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</si>
  <si>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</si>
  <si>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</si>
  <si>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</si>
  <si>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</si>
  <si>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</si>
  <si>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</si>
  <si>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</si>
  <si>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</si>
  <si>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</si>
  <si>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</si>
  <si>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</si>
  <si>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</si>
  <si>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</si>
  <si>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</si>
  <si>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</si>
  <si>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</si>
  <si>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</si>
  <si>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</si>
  <si>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</si>
  <si>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</si>
  <si>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</si>
  <si>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</si>
  <si>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</si>
  <si>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</si>
  <si>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</si>
  <si>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</si>
  <si>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</si>
  <si>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</si>
  <si>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</si>
  <si>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</si>
  <si>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</si>
  <si>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</si>
  <si>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</si>
  <si>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</si>
  <si>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</si>
  <si>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</si>
  <si>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</si>
  <si>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</si>
  <si>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</si>
  <si>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</si>
  <si>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</si>
  <si>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</si>
  <si>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</si>
  <si>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</si>
  <si>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</si>
  <si>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</si>
  <si>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</si>
  <si>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</si>
  <si>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</si>
  <si>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</si>
  <si>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</si>
  <si>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</si>
  <si>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</si>
  <si>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</si>
  <si>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</si>
  <si>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</si>
  <si>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</si>
  <si>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</si>
  <si>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</si>
  <si>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</si>
  <si>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</si>
  <si>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</si>
  <si>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</si>
  <si>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</si>
  <si>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</si>
  <si>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</si>
  <si>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</si>
  <si>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</si>
  <si>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</si>
  <si>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</si>
  <si>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</si>
  <si>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</si>
  <si>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</si>
  <si>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</si>
  <si>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</si>
  <si>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</si>
  <si>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</si>
  <si>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</si>
  <si>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</si>
  <si>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</si>
  <si>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</si>
  <si>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</si>
  <si>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</si>
  <si>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</si>
  <si>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</si>
  <si>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</si>
  <si>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</si>
  <si>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</si>
  <si>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</si>
  <si>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</si>
  <si>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</si>
  <si>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</si>
  <si>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</si>
  <si>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</si>
  <si>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</si>
  <si>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</si>
  <si>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</si>
  <si>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</si>
  <si>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</si>
  <si>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</si>
  <si>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</si>
  <si>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</si>
  <si>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</si>
  <si>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</si>
  <si>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</si>
  <si>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</si>
  <si>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</si>
  <si>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</si>
  <si>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</si>
  <si>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</si>
  <si>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</si>
  <si>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</si>
  <si>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</si>
  <si>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</si>
  <si>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</si>
  <si>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</si>
  <si>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</si>
  <si>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</si>
  <si>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</si>
  <si>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</si>
  <si>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</si>
  <si>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</si>
  <si>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</si>
  <si>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</si>
  <si>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</si>
  <si>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</si>
  <si>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</si>
  <si>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</si>
  <si>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</si>
  <si>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</si>
  <si>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</si>
  <si>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</si>
  <si>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</si>
  <si>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</si>
  <si>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</si>
  <si>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</si>
  <si>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</si>
  <si>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</si>
  <si>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</si>
  <si>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</si>
  <si>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</si>
  <si>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</si>
  <si>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</si>
  <si>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</si>
  <si>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</si>
  <si>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</si>
  <si>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</si>
  <si>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</si>
  <si>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</si>
  <si>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</si>
  <si>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</si>
  <si>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</si>
  <si>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</si>
  <si>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</si>
  <si>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</si>
  <si>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</si>
  <si>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</si>
  <si>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</si>
  <si>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</si>
  <si>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</si>
  <si>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</si>
  <si>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</si>
  <si>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</si>
  <si>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</si>
  <si>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</si>
  <si>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</si>
  <si>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</si>
  <si>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</si>
  <si>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</si>
  <si>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</si>
  <si>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</si>
  <si>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</si>
  <si>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</si>
  <si>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</si>
  <si>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</si>
  <si>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</si>
  <si>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</si>
  <si>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</si>
  <si>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</si>
  <si>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</si>
  <si>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</si>
  <si>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</si>
  <si>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</si>
  <si>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</si>
  <si>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</si>
  <si>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</si>
  <si>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</si>
  <si>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</si>
  <si>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</si>
  <si>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</si>
  <si>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</si>
  <si>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</si>
  <si>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</si>
  <si>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</si>
  <si>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</si>
  <si>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</si>
  <si>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</si>
  <si>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</si>
  <si>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</si>
  <si>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</si>
  <si>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</si>
  <si>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</si>
  <si>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</si>
  <si>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</si>
  <si>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</si>
  <si>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</si>
  <si>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</si>
  <si>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</si>
  <si>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</si>
  <si>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</si>
  <si>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</si>
  <si>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</si>
  <si>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</si>
  <si>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</si>
  <si>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</si>
  <si>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</si>
  <si>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</si>
  <si>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</si>
  <si>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</si>
  <si>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</si>
  <si>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</si>
  <si>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</si>
  <si>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</si>
  <si>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</si>
  <si>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</si>
  <si>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</si>
  <si>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</si>
  <si>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</si>
  <si>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</si>
  <si>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</si>
  <si>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</si>
  <si>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</si>
  <si>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</si>
  <si>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</si>
  <si>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</si>
  <si>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</si>
  <si>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</si>
  <si>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</si>
  <si>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</si>
  <si>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</si>
  <si>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</si>
  <si>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</si>
  <si>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</si>
  <si>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</si>
  <si>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</si>
  <si>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</si>
  <si>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</si>
  <si>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</si>
  <si>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</si>
  <si>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</si>
  <si>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</si>
  <si>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</si>
  <si>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</si>
  <si>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</si>
  <si>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</si>
  <si>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</si>
  <si>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</si>
  <si>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</si>
  <si>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</si>
  <si>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</si>
  <si>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</si>
  <si>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</si>
  <si>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</si>
  <si>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</si>
  <si>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</si>
  <si>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</si>
  <si>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</si>
  <si>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</si>
  <si>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</si>
  <si>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</si>
  <si>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</si>
  <si>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</si>
  <si>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</si>
  <si>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</si>
  <si>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</si>
  <si>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</si>
  <si>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</si>
  <si>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</si>
  <si>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</si>
  <si>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</si>
  <si>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</si>
  <si>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</si>
  <si>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</si>
  <si>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</si>
  <si>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</si>
  <si>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</si>
  <si>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</si>
  <si>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</si>
  <si>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</si>
  <si>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</si>
  <si>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</si>
  <si>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</si>
  <si>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</si>
  <si>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</si>
  <si>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</si>
  <si>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</si>
  <si>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</si>
  <si>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</si>
  <si>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</si>
  <si>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</si>
  <si>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</si>
  <si>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</si>
  <si>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</si>
  <si>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</si>
  <si>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</si>
  <si>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</si>
  <si>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</si>
  <si>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</si>
  <si>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</si>
  <si>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</si>
  <si>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</si>
  <si>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</si>
  <si>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</si>
  <si>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</si>
  <si>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</si>
  <si>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</si>
  <si>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</si>
  <si>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</si>
  <si>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</si>
  <si>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</si>
  <si>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</si>
  <si>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</si>
  <si>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</si>
  <si>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</si>
  <si>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</si>
  <si>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</si>
  <si>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</si>
  <si>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</si>
  <si>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</si>
  <si>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</si>
  <si>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</si>
  <si>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</si>
  <si>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</si>
  <si>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</si>
  <si>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</si>
  <si>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</si>
  <si>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</si>
  <si>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</si>
  <si>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</si>
  <si>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</si>
  <si>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</si>
  <si>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</si>
  <si>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</si>
  <si>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</si>
  <si>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</si>
  <si>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</si>
  <si>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</si>
  <si>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</si>
  <si>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</si>
  <si>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</si>
  <si>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</si>
  <si>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</si>
  <si>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</si>
  <si>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</si>
  <si>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</si>
  <si>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</si>
  <si>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</si>
  <si>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</si>
  <si>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</si>
  <si>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</si>
  <si>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</si>
  <si>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</si>
  <si>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</si>
  <si>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</si>
  <si>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</si>
  <si>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</si>
  <si>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</si>
  <si>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</si>
  <si>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</si>
  <si>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</si>
  <si>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</si>
  <si>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</si>
  <si>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</si>
  <si>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</si>
  <si>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</si>
  <si>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</si>
  <si>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</si>
  <si>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</si>
  <si>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</si>
  <si>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</si>
  <si>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</si>
  <si>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</si>
  <si>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</si>
  <si>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</si>
  <si>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</si>
  <si>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</si>
  <si>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</si>
  <si>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</si>
  <si>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</si>
  <si>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</si>
  <si>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</si>
  <si>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</si>
  <si>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</si>
  <si>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</si>
  <si>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</si>
  <si>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</si>
  <si>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</si>
  <si>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</si>
  <si>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</si>
  <si>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</si>
  <si>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</si>
  <si>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</si>
  <si>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</si>
  <si>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</si>
  <si>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</si>
  <si>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</si>
  <si>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</si>
  <si>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</si>
  <si>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</si>
  <si>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</si>
  <si>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</si>
  <si>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</si>
  <si>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</si>
  <si>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</si>
  <si>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</si>
  <si>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</si>
  <si>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</si>
  <si>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</si>
  <si>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</si>
  <si>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</si>
  <si>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</si>
  <si>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</si>
  <si>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</si>
  <si>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</si>
  <si>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</si>
  <si>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</si>
  <si>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</si>
  <si>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</si>
  <si>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</si>
  <si>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</si>
  <si>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</si>
  <si>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</si>
  <si>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</si>
  <si>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</si>
  <si>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</si>
  <si>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</si>
  <si>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</si>
  <si>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</si>
  <si>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</si>
  <si>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</si>
  <si>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</si>
  <si>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</si>
  <si>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</si>
  <si>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</si>
  <si>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</si>
  <si>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</si>
  <si>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</si>
  <si>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</si>
  <si>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</si>
  <si>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</si>
  <si>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</si>
  <si>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</si>
  <si>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</si>
  <si>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</si>
  <si>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</si>
  <si>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</si>
  <si>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</si>
  <si>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</si>
  <si>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</si>
  <si>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</si>
  <si>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</si>
  <si>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</si>
  <si>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</si>
  <si>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</si>
  <si>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</si>
  <si>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</si>
  <si>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</si>
  <si>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</si>
  <si>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</si>
  <si>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</si>
  <si>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</si>
  <si>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</si>
  <si>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</si>
  <si>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</si>
  <si>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</si>
  <si>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</si>
  <si>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</si>
  <si>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</si>
  <si>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</si>
  <si>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</si>
  <si>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</si>
  <si>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</si>
  <si>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</si>
  <si>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</si>
  <si>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</si>
  <si>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</si>
  <si>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</si>
  <si>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</si>
  <si>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</si>
  <si>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</si>
  <si>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</si>
  <si>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</si>
  <si>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</si>
  <si>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</si>
  <si>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</si>
  <si>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</si>
  <si>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</si>
  <si>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</si>
  <si>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</si>
  <si>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</si>
  <si>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</si>
  <si>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</si>
  <si>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</si>
  <si>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</si>
  <si>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</si>
  <si>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</si>
  <si>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</si>
  <si>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</si>
  <si>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</si>
  <si>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</si>
  <si>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</si>
  <si>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</si>
  <si>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</si>
  <si>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</si>
  <si>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</si>
  <si>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</si>
  <si>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</si>
  <si>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</si>
  <si>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</si>
  <si>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</si>
  <si>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</si>
  <si>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</si>
  <si>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</si>
  <si>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</si>
  <si>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</si>
  <si>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</si>
  <si>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</si>
  <si>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</si>
  <si>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</si>
  <si>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</si>
  <si>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</si>
  <si>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</si>
  <si>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</si>
  <si>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</si>
  <si>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</si>
  <si>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</si>
  <si>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</si>
  <si>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</si>
  <si>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</si>
  <si>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</si>
  <si>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</si>
  <si>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</si>
  <si>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</si>
  <si>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</si>
  <si>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</si>
  <si>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</si>
  <si>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</si>
  <si>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</si>
  <si>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</si>
  <si>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</si>
  <si>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</si>
  <si>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</si>
  <si>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</si>
  <si>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</si>
  <si>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</si>
  <si>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</si>
  <si>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</si>
  <si>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</si>
  <si>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</si>
  <si>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</si>
  <si>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</si>
  <si>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</si>
  <si>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</si>
  <si>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</si>
  <si>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</si>
  <si>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</si>
  <si>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</si>
  <si>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</si>
  <si>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</si>
  <si>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</si>
  <si>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</si>
  <si>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</si>
  <si>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</si>
  <si>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</si>
  <si>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</si>
  <si>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</si>
  <si>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</si>
  <si>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</si>
  <si>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</si>
  <si>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</si>
  <si>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</si>
  <si>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</si>
  <si>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</si>
  <si>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</si>
  <si>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</si>
  <si>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</si>
  <si>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</si>
  <si>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</si>
  <si>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</si>
  <si>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</si>
  <si>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</si>
  <si>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</si>
  <si>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</si>
  <si>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</si>
  <si>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</si>
  <si>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</si>
  <si>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</si>
  <si>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</si>
  <si>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</si>
  <si>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</si>
  <si>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</si>
  <si>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</si>
  <si>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</si>
  <si>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</si>
  <si>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</si>
  <si>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</si>
  <si>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</si>
  <si>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</si>
  <si>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</si>
  <si>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</si>
  <si>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</si>
  <si>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</si>
  <si>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</si>
  <si>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</si>
  <si>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</si>
  <si>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</si>
  <si>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</si>
  <si>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</si>
  <si>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</si>
  <si>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</si>
  <si>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</si>
  <si>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</si>
  <si>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</si>
  <si>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</si>
  <si>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</si>
  <si>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</si>
  <si>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</si>
  <si>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</si>
  <si>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</si>
  <si>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</si>
  <si>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</si>
  <si>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</si>
  <si>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</si>
  <si>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</si>
  <si>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</si>
  <si>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</si>
  <si>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</si>
  <si>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</si>
  <si>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</si>
  <si>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</si>
  <si>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</si>
  <si>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</si>
  <si>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</si>
  <si>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</si>
  <si>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</si>
  <si>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</si>
  <si>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</si>
  <si>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</si>
  <si>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</si>
  <si>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</si>
  <si>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</si>
  <si>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</si>
  <si>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</si>
  <si>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</si>
  <si>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</si>
  <si>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</si>
  <si>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</si>
  <si>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</si>
  <si>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</si>
  <si>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</si>
  <si>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</si>
  <si>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</si>
  <si>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</si>
  <si>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</si>
  <si>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</si>
  <si>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</si>
  <si>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</si>
  <si>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</si>
  <si>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</si>
  <si>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</si>
  <si>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</si>
  <si>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</si>
  <si>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</si>
  <si>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</si>
  <si>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</si>
  <si>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</si>
  <si>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</si>
  <si>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</si>
  <si>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</si>
  <si>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</si>
  <si>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</si>
  <si>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</si>
  <si>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</si>
  <si>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</si>
  <si>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</si>
  <si>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</si>
  <si>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</si>
  <si>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</si>
  <si>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</si>
  <si>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</si>
  <si>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</si>
  <si>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</si>
  <si>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</si>
  <si>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</si>
  <si>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</si>
  <si>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</si>
  <si>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</si>
  <si>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</si>
  <si>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</si>
  <si>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</si>
  <si>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</si>
  <si>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</si>
  <si>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</si>
  <si>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</si>
  <si>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</si>
  <si>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</si>
  <si>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</si>
  <si>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</si>
  <si>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</si>
  <si>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</si>
  <si>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</si>
  <si>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</si>
  <si>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</si>
  <si>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</si>
  <si>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</si>
  <si>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</si>
  <si>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</si>
  <si>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</si>
  <si>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</si>
  <si>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</si>
  <si>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</si>
  <si>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</si>
  <si>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</si>
  <si>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</si>
  <si>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</si>
  <si>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</si>
  <si>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</si>
  <si>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</si>
  <si>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</si>
  <si>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</si>
  <si>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</si>
  <si>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</si>
  <si>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</si>
  <si>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</si>
  <si>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</si>
  <si>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</si>
  <si>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</si>
  <si>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</si>
  <si>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</si>
  <si>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</si>
  <si>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</si>
  <si>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</si>
  <si>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</si>
  <si>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</si>
  <si>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</si>
  <si>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</si>
  <si>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</si>
  <si>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</si>
  <si>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</si>
  <si>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</si>
  <si>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</si>
  <si>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</si>
  <si>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</si>
  <si>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</si>
  <si>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</si>
  <si>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</si>
  <si>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</si>
  <si>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</si>
  <si>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</si>
  <si>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</si>
  <si>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</si>
  <si>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</si>
  <si>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</si>
  <si>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</si>
  <si>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</si>
  <si>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</si>
  <si>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</si>
  <si>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</si>
  <si>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</si>
  <si>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</si>
  <si>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</si>
  <si>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</si>
  <si>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</si>
  <si>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</si>
  <si>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</si>
  <si>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</si>
  <si>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</si>
  <si>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</si>
  <si>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</si>
  <si>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</si>
  <si>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</si>
  <si>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</si>
  <si>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</si>
  <si>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</si>
  <si>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</si>
  <si>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</si>
  <si>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</si>
  <si>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</si>
  <si>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</si>
  <si>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</si>
  <si>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</si>
  <si>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</si>
  <si>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</si>
  <si>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</si>
  <si>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</si>
  <si>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</si>
  <si>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</si>
  <si>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</si>
  <si>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</si>
  <si>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</si>
  <si>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</si>
  <si>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</si>
  <si>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</si>
  <si>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</si>
  <si>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</si>
  <si>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</si>
  <si>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</si>
  <si>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</si>
  <si>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</si>
  <si>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</si>
  <si>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</si>
  <si>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</si>
  <si>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</si>
  <si>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</si>
  <si>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</si>
  <si>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</si>
  <si>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</si>
  <si>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</si>
  <si>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</si>
  <si>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</si>
  <si>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</si>
  <si>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</si>
  <si>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</si>
  <si>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</si>
  <si>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</si>
  <si>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</si>
  <si>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</si>
  <si>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</si>
  <si>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</si>
  <si>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</si>
  <si>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</si>
  <si>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</si>
  <si>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</si>
  <si>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</si>
  <si>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</si>
  <si>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</si>
  <si>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</si>
  <si>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</si>
  <si>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</si>
  <si>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</si>
  <si>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</si>
  <si>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</si>
  <si>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</si>
  <si>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</si>
  <si>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</si>
  <si>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</si>
  <si>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</si>
  <si>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</si>
  <si>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</si>
  <si>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</si>
  <si>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</si>
  <si>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</si>
  <si>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</si>
  <si>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</si>
  <si>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</si>
  <si>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</si>
  <si>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</si>
  <si>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</si>
  <si>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</si>
  <si>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</si>
  <si>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</si>
  <si>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</si>
  <si>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</si>
  <si>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</si>
  <si>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</si>
  <si>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</si>
  <si>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</si>
  <si>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</si>
  <si>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</si>
  <si>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</si>
  <si>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</si>
  <si>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</si>
  <si>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</si>
  <si>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</si>
  <si>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</si>
  <si>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</si>
  <si>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</si>
  <si>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</si>
  <si>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</si>
  <si>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</si>
  <si>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</si>
  <si>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</si>
  <si>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</si>
  <si>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</si>
  <si>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</si>
  <si>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</si>
  <si>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</si>
  <si>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</si>
  <si>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</si>
  <si>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</si>
  <si>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</si>
  <si>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</si>
  <si>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</si>
  <si>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</si>
  <si>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</si>
  <si>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</si>
  <si>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</si>
  <si>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</si>
  <si>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</si>
  <si>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</si>
  <si>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</si>
  <si>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</si>
  <si>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</si>
  <si>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</si>
  <si>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</si>
  <si>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</si>
  <si>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</si>
  <si>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</si>
  <si>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</si>
  <si>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</si>
  <si>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</si>
  <si>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</si>
  <si>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</si>
  <si>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</si>
  <si>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</si>
  <si>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</si>
  <si>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</si>
  <si>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</si>
  <si>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</si>
  <si>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</si>
  <si>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</si>
  <si>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</si>
  <si>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</si>
  <si>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</si>
  <si>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</si>
  <si>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</si>
  <si>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</si>
  <si>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</si>
  <si>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</si>
  <si>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</si>
  <si>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</si>
  <si>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</si>
  <si>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</si>
  <si>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</si>
  <si>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</si>
  <si>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</si>
  <si>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</si>
  <si>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</si>
  <si>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</si>
  <si>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</si>
  <si>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</si>
  <si>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</si>
  <si>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</si>
  <si>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</si>
  <si>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</si>
  <si>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</si>
  <si>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</si>
  <si>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</si>
  <si>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</si>
  <si>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</si>
  <si>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</si>
  <si>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</si>
  <si>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</si>
  <si>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</si>
  <si>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</si>
  <si>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</si>
  <si>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</si>
  <si>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</si>
  <si>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</si>
  <si>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</si>
  <si>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</si>
  <si>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</si>
  <si>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</si>
  <si>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</si>
  <si>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</si>
  <si>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</si>
  <si>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</si>
  <si>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</si>
  <si>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</si>
  <si>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</si>
  <si>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</si>
  <si>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</si>
  <si>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</si>
  <si>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</si>
  <si>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</si>
  <si>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</si>
  <si>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</si>
  <si>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</si>
  <si>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</si>
  <si>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</si>
  <si>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</si>
  <si>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</si>
  <si>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</si>
  <si>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</si>
  <si>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</si>
  <si>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</si>
  <si>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</si>
  <si>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</si>
  <si>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</si>
  <si>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</si>
  <si>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</si>
  <si>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</si>
  <si>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</si>
  <si>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</si>
  <si>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</si>
  <si>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</si>
  <si>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</si>
  <si>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</si>
  <si>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</si>
  <si>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</si>
  <si>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</si>
  <si>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</si>
  <si>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</si>
  <si>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</si>
  <si>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</si>
  <si>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</si>
  <si>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</si>
  <si>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</si>
  <si>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</si>
  <si>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</si>
  <si>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</si>
  <si>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</si>
  <si>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</si>
  <si>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</si>
  <si>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</si>
  <si>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</si>
  <si>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</si>
  <si>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</si>
  <si>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</si>
  <si>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</si>
  <si>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</si>
  <si>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</si>
  <si>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</si>
  <si>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</si>
  <si>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</si>
  <si>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</si>
  <si>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</si>
  <si>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</si>
  <si>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</si>
  <si>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</si>
  <si>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</si>
  <si>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</si>
  <si>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</si>
  <si>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</si>
  <si>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</si>
  <si>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</si>
  <si>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</si>
  <si>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</si>
  <si>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</si>
  <si>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</si>
  <si>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</si>
  <si>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</si>
  <si>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</si>
  <si>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</si>
  <si>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</si>
  <si>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</si>
  <si>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</si>
  <si>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</si>
  <si>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</si>
  <si>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</si>
  <si>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</si>
  <si>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</si>
  <si>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</si>
  <si>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</si>
  <si>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</si>
  <si>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</si>
  <si>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</si>
  <si>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</si>
  <si>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</si>
  <si>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</si>
  <si>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</si>
  <si>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</si>
  <si>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</si>
  <si>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</si>
  <si>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</si>
  <si>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</si>
  <si>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</si>
  <si>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</si>
  <si>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</si>
  <si>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</si>
  <si>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</si>
  <si>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</si>
  <si>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</si>
  <si>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</si>
  <si>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</si>
  <si>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</si>
  <si>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</si>
  <si>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</si>
  <si>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</si>
  <si>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</si>
  <si>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</si>
  <si>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</si>
  <si>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</si>
  <si>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</si>
  <si>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</si>
  <si>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</si>
  <si>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</si>
  <si>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</si>
  <si>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</si>
  <si>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</si>
  <si>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</si>
  <si>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</si>
  <si>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</si>
  <si>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</si>
  <si>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</si>
  <si>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</si>
  <si>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</si>
  <si>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</si>
  <si>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</si>
  <si>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</si>
  <si>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</si>
  <si>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</si>
  <si>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</si>
  <si>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</si>
  <si>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</si>
  <si>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</si>
  <si>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</si>
  <si>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</si>
  <si>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</si>
  <si>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</si>
  <si>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</si>
  <si>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</si>
  <si>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</si>
  <si>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</si>
  <si>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</si>
  <si>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</si>
  <si>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</si>
  <si>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</si>
  <si>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</si>
  <si>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</si>
  <si>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</si>
  <si>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</si>
  <si>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</si>
  <si>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</si>
  <si>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</si>
  <si>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</si>
  <si>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</si>
  <si>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</si>
  <si>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</si>
  <si>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</si>
  <si>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</si>
  <si>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</si>
  <si>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</si>
  <si>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</si>
  <si>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</si>
  <si>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</si>
  <si>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</si>
  <si>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</si>
  <si>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</si>
  <si>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</si>
  <si>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</si>
  <si>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</si>
  <si>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</si>
  <si>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</si>
  <si>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</si>
  <si>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</si>
  <si>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</si>
  <si>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</si>
  <si>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</si>
  <si>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</si>
  <si>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</si>
  <si>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</si>
  <si>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</si>
  <si>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</si>
  <si>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</si>
  <si>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</si>
  <si>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</si>
  <si>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</si>
  <si>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</si>
  <si>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</si>
  <si>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</si>
  <si>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</si>
  <si>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</si>
  <si>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</si>
  <si>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</si>
  <si>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</si>
  <si>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</si>
  <si>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</si>
  <si>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</si>
  <si>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</si>
  <si>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</si>
  <si>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</si>
  <si>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</si>
  <si>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</si>
  <si>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</si>
  <si>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</si>
  <si>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</si>
  <si>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</si>
  <si>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</si>
  <si>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</si>
  <si>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</si>
  <si>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</si>
  <si>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</si>
  <si>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</si>
  <si>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</si>
  <si>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</si>
  <si>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</si>
  <si>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</si>
  <si>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</si>
  <si>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</si>
  <si>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</si>
  <si>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</si>
  <si>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</si>
  <si>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</si>
  <si>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</si>
  <si>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</si>
  <si>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</si>
  <si>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</si>
  <si>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</si>
  <si>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</si>
  <si>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</si>
  <si>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</si>
  <si>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</si>
  <si>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</si>
  <si>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</si>
  <si>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</si>
  <si>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</si>
  <si>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</si>
  <si>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</si>
  <si>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</si>
  <si>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</si>
  <si>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</si>
  <si>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</si>
  <si>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</si>
  <si>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</si>
  <si>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</si>
  <si>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</si>
  <si>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</si>
  <si>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</si>
  <si>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</si>
  <si>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</si>
  <si>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</si>
  <si>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</si>
  <si>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</si>
  <si>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</si>
  <si>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</si>
  <si>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</si>
  <si>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</si>
  <si>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</si>
  <si>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</si>
  <si>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</si>
  <si>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</si>
  <si>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</si>
  <si>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</si>
  <si>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</si>
  <si>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</si>
  <si>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</si>
  <si>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</si>
  <si>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</si>
  <si>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</si>
  <si>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</si>
  <si>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</si>
  <si>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</si>
  <si>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</si>
  <si>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</si>
  <si>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</si>
  <si>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</si>
  <si>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</si>
  <si>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</si>
  <si>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</si>
  <si>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</si>
  <si>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</si>
  <si>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</si>
  <si>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</si>
  <si>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</si>
  <si>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</si>
  <si>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</si>
  <si>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</si>
  <si>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</si>
  <si>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</si>
  <si>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</si>
  <si>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</si>
  <si>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</si>
  <si>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</si>
  <si>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</si>
  <si>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</si>
  <si>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</si>
  <si>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</si>
  <si>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</si>
  <si>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</si>
  <si>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</si>
  <si>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</si>
  <si>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</si>
  <si>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</si>
  <si>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</si>
  <si>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</si>
  <si>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</si>
  <si>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</si>
  <si>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</si>
  <si>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</si>
  <si>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</si>
  <si>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</si>
  <si>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</si>
  <si>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</si>
  <si>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</si>
  <si>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</si>
  <si>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</si>
  <si>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</si>
  <si>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</si>
  <si>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</si>
  <si>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</si>
  <si>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</si>
  <si>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</si>
  <si>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</si>
  <si>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</si>
  <si>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</si>
  <si>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</si>
  <si>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</si>
  <si>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</si>
  <si>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</si>
  <si>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</si>
  <si>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</si>
  <si>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</si>
  <si>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</si>
  <si>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</si>
  <si>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</si>
  <si>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</si>
  <si>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</si>
  <si>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</si>
  <si>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</si>
  <si>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</si>
  <si>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</si>
  <si>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</si>
  <si>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</si>
  <si>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</si>
  <si>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</si>
  <si>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</si>
  <si>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</si>
  <si>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</si>
  <si>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</si>
  <si>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</si>
  <si>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</si>
  <si>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</si>
  <si>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</si>
  <si>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</si>
  <si>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</si>
  <si>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</si>
  <si>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</si>
  <si>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</si>
  <si>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</si>
  <si>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</si>
  <si>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</si>
  <si>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</si>
  <si>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</si>
  <si>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</si>
  <si>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</si>
  <si>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</si>
  <si>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</si>
  <si>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</si>
  <si>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</si>
  <si>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</si>
  <si>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</si>
  <si>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</si>
  <si>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</si>
  <si>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</si>
  <si>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</si>
  <si>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</si>
  <si>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</si>
  <si>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</si>
  <si>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</si>
  <si>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</si>
  <si>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</si>
  <si>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</si>
  <si>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</si>
  <si>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</si>
  <si>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</si>
  <si>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</si>
  <si>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</si>
  <si>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</si>
  <si>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</si>
  <si>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</si>
  <si>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</si>
  <si>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</si>
  <si>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</si>
  <si>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</si>
  <si>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</si>
  <si>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</si>
  <si>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</si>
  <si>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</si>
  <si>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</si>
  <si>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</si>
  <si>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</si>
  <si>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</si>
  <si>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</si>
  <si>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</si>
  <si>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</si>
  <si>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</si>
  <si>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</si>
  <si>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</si>
  <si>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</si>
  <si>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</si>
  <si>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</si>
  <si>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</si>
  <si>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</si>
  <si>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</si>
  <si>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</si>
  <si>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</si>
  <si>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</si>
  <si>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</si>
  <si>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</si>
  <si>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</si>
  <si>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</si>
  <si>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</si>
  <si>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</si>
  <si>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</si>
  <si>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</si>
  <si>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</si>
  <si>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</si>
  <si>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</si>
  <si>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</si>
  <si>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</si>
  <si>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</si>
  <si>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</si>
  <si>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</si>
  <si>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</si>
  <si>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</si>
  <si>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</si>
  <si>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</si>
  <si>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</si>
  <si>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</si>
  <si>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</si>
  <si>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</si>
  <si>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</si>
  <si>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</si>
  <si>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</si>
  <si>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</si>
  <si>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</si>
  <si>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</si>
  <si>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</si>
  <si>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</si>
  <si>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</si>
  <si>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</si>
  <si>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</si>
  <si>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</si>
  <si>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</si>
  <si>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</si>
  <si>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</si>
  <si>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</si>
  <si>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</si>
  <si>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</si>
  <si>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</si>
  <si>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</si>
  <si>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</si>
  <si>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</si>
  <si>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</si>
  <si>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</si>
  <si>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</si>
  <si>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</si>
  <si>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</si>
  <si>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</si>
  <si>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</si>
  <si>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</si>
  <si>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</si>
  <si>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</si>
  <si>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</si>
  <si>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</si>
  <si>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</si>
  <si>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</si>
  <si>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</si>
  <si>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</si>
  <si>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</si>
  <si>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</si>
  <si>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</si>
  <si>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</si>
  <si>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</si>
  <si>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</si>
  <si>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</si>
  <si>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</si>
  <si>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</si>
  <si>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</si>
  <si>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</si>
  <si>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</si>
  <si>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</si>
  <si>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</si>
  <si>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</si>
  <si>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</si>
  <si>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</si>
  <si>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</si>
  <si>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</si>
  <si>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</si>
  <si>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</si>
  <si>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</si>
  <si>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</si>
  <si>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</si>
  <si>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</si>
  <si>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</si>
  <si>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</si>
  <si>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</si>
  <si>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</si>
  <si>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</si>
  <si>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</si>
  <si>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</si>
  <si>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</si>
  <si>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</si>
  <si>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</si>
  <si>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</si>
  <si>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</si>
  <si>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</si>
  <si>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</si>
  <si>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</si>
  <si>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</si>
  <si>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</si>
  <si>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</si>
  <si>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</si>
  <si>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</si>
  <si>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</si>
  <si>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</si>
  <si>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</si>
  <si>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</si>
  <si>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</si>
  <si>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</si>
  <si>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</si>
  <si>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</si>
  <si>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</si>
  <si>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</si>
  <si>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</si>
  <si>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</si>
  <si>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</si>
  <si>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</si>
  <si>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</si>
  <si>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</si>
  <si>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</si>
  <si>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</si>
  <si>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</si>
  <si>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</si>
  <si>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</si>
  <si>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</si>
  <si>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</si>
  <si>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</si>
  <si>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</si>
  <si>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</si>
  <si>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</si>
  <si>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</si>
  <si>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</si>
  <si>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</si>
  <si>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</si>
  <si>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</si>
  <si>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</si>
  <si>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</si>
  <si>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</si>
  <si>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</si>
  <si>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</si>
  <si>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</si>
  <si>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</si>
  <si>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</si>
  <si>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</si>
  <si>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</si>
  <si>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</si>
  <si>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</si>
  <si>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</si>
  <si>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</si>
  <si>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</si>
  <si>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</si>
  <si>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</si>
  <si>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</si>
  <si>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</si>
  <si>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</si>
  <si>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</si>
  <si>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</si>
  <si>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</si>
  <si>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</si>
  <si>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</si>
  <si>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</si>
  <si>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</si>
  <si>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</si>
  <si>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</si>
  <si>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</si>
  <si>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</si>
  <si>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</si>
  <si>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</si>
  <si>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</si>
  <si>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</si>
  <si>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</si>
  <si>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</si>
  <si>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</si>
  <si>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</si>
  <si>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</si>
  <si>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</si>
  <si>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</si>
  <si>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</si>
  <si>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</si>
  <si>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</si>
  <si>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</si>
  <si>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</si>
  <si>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</si>
  <si>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</si>
  <si>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</si>
  <si>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</si>
  <si>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</si>
  <si>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</si>
  <si>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</si>
  <si>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</si>
  <si>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</si>
  <si>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</si>
  <si>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</si>
  <si>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</si>
  <si>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</si>
  <si>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</si>
  <si>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</si>
  <si>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</si>
  <si>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</si>
  <si>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</si>
  <si>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</si>
  <si>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</si>
  <si>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</si>
  <si>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</si>
  <si>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</si>
  <si>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</si>
  <si>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</si>
  <si>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</si>
  <si>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</si>
  <si>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</si>
  <si>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</si>
  <si>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</si>
  <si>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</si>
  <si>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</si>
  <si>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</si>
  <si>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</si>
  <si>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</si>
  <si>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</si>
  <si>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</si>
  <si>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</si>
  <si>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</si>
  <si>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</si>
  <si>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</si>
  <si>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</si>
  <si>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</si>
  <si>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</si>
  <si>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</si>
  <si>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</si>
  <si>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</si>
  <si>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</si>
  <si>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</si>
  <si>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</si>
  <si>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</si>
  <si>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</si>
  <si>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</si>
  <si>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</si>
  <si>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</si>
  <si>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</si>
  <si>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</si>
  <si>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</si>
  <si>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</si>
  <si>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</si>
  <si>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</si>
  <si>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</si>
  <si>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</si>
  <si>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</si>
  <si>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</si>
  <si>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</si>
  <si>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</si>
  <si>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</si>
  <si>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</si>
  <si>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</si>
  <si>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</si>
  <si>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</si>
  <si>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</si>
  <si>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</si>
  <si>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</si>
  <si>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</si>
  <si>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</si>
  <si>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</si>
  <si>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</si>
  <si>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</si>
  <si>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</si>
  <si>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</si>
  <si>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</si>
  <si>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</si>
  <si>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</si>
  <si>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</si>
  <si>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</si>
  <si>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</si>
  <si>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</si>
  <si>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</si>
  <si>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</si>
  <si>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</si>
  <si>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</si>
  <si>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</si>
  <si>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</si>
  <si>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</si>
  <si>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</si>
  <si>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</si>
  <si>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</si>
  <si>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</si>
  <si>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</si>
  <si>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</si>
  <si>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</si>
  <si>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</si>
  <si>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</si>
  <si>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</si>
  <si>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</si>
  <si>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</si>
  <si>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</si>
  <si>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</si>
  <si>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</si>
  <si>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</si>
  <si>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</si>
  <si>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</si>
  <si>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</si>
  <si>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</si>
  <si>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</si>
  <si>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</si>
  <si>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</si>
  <si>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</si>
  <si>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</si>
  <si>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</si>
  <si>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</si>
  <si>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</si>
  <si>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</si>
  <si>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</si>
  <si>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</si>
  <si>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</si>
  <si>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</si>
  <si>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</si>
  <si>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</si>
  <si>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</si>
  <si>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</si>
  <si>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</si>
  <si>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</si>
  <si>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</si>
  <si>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</si>
  <si>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</si>
  <si>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</si>
  <si>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</si>
  <si>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</si>
  <si>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</si>
  <si>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</si>
  <si>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</si>
  <si>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</si>
  <si>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</si>
  <si>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</si>
  <si>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</si>
  <si>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</si>
  <si>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</si>
  <si>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</si>
  <si>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</si>
  <si>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</si>
  <si>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</si>
  <si>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</si>
  <si>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</si>
  <si>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</si>
  <si>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</si>
  <si>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</si>
  <si>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</si>
  <si>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</si>
  <si>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</si>
  <si>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</si>
  <si>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</si>
  <si>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</si>
  <si>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</si>
  <si>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</si>
  <si>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</si>
  <si>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</si>
  <si>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</si>
  <si>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</si>
  <si>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</si>
  <si>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</si>
  <si>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</si>
  <si>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</si>
  <si>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</si>
  <si>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</si>
  <si>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</si>
  <si>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</si>
  <si>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</si>
  <si>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</si>
  <si>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</si>
  <si>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</si>
  <si>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</si>
  <si>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</si>
  <si>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</si>
  <si>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</si>
  <si>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</si>
  <si>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</si>
  <si>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</si>
  <si>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</si>
  <si>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</si>
  <si>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</si>
  <si>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</si>
  <si>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</si>
  <si>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</si>
  <si>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</si>
  <si>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</si>
  <si>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</si>
  <si>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</si>
  <si>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</si>
  <si>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</si>
  <si>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</si>
  <si>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</si>
  <si>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</si>
  <si>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</si>
  <si>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</si>
  <si>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</si>
  <si>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</si>
  <si>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</si>
  <si>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</si>
  <si>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</si>
  <si>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</si>
  <si>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</si>
  <si>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</si>
  <si>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</si>
  <si>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</si>
  <si>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</si>
  <si>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</si>
  <si>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</si>
  <si>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</si>
  <si>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</si>
  <si>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</si>
  <si>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</si>
  <si>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</si>
  <si>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</si>
  <si>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</si>
  <si>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</si>
  <si>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</si>
  <si>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</si>
  <si>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</si>
  <si>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</si>
  <si>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</si>
  <si>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</si>
  <si>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</si>
  <si>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</si>
  <si>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</si>
  <si>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</si>
  <si>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</si>
  <si>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</si>
  <si>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</si>
  <si>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</si>
  <si>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</si>
  <si>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</si>
  <si>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</si>
  <si>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</si>
  <si>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</si>
  <si>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</si>
  <si>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</si>
  <si>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</si>
  <si>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</si>
  <si>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</si>
  <si>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</si>
  <si>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</si>
  <si>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</si>
  <si>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</si>
  <si>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</si>
  <si>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</si>
  <si>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</si>
  <si>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</si>
  <si>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</si>
  <si>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</si>
  <si>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</si>
  <si>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</si>
  <si>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</si>
  <si>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</si>
  <si>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</si>
  <si>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</si>
  <si>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</si>
  <si>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</si>
  <si>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</si>
  <si>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</si>
  <si>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</si>
  <si>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</si>
  <si>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</si>
  <si>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</si>
  <si>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</si>
  <si>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</si>
  <si>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</si>
  <si>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</si>
  <si>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</si>
  <si>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</si>
  <si>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</si>
  <si>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</si>
  <si>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</si>
  <si>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</si>
  <si>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</si>
  <si>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</si>
  <si>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</si>
  <si>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</si>
  <si>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</si>
  <si>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</si>
  <si>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</si>
  <si>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</si>
  <si>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</si>
  <si>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</si>
  <si>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</si>
  <si>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</si>
  <si>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</si>
  <si>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</si>
  <si>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</si>
  <si>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</si>
  <si>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</si>
  <si>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</si>
  <si>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</si>
  <si>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</si>
  <si>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</si>
  <si>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</si>
  <si>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</si>
  <si>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</si>
  <si>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</si>
  <si>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</si>
  <si>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</si>
  <si>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</si>
  <si>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</si>
  <si>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</si>
  <si>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</si>
  <si>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</si>
  <si>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</si>
  <si>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</si>
  <si>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</si>
  <si>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</si>
  <si>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</si>
  <si>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</si>
  <si>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</si>
  <si>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</si>
  <si>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</si>
  <si>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</si>
  <si>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</si>
  <si>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</si>
  <si>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</si>
  <si>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</si>
  <si>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</si>
  <si>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</si>
  <si>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</si>
  <si>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</si>
  <si>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</si>
  <si>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</si>
  <si>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</si>
  <si>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</si>
  <si>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</si>
  <si>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</si>
  <si>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</si>
  <si>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</si>
  <si>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</si>
  <si>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</si>
  <si>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</si>
  <si>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</si>
  <si>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</si>
  <si>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</si>
  <si>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</si>
  <si>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</si>
  <si>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</si>
  <si>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</si>
  <si>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</si>
  <si>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</si>
  <si>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</si>
  <si>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</si>
  <si>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</si>
  <si>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</si>
  <si>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</si>
  <si>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</si>
  <si>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</si>
  <si>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</si>
  <si>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</si>
  <si>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</si>
  <si>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</si>
  <si>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</si>
  <si>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</si>
  <si>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</si>
  <si>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</si>
  <si>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</si>
  <si>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</si>
  <si>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</si>
  <si>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</si>
  <si>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</si>
  <si>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</si>
  <si>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</si>
  <si>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</si>
  <si>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</si>
  <si>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</si>
  <si>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</si>
  <si>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</si>
  <si>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</si>
  <si>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</si>
  <si>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</si>
  <si>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</si>
  <si>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</si>
  <si>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</si>
  <si>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</si>
  <si>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</si>
  <si>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</si>
  <si>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</si>
  <si>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</si>
  <si>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</si>
  <si>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</si>
  <si>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</si>
  <si>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</si>
  <si>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</si>
  <si>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</si>
  <si>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</si>
  <si>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</si>
  <si>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</si>
  <si>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</si>
  <si>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</si>
  <si>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</si>
  <si>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</si>
  <si>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</si>
  <si>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</si>
  <si>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</si>
  <si>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</si>
  <si>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</si>
  <si>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</si>
  <si>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</si>
  <si>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</si>
  <si>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</si>
  <si>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</si>
  <si>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</si>
  <si>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</si>
  <si>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</si>
  <si>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</si>
  <si>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</si>
  <si>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</si>
  <si>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</si>
  <si>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</si>
  <si>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</si>
  <si>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</si>
  <si>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</si>
  <si>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</si>
  <si>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</si>
  <si>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</si>
  <si>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</si>
  <si>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</si>
  <si>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</si>
  <si>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</si>
  <si>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</si>
  <si>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</si>
  <si>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</si>
  <si>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</si>
  <si>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</si>
  <si>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</si>
  <si>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</si>
  <si>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</si>
  <si>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</si>
  <si>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</si>
  <si>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</si>
  <si>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</si>
  <si>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</si>
  <si>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</si>
  <si>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</si>
  <si>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</si>
  <si>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</si>
  <si>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</si>
  <si>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</si>
  <si>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</si>
  <si>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</si>
  <si>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</si>
  <si>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</si>
  <si>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</si>
  <si>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</si>
  <si>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</si>
  <si>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</si>
  <si>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</si>
  <si>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</si>
  <si>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</si>
  <si>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</si>
  <si>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</si>
  <si>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</si>
  <si>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</si>
  <si>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</si>
  <si>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</si>
  <si>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</si>
  <si>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</si>
  <si>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</si>
  <si>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</si>
  <si>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</si>
  <si>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</si>
  <si>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</si>
  <si>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</si>
  <si>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</si>
  <si>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</si>
  <si>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</si>
  <si>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</si>
  <si>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</si>
  <si>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</si>
  <si>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</si>
  <si>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</si>
  <si>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</si>
  <si>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</si>
  <si>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</si>
  <si>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</si>
  <si>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</si>
  <si>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</si>
  <si>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</si>
  <si>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</si>
  <si>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</si>
  <si>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</si>
  <si>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</si>
  <si>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</si>
  <si>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</si>
  <si>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</si>
  <si>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</si>
  <si>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</si>
  <si>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</si>
  <si>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</si>
  <si>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</si>
  <si>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</si>
  <si>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</si>
  <si>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</si>
  <si>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</si>
  <si>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</si>
  <si>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</si>
  <si>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</si>
  <si>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</si>
  <si>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</si>
  <si>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</si>
  <si>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</si>
  <si>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</si>
  <si>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</si>
  <si>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</si>
  <si>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</si>
  <si>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</si>
  <si>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</si>
  <si>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</si>
  <si>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</si>
  <si>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</si>
  <si>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</si>
  <si>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</si>
  <si>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</si>
  <si>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</si>
  <si>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</si>
  <si>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</si>
  <si>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</si>
  <si>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</si>
  <si>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</si>
  <si>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</si>
  <si>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</si>
  <si>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</si>
  <si>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</si>
  <si>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</si>
  <si>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</si>
  <si>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</si>
  <si>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</si>
  <si>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</si>
  <si>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</si>
  <si>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</si>
  <si>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</si>
  <si>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</si>
  <si>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</si>
  <si>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</si>
  <si>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</si>
  <si>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</si>
  <si>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</si>
  <si>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</si>
  <si>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</si>
  <si>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</si>
  <si>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</si>
  <si>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</si>
  <si>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</si>
  <si>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</si>
  <si>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</si>
  <si>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</si>
  <si>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</si>
  <si>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</si>
  <si>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</si>
  <si>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</si>
  <si>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</si>
  <si>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</si>
  <si>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</si>
  <si>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</si>
  <si>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</si>
  <si>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</si>
  <si>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</si>
  <si>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</si>
  <si>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</si>
  <si>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</si>
  <si>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</si>
  <si>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</si>
  <si>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</si>
  <si>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</si>
  <si>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</si>
  <si>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</si>
  <si>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</si>
  <si>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</si>
  <si>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</si>
  <si>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</si>
  <si>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</si>
  <si>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</si>
  <si>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</si>
  <si>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</si>
  <si>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</si>
  <si>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</si>
  <si>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</si>
  <si>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</si>
  <si>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</si>
  <si>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</si>
  <si>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</si>
  <si>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</si>
  <si>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</si>
  <si>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</si>
  <si>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</si>
  <si>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</si>
  <si>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</si>
  <si>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</si>
  <si>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</si>
  <si>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</si>
  <si>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</si>
  <si>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</si>
  <si>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</si>
  <si>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</si>
  <si>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</si>
  <si>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</si>
  <si>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</si>
  <si>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</si>
  <si>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</si>
  <si>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</si>
  <si>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</si>
  <si>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</si>
  <si>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</si>
  <si>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</si>
  <si>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</si>
  <si>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</si>
  <si>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</si>
  <si>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</si>
  <si>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</si>
  <si>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</si>
  <si>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</si>
  <si>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</si>
  <si>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</si>
  <si>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</si>
  <si>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</si>
  <si>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</si>
  <si>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</si>
  <si>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</si>
  <si>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</si>
  <si>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</si>
  <si>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</si>
  <si>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</si>
  <si>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</si>
  <si>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</si>
  <si>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</si>
  <si>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</si>
  <si>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</si>
  <si>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</si>
  <si>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</si>
  <si>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</si>
  <si>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</si>
  <si>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</si>
  <si>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</si>
  <si>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</si>
  <si>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</si>
  <si>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</si>
  <si>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</si>
  <si>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</si>
  <si>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</si>
  <si>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</si>
  <si>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</si>
  <si>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</si>
  <si>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</si>
  <si>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</si>
  <si>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</si>
  <si>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</si>
  <si>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</si>
  <si>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</si>
  <si>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</si>
  <si>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</si>
  <si>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</si>
  <si>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</si>
  <si>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</si>
  <si>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</si>
  <si>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</si>
  <si>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</si>
  <si>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</si>
  <si>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</si>
  <si>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</si>
  <si>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</si>
  <si>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</si>
  <si>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</si>
  <si>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</si>
  <si>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</si>
  <si>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</si>
  <si>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</si>
  <si>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</si>
  <si>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</si>
  <si>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</si>
  <si>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</si>
  <si>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</si>
  <si>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</si>
  <si>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</si>
  <si>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</si>
  <si>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</si>
  <si>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</si>
  <si>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</si>
  <si>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</si>
  <si>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</si>
  <si>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</si>
  <si>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</si>
  <si>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</si>
  <si>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</si>
  <si>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</si>
  <si>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</si>
  <si>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</si>
  <si>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</si>
  <si>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</si>
  <si>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</si>
  <si>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</si>
  <si>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</si>
  <si>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</si>
  <si>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</si>
  <si>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</si>
  <si>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</si>
  <si>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</si>
  <si>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</si>
  <si>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</si>
  <si>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</si>
  <si>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</si>
  <si>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</si>
  <si>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</si>
  <si>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</si>
  <si>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</si>
  <si>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</si>
  <si>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</si>
  <si>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</si>
  <si>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</si>
  <si>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</si>
  <si>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</si>
  <si>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</si>
  <si>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</si>
  <si>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</si>
  <si>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</si>
  <si>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</si>
  <si>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</si>
  <si>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</si>
  <si>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</si>
  <si>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</si>
  <si>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</si>
  <si>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</si>
  <si>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</si>
  <si>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</si>
  <si>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</si>
  <si>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</si>
  <si>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</si>
  <si>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</si>
  <si>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</si>
  <si>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</si>
  <si>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</si>
  <si>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</si>
  <si>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</si>
  <si>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</si>
  <si>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</si>
  <si>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</si>
  <si>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</si>
  <si>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</si>
  <si>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</si>
  <si>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</si>
  <si>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</si>
  <si>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</si>
  <si>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</si>
  <si>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</si>
  <si>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</si>
  <si>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</si>
  <si>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</si>
  <si>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</si>
  <si>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</si>
  <si>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</si>
  <si>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</si>
  <si>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</si>
  <si>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</si>
  <si>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</si>
  <si>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</si>
  <si>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</si>
  <si>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</si>
  <si>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</si>
  <si>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</si>
  <si>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</si>
  <si>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</si>
  <si>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</si>
  <si>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</si>
  <si>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</si>
  <si>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</si>
  <si>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</si>
  <si>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</si>
  <si>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</si>
  <si>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</si>
  <si>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</si>
  <si>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</si>
  <si>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</si>
  <si>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</si>
  <si>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</si>
  <si>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</si>
  <si>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</si>
  <si>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</si>
  <si>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</si>
  <si>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</si>
  <si>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</si>
  <si>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</si>
  <si>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</si>
  <si>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</si>
  <si>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</si>
  <si>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</si>
  <si>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</si>
  <si>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</si>
  <si>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</si>
  <si>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</si>
  <si>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</si>
  <si>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</si>
  <si>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</si>
  <si>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</si>
  <si>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</si>
  <si>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</si>
  <si>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</si>
  <si>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</si>
  <si>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</si>
  <si>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</si>
  <si>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</si>
  <si>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</si>
  <si>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</si>
  <si>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</si>
  <si>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</si>
  <si>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</si>
  <si>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</si>
  <si>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</si>
  <si>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</si>
  <si>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</si>
  <si>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</si>
  <si>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</si>
  <si>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</si>
  <si>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</si>
  <si>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</si>
  <si>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</si>
  <si>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</si>
  <si>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</si>
  <si>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</si>
  <si>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</si>
  <si>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</si>
  <si>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</si>
  <si>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</si>
  <si>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</si>
  <si>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</si>
  <si>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</si>
  <si>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</si>
  <si>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</si>
  <si>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</si>
  <si>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</si>
  <si>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</si>
  <si>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</si>
  <si>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</si>
  <si>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</si>
  <si>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</si>
  <si>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</si>
  <si>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</si>
  <si>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</si>
  <si>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</si>
  <si>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</si>
  <si>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</si>
  <si>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</si>
  <si>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</si>
  <si>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</si>
  <si>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</si>
  <si>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</si>
  <si>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</si>
  <si>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</si>
  <si>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</si>
  <si>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</si>
  <si>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</si>
  <si>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</si>
  <si>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</si>
  <si>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</si>
  <si>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</si>
  <si>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</si>
  <si>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</si>
  <si>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</si>
  <si>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</si>
  <si>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</si>
  <si>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</si>
  <si>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</si>
  <si>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</si>
  <si>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</si>
  <si>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</si>
  <si>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</si>
  <si>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</si>
  <si>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</si>
  <si>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</si>
  <si>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</si>
  <si>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</si>
  <si>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</si>
  <si>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</si>
  <si>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</si>
  <si>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</si>
  <si>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</si>
  <si>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</si>
  <si>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</si>
  <si>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</si>
  <si>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</si>
  <si>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</si>
  <si>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</si>
  <si>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</si>
  <si>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</si>
  <si>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</si>
  <si>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</si>
  <si>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</si>
  <si>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</si>
  <si>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</si>
  <si>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</si>
  <si>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</si>
  <si>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</si>
  <si>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</si>
  <si>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</si>
  <si>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</si>
  <si>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</si>
  <si>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</si>
  <si>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</si>
  <si>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</si>
  <si>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</si>
  <si>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</si>
  <si>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</si>
  <si>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</si>
  <si>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</si>
  <si>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</si>
  <si>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</si>
  <si>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</si>
  <si>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</si>
  <si>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</si>
  <si>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</si>
  <si>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</si>
  <si>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</si>
  <si>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</si>
  <si>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</si>
  <si>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</si>
  <si>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</si>
  <si>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</si>
  <si>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</si>
  <si>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</si>
  <si>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</si>
  <si>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</si>
  <si>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</si>
  <si>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</si>
  <si>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</si>
  <si>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</si>
  <si>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</si>
  <si>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</si>
  <si>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</si>
  <si>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</si>
  <si>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</si>
  <si>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</si>
  <si>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</si>
  <si>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</si>
  <si>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</si>
  <si>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</si>
  <si>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</si>
  <si>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</si>
  <si>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</si>
  <si>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</si>
  <si>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</si>
  <si>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</si>
  <si>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</si>
  <si>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</si>
  <si>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</si>
  <si>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</si>
  <si>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</si>
  <si>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</si>
  <si>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</si>
  <si>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</si>
  <si>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</si>
  <si>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</si>
  <si>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</si>
  <si>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</si>
  <si>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</si>
  <si>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</si>
  <si>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</si>
  <si>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</si>
  <si>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</si>
  <si>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</si>
  <si>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</si>
  <si>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</si>
  <si>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</si>
  <si>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</si>
  <si>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</si>
  <si>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</si>
  <si>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</si>
  <si>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</si>
  <si>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</si>
  <si>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</si>
  <si>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</si>
  <si>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</si>
  <si>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</si>
  <si>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</si>
  <si>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</si>
  <si>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</si>
  <si>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</si>
  <si>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</si>
  <si>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</si>
  <si>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</si>
  <si>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</si>
  <si>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</si>
  <si>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</si>
  <si>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</si>
  <si>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</si>
  <si>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</si>
  <si>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</si>
  <si>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</si>
  <si>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</si>
  <si>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</si>
  <si>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</si>
  <si>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</si>
  <si>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</si>
  <si>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</si>
  <si>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</si>
  <si>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</si>
  <si>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</si>
  <si>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</si>
  <si>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</si>
  <si>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</si>
  <si>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</si>
  <si>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</si>
  <si>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</si>
  <si>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</si>
  <si>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</si>
  <si>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</si>
  <si>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</si>
  <si>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</si>
  <si>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</si>
  <si>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</si>
  <si>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</si>
  <si>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</si>
  <si>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</si>
  <si>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</si>
  <si>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</si>
  <si>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</si>
  <si>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</si>
  <si>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</si>
  <si>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</si>
  <si>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</si>
  <si>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</si>
  <si>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</si>
  <si>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</si>
  <si>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</si>
  <si>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</si>
  <si>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</si>
  <si>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</si>
  <si>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</si>
  <si>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</si>
  <si>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</si>
  <si>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</si>
  <si>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</si>
  <si>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</si>
  <si>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</si>
  <si>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</si>
  <si>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</si>
  <si>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</si>
  <si>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</si>
  <si>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</si>
  <si>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</si>
  <si>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</si>
  <si>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</si>
  <si>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</si>
  <si>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</si>
  <si>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</si>
  <si>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</si>
  <si>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</si>
  <si>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</si>
  <si>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</si>
  <si>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</si>
  <si>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</si>
  <si>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</si>
  <si>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</si>
  <si>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</si>
  <si>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</si>
  <si>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</si>
  <si>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</si>
  <si>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</si>
  <si>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</si>
  <si>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</si>
  <si>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</si>
  <si>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</si>
  <si>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</si>
  <si>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</si>
  <si>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</si>
  <si>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</si>
  <si>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</si>
  <si>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</si>
  <si>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</si>
  <si>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</si>
  <si>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</si>
  <si>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</si>
  <si>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</si>
  <si>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</si>
  <si>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</si>
  <si>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</si>
  <si>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</si>
  <si>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</si>
  <si>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</si>
  <si>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</si>
  <si>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</si>
  <si>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</si>
  <si>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</si>
  <si>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</si>
  <si>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</si>
  <si>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</si>
  <si>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</si>
  <si>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</si>
  <si>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</si>
  <si>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</si>
  <si>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</si>
  <si>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</si>
  <si>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</si>
  <si>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</si>
  <si>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</si>
  <si>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</si>
  <si>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</si>
  <si>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</si>
  <si>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</si>
  <si>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</si>
  <si>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</si>
  <si>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</si>
  <si>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</si>
  <si>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</si>
  <si>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</si>
  <si>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</si>
  <si>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</si>
  <si>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</si>
  <si>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</si>
  <si>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</si>
  <si>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</si>
  <si>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</si>
  <si>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</si>
  <si>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</si>
  <si>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</si>
  <si>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</si>
  <si>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</si>
  <si>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</si>
  <si>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</si>
  <si>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</si>
  <si>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</si>
  <si>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</si>
  <si>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</si>
  <si>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</si>
  <si>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</si>
  <si>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</si>
  <si>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</si>
  <si>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</si>
  <si>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</si>
  <si>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</si>
  <si>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</si>
  <si>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</si>
  <si>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</si>
  <si>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</si>
  <si>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</si>
  <si>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</si>
  <si>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</si>
  <si>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</si>
  <si>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</si>
  <si>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</si>
  <si>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</si>
  <si>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</si>
  <si>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</si>
  <si>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</si>
  <si>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</si>
  <si>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</si>
  <si>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</si>
  <si>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</si>
  <si>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</si>
  <si>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</si>
  <si>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</si>
  <si>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</si>
  <si>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</si>
  <si>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</si>
  <si>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</si>
  <si>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</si>
  <si>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</si>
  <si>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</si>
  <si>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</si>
  <si>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</si>
  <si>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</si>
  <si>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</si>
  <si>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</si>
  <si>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</si>
  <si>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</si>
  <si>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</si>
  <si>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</si>
  <si>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</si>
  <si>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</si>
  <si>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</si>
  <si>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</si>
  <si>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</si>
  <si>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</si>
  <si>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</si>
  <si>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</si>
  <si>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</si>
  <si>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</si>
  <si>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</si>
  <si>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</si>
  <si>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</si>
  <si>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</si>
  <si>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</si>
  <si>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</si>
  <si>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</si>
  <si>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</si>
  <si>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</si>
  <si>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</si>
  <si>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</si>
  <si>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</si>
  <si>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</si>
  <si>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</si>
  <si>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</si>
  <si>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</si>
  <si>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</si>
  <si>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</si>
  <si>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</si>
  <si>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</si>
  <si>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</si>
  <si>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</si>
  <si>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</si>
  <si>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</si>
  <si>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</si>
  <si>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</si>
  <si>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</si>
  <si>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</si>
  <si>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</si>
  <si>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</si>
  <si>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</si>
  <si>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</si>
  <si>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</si>
  <si>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</si>
  <si>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</si>
  <si>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</si>
  <si>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</si>
  <si>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</si>
  <si>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</si>
  <si>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</si>
  <si>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</si>
  <si>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</si>
  <si>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</si>
  <si>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</si>
  <si>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</si>
  <si>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</si>
  <si>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</si>
  <si>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</si>
  <si>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</si>
  <si>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</si>
  <si>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</si>
  <si>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</si>
  <si>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</si>
  <si>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</si>
  <si>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</si>
  <si>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</si>
  <si>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</si>
  <si>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</si>
  <si>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</si>
  <si>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</si>
  <si>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</si>
  <si>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</si>
  <si>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</si>
  <si>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</si>
  <si>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</si>
  <si>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</si>
  <si>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</si>
  <si>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</si>
  <si>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</si>
  <si>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</si>
  <si>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</si>
  <si>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</si>
  <si>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</si>
  <si>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</si>
  <si>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</si>
  <si>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</si>
  <si>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</si>
  <si>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</si>
  <si>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</si>
  <si>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</si>
  <si>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</si>
  <si>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</si>
  <si>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</si>
  <si>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</si>
  <si>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</si>
  <si>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</si>
  <si>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</si>
  <si>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</si>
  <si>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</si>
  <si>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</si>
  <si>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</si>
  <si>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</si>
  <si>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</si>
  <si>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</si>
  <si>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</si>
  <si>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</si>
  <si>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</si>
  <si>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</si>
  <si>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</si>
  <si>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</si>
  <si>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</si>
  <si>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</si>
  <si>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</si>
  <si>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</si>
  <si>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</si>
  <si>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</si>
  <si>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</si>
  <si>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</si>
  <si>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</si>
  <si>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</si>
  <si>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</si>
  <si>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</si>
  <si>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</si>
  <si>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</si>
  <si>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</si>
  <si>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</si>
  <si>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</si>
  <si>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</si>
  <si>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</si>
  <si>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</si>
  <si>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</si>
  <si>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</si>
  <si>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</si>
  <si>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</si>
  <si>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</si>
  <si>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</si>
  <si>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</si>
  <si>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</si>
  <si>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</si>
  <si>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</si>
  <si>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</si>
  <si>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</si>
  <si>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</si>
  <si>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</si>
  <si>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</si>
  <si>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</si>
  <si>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</si>
  <si>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</si>
  <si>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</si>
  <si>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</si>
  <si>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</si>
  <si>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</si>
  <si>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</si>
  <si>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</si>
  <si>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</si>
  <si>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</si>
  <si>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</si>
  <si>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</si>
  <si>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</si>
  <si>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</si>
  <si>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</si>
  <si>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</si>
  <si>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</si>
  <si>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</si>
  <si>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</si>
  <si>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</si>
  <si>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</si>
  <si>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</si>
  <si>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</si>
  <si>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</si>
  <si>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</si>
  <si>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</si>
  <si>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</si>
  <si>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</si>
  <si>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</si>
  <si>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</si>
  <si>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</si>
  <si>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</si>
  <si>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</si>
  <si>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</si>
  <si>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</si>
  <si>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</si>
  <si>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</si>
  <si>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</si>
  <si>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</si>
  <si>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</si>
  <si>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</si>
  <si>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</si>
  <si>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</si>
  <si>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</si>
  <si>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</si>
  <si>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</si>
  <si>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</si>
  <si>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</si>
  <si>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</si>
  <si>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</si>
  <si>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</si>
  <si>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</si>
  <si>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</si>
  <si>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</si>
  <si>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</si>
  <si>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</si>
  <si>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</si>
  <si>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</si>
  <si>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</si>
  <si>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</si>
  <si>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</si>
  <si>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</si>
  <si>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</si>
  <si>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</si>
  <si>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</si>
  <si>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</si>
  <si>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</si>
  <si>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</si>
  <si>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</si>
  <si>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</si>
  <si>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</si>
  <si>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</si>
  <si>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</si>
  <si>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</si>
  <si>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</si>
  <si>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</si>
  <si>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</si>
  <si>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</si>
  <si>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</si>
  <si>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</si>
  <si>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</si>
  <si>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</si>
  <si>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</si>
  <si>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</si>
  <si>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</si>
  <si>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</si>
  <si>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</si>
  <si>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</si>
  <si>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</si>
  <si>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</si>
  <si>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</si>
  <si>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</si>
  <si>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</si>
  <si>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</si>
  <si>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</si>
  <si>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</si>
  <si>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</si>
  <si>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</si>
  <si>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</si>
  <si>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</si>
  <si>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</si>
  <si>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</si>
  <si>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</si>
  <si>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</si>
  <si>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</si>
  <si>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</si>
  <si>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</si>
  <si>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</si>
  <si>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</si>
  <si>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</si>
  <si>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</si>
  <si>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</si>
  <si>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</si>
  <si>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</si>
  <si>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</si>
  <si>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</si>
  <si>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</si>
  <si>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</si>
  <si>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</si>
  <si>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</si>
  <si>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</si>
  <si>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</si>
  <si>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</si>
  <si>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</si>
  <si>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</si>
  <si>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</si>
  <si>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</si>
  <si>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</si>
  <si>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</si>
  <si>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</si>
  <si>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</si>
  <si>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</si>
  <si>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</si>
  <si>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</si>
  <si>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</si>
  <si>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</si>
  <si>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</si>
  <si>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</si>
  <si>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</si>
  <si>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</si>
  <si>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</si>
  <si>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</si>
  <si>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</si>
  <si>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</si>
  <si>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</si>
  <si>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</si>
  <si>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</si>
  <si>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</si>
  <si>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</si>
  <si>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</si>
  <si>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</si>
  <si>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</si>
  <si>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</si>
  <si>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</si>
  <si>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</si>
  <si>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</si>
  <si>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</si>
  <si>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</si>
  <si>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</si>
  <si>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</si>
  <si>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</si>
  <si>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</si>
  <si>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</si>
  <si>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</si>
  <si>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</si>
  <si>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</si>
  <si>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</si>
  <si>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</si>
  <si>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</si>
  <si>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</si>
  <si>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</si>
  <si>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</si>
  <si>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</si>
  <si>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</si>
  <si>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</si>
  <si>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</si>
  <si>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</si>
  <si>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</si>
  <si>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</si>
  <si>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</si>
  <si>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</si>
  <si>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</si>
  <si>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</si>
  <si>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</si>
  <si>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</si>
  <si>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</si>
  <si>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</si>
  <si>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</si>
  <si>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</si>
  <si>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</si>
  <si>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</si>
  <si>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</si>
  <si>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</si>
  <si>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</si>
  <si>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</si>
  <si>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</si>
  <si>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</si>
  <si>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</si>
  <si>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</si>
  <si>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</si>
  <si>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</si>
  <si>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</si>
  <si>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</si>
  <si>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</si>
  <si>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</si>
  <si>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</si>
  <si>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</si>
  <si>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</si>
  <si>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</si>
  <si>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</si>
  <si>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</si>
  <si>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</si>
  <si>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</si>
  <si>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</si>
  <si>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</si>
  <si>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</si>
  <si>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</si>
  <si>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</si>
  <si>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</si>
  <si>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</si>
  <si>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</si>
  <si>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</si>
  <si>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</si>
  <si>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</si>
  <si>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</si>
  <si>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</si>
  <si>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</si>
  <si>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</si>
  <si>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</si>
  <si>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</si>
  <si>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</si>
  <si>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</si>
  <si>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</si>
  <si>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</si>
  <si>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</si>
  <si>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</si>
  <si>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</si>
  <si>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</si>
  <si>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</si>
  <si>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</si>
  <si>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</si>
  <si>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</si>
  <si>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</si>
  <si>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</si>
  <si>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</si>
  <si>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</si>
  <si>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</si>
  <si>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</si>
  <si>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</si>
  <si>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</si>
  <si>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</si>
  <si>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</si>
  <si>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</si>
  <si>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</si>
  <si>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</si>
  <si>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</si>
  <si>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</si>
  <si>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</si>
  <si>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</si>
  <si>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</si>
  <si>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</si>
  <si>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</si>
  <si>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</si>
  <si>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</si>
  <si>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</si>
  <si>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</si>
  <si>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</si>
  <si>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</si>
  <si>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</si>
  <si>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</si>
  <si>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</si>
  <si>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</si>
  <si>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</si>
  <si>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</si>
  <si>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</si>
  <si>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</si>
  <si>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</si>
  <si>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</si>
  <si>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</si>
  <si>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</si>
  <si>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</si>
  <si>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</si>
  <si>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</si>
  <si>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</si>
  <si>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</si>
  <si>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</si>
  <si>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</si>
  <si>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</si>
  <si>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</si>
  <si>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</si>
  <si>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</si>
  <si>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</si>
  <si>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</si>
  <si>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</si>
  <si>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</si>
  <si>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</si>
  <si>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</si>
  <si>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</si>
  <si>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</si>
  <si>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</si>
  <si>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</si>
  <si>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</si>
  <si>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</si>
  <si>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</si>
  <si>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</si>
  <si>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</si>
  <si>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</si>
  <si>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</si>
  <si>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</si>
  <si>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</si>
  <si>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</si>
  <si>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</si>
  <si>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</si>
  <si>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</si>
  <si>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</si>
  <si>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</si>
  <si>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</si>
  <si>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</si>
  <si>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</si>
  <si>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</si>
  <si>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</si>
  <si>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</si>
  <si>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</si>
  <si>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</si>
  <si>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</si>
  <si>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</si>
  <si>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</si>
  <si>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</si>
  <si>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</si>
  <si>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</si>
  <si>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</si>
  <si>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</si>
  <si>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</si>
  <si>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</si>
  <si>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</si>
  <si>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</si>
  <si>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</si>
  <si>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</si>
  <si>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</si>
  <si>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</si>
  <si>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</si>
  <si>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</si>
  <si>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</si>
  <si>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</si>
  <si>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</si>
  <si>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</si>
  <si>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</si>
  <si>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</si>
  <si>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</si>
  <si>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</si>
  <si>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</si>
  <si>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</si>
  <si>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</si>
  <si>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</si>
  <si>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</si>
  <si>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</si>
  <si>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</si>
  <si>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</si>
  <si>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</si>
  <si>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</si>
  <si>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</si>
  <si>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</si>
  <si>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</si>
  <si>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</si>
  <si>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</si>
  <si>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</si>
  <si>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</si>
  <si>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</si>
  <si>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</si>
  <si>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</si>
  <si>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</si>
  <si>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</si>
  <si>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</si>
  <si>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</si>
  <si>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</si>
  <si>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</si>
  <si>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</si>
  <si>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</si>
  <si>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</si>
  <si>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</si>
  <si>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</si>
  <si>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</si>
  <si>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</si>
  <si>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</si>
  <si>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</si>
  <si>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</si>
  <si>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</si>
  <si>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</si>
  <si>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</si>
  <si>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</si>
  <si>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</si>
  <si>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</si>
  <si>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</si>
  <si>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</si>
  <si>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</si>
  <si>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</si>
  <si>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</si>
  <si>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</si>
  <si>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</si>
  <si>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</si>
  <si>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</si>
  <si>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</si>
  <si>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</si>
  <si>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</si>
  <si>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</si>
  <si>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</si>
  <si>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</si>
  <si>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</si>
  <si>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</si>
  <si>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</si>
  <si>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</si>
  <si>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</si>
  <si>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</si>
  <si>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</si>
  <si>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</si>
  <si>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</si>
  <si>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</si>
  <si>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</si>
  <si>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</si>
  <si>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</si>
  <si>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</si>
  <si>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</si>
  <si>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</si>
  <si>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</si>
  <si>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</si>
  <si>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</si>
  <si>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</si>
  <si>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</si>
  <si>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</si>
  <si>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</si>
  <si>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</si>
  <si>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</si>
  <si>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</si>
  <si>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</si>
  <si>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</si>
  <si>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</si>
  <si>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</si>
  <si>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</si>
  <si>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</si>
  <si>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</si>
  <si>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</si>
  <si>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</si>
  <si>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</si>
  <si>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</si>
  <si>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</si>
  <si>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</si>
  <si>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</si>
  <si>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</si>
  <si>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</si>
  <si>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</si>
  <si>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</si>
  <si>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</si>
  <si>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</si>
  <si>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</si>
  <si>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</si>
  <si>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</si>
  <si>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</si>
  <si>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</si>
  <si>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</si>
  <si>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</si>
  <si>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</si>
  <si>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</si>
  <si>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</si>
  <si>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</si>
  <si>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</si>
  <si>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</si>
  <si>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</si>
  <si>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</si>
  <si>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</si>
  <si>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</si>
  <si>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</si>
  <si>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</si>
  <si>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</si>
  <si>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</si>
  <si>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</si>
  <si>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</si>
  <si>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</si>
  <si>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</si>
  <si>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</si>
  <si>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</si>
  <si>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</si>
  <si>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</si>
  <si>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</si>
  <si>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</si>
  <si>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</si>
  <si>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</si>
  <si>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</si>
  <si>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</si>
  <si>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</si>
  <si>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</si>
  <si>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</si>
  <si>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</si>
  <si>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</si>
  <si>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</si>
  <si>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</si>
  <si>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</si>
  <si>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</si>
  <si>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</si>
  <si>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</si>
  <si>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</si>
  <si>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</si>
  <si>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</si>
  <si>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</si>
  <si>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</si>
  <si>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</si>
  <si>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</si>
  <si>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</si>
  <si>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</si>
  <si>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</si>
  <si>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</si>
  <si>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</si>
  <si>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</si>
  <si>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</si>
  <si>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</si>
  <si>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</si>
  <si>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</si>
  <si>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</si>
  <si>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</si>
  <si>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</si>
  <si>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</si>
  <si>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</si>
  <si>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</si>
  <si>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</si>
  <si>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</si>
  <si>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</si>
  <si>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</si>
  <si>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</si>
  <si>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</si>
  <si>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</si>
  <si>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</si>
  <si>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</si>
  <si>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</si>
  <si>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</si>
  <si>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</si>
  <si>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</si>
  <si>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</si>
  <si>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</si>
  <si>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</si>
  <si>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</si>
  <si>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</si>
  <si>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</si>
  <si>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</si>
  <si>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</si>
  <si>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</si>
  <si>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</si>
  <si>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</si>
  <si>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</si>
  <si>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</si>
  <si>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</si>
  <si>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</si>
  <si>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</si>
  <si>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</si>
  <si>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</si>
  <si>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</si>
  <si>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</si>
  <si>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</si>
  <si>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</si>
  <si>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</si>
  <si>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</si>
  <si>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</si>
  <si>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</si>
  <si>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</si>
  <si>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</si>
  <si>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</si>
  <si>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</si>
  <si>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</si>
  <si>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</si>
  <si>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</si>
  <si>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</si>
  <si>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</si>
  <si>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</si>
  <si>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</si>
  <si>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</si>
  <si>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</si>
  <si>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</si>
  <si>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</si>
  <si>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</si>
  <si>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</si>
  <si>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</si>
  <si>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</si>
  <si>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</si>
  <si>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</si>
  <si>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</si>
  <si>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</si>
  <si>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</si>
  <si>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</si>
  <si>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</si>
  <si>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</si>
  <si>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</si>
  <si>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</si>
  <si>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</si>
  <si>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</si>
  <si>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</si>
  <si>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</si>
  <si>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</si>
  <si>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</si>
  <si>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</si>
  <si>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</si>
  <si>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</si>
  <si>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</si>
  <si>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</si>
  <si>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</si>
  <si>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</si>
  <si>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</si>
  <si>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</si>
  <si>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</si>
  <si>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</si>
  <si>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</si>
  <si>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</si>
  <si>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</si>
  <si>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</si>
  <si>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</si>
  <si>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</si>
  <si>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</si>
  <si>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</si>
  <si>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</si>
  <si>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</si>
  <si>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</si>
  <si>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</si>
  <si>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</si>
  <si>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</si>
  <si>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</si>
  <si>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</si>
  <si>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</si>
  <si>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</si>
  <si>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</si>
  <si>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</si>
  <si>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</si>
  <si>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</si>
  <si>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</si>
  <si>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</si>
  <si>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</si>
  <si>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</si>
  <si>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</si>
  <si>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</si>
  <si>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</si>
  <si>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</si>
  <si>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</si>
  <si>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</si>
  <si>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</si>
  <si>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</si>
  <si>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</si>
  <si>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</si>
  <si>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</si>
  <si>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</si>
  <si>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</si>
  <si>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</si>
  <si>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</si>
  <si>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</si>
  <si>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</si>
  <si>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</si>
  <si>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</si>
  <si>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</si>
  <si>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</si>
  <si>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</si>
  <si>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</si>
  <si>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</si>
  <si>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</si>
  <si>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</si>
  <si>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</si>
  <si>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</si>
  <si>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</si>
  <si>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</si>
  <si>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</si>
  <si>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</si>
  <si>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</si>
  <si>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</si>
  <si>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</si>
  <si>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</si>
  <si>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</si>
  <si>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</si>
  <si>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</si>
  <si>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</si>
  <si>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</si>
  <si>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</si>
  <si>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</si>
  <si>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</si>
  <si>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</si>
  <si>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</si>
  <si>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</si>
  <si>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</si>
  <si>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</si>
  <si>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</si>
  <si>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</si>
  <si>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</si>
  <si>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</si>
  <si>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</si>
  <si>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</si>
  <si>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</si>
  <si>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</si>
  <si>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</si>
  <si>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</si>
  <si>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</si>
  <si>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</si>
  <si>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</si>
  <si>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</si>
  <si>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</si>
  <si>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</si>
  <si>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</si>
  <si>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</si>
  <si>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</si>
  <si>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</si>
  <si>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</si>
  <si>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</si>
  <si>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</si>
  <si>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</si>
  <si>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</si>
  <si>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</si>
  <si>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</si>
  <si>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</si>
  <si>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</si>
  <si>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</si>
  <si>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</si>
  <si>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</si>
  <si>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</si>
  <si>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</si>
  <si>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</si>
  <si>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</si>
  <si>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</si>
  <si>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</si>
  <si>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</si>
  <si>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</si>
  <si>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</si>
  <si>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</si>
  <si>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</si>
  <si>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</si>
  <si>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</si>
  <si>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</si>
  <si>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</si>
  <si>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</si>
  <si>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</si>
  <si>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</si>
  <si>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</si>
  <si>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</si>
  <si>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</si>
  <si>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</si>
  <si>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</si>
  <si>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</si>
  <si>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</si>
  <si>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</si>
  <si>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</si>
  <si>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</si>
  <si>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</si>
  <si>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</si>
  <si>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</si>
  <si>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</si>
  <si>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</si>
  <si>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</si>
  <si>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</si>
  <si>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</si>
  <si>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</si>
  <si>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</si>
  <si>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</si>
  <si>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</si>
  <si>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</si>
  <si>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</si>
  <si>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</si>
  <si>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</si>
  <si>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</si>
  <si>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</si>
  <si>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</si>
  <si>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</si>
  <si>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</si>
  <si>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</si>
  <si>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</si>
  <si>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</si>
  <si>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</si>
  <si>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</si>
  <si>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</si>
  <si>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</si>
  <si>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</si>
  <si>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</si>
  <si>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</si>
  <si>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</si>
  <si>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</si>
  <si>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</si>
  <si>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</si>
  <si>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</si>
  <si>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</si>
  <si>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</si>
  <si>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</si>
  <si>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</si>
  <si>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</si>
  <si>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</si>
  <si>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</si>
  <si>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</si>
  <si>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</si>
  <si>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</si>
  <si>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</si>
  <si>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</si>
  <si>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</si>
  <si>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</si>
  <si>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</si>
  <si>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</si>
  <si>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</si>
  <si>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</si>
  <si>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</si>
  <si>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</si>
  <si>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</si>
  <si>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</si>
  <si>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</si>
  <si>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</si>
  <si>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</si>
  <si>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</si>
  <si>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</si>
  <si>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</si>
  <si>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</si>
  <si>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</si>
  <si>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</si>
  <si>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</si>
  <si>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</si>
  <si>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</si>
  <si>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</si>
  <si>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</si>
  <si>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</si>
  <si>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</si>
  <si>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</si>
  <si>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</si>
  <si>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</si>
  <si>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</si>
  <si>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</si>
  <si>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</si>
  <si>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</si>
  <si>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</si>
  <si>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</si>
  <si>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</si>
  <si>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</si>
  <si>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</si>
  <si>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</si>
  <si>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</si>
  <si>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</si>
  <si>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</si>
  <si>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</si>
  <si>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</si>
  <si>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</si>
  <si>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</si>
  <si>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</si>
  <si>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</si>
  <si>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</si>
  <si>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</si>
  <si>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</si>
  <si>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</si>
  <si>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</si>
  <si>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</si>
  <si>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</si>
  <si>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</si>
  <si>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</si>
  <si>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</si>
  <si>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</si>
  <si>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</si>
  <si>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</si>
  <si>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</si>
  <si>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</si>
  <si>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</si>
  <si>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</si>
  <si>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</si>
  <si>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</si>
  <si>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</si>
  <si>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</si>
  <si>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</si>
  <si>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</si>
  <si>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</si>
  <si>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</si>
  <si>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</si>
  <si>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</si>
  <si>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</si>
  <si>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</si>
  <si>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</si>
  <si>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</si>
  <si>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</si>
  <si>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</si>
  <si>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</si>
  <si>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</si>
  <si>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</si>
  <si>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</si>
  <si>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</si>
  <si>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</si>
  <si>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</si>
  <si>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</si>
  <si>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</si>
  <si>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</si>
  <si>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</si>
  <si>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</si>
  <si>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</si>
  <si>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</si>
  <si>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</si>
  <si>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</si>
  <si>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</si>
  <si>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</si>
  <si>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</si>
  <si>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</si>
  <si>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</si>
  <si>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</si>
  <si>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</si>
  <si>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</si>
  <si>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</si>
  <si>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</si>
  <si>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</si>
  <si>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</si>
  <si>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</si>
  <si>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</si>
  <si>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</si>
  <si>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</si>
  <si>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</si>
  <si>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</si>
  <si>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</si>
  <si>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</si>
  <si>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</si>
  <si>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</si>
  <si>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</si>
  <si>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</si>
  <si>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</si>
  <si>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</si>
  <si>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</si>
  <si>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</si>
  <si>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</si>
  <si>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</si>
  <si>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</si>
  <si>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</si>
  <si>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</si>
  <si>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</si>
  <si>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</si>
  <si>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</si>
  <si>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</si>
  <si>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</si>
  <si>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</si>
  <si>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</si>
  <si>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</si>
  <si>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</si>
  <si>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</si>
  <si>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</si>
  <si>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</si>
  <si>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</si>
  <si>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</si>
  <si>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</si>
  <si>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</si>
  <si>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</si>
  <si>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</si>
  <si>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</si>
  <si>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</si>
  <si>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</si>
  <si>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</si>
  <si>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</si>
  <si>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</si>
  <si>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</si>
  <si>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</si>
  <si>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</si>
  <si>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</si>
  <si>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</si>
  <si>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</si>
  <si>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</si>
  <si>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</si>
  <si>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</si>
  <si>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</si>
  <si>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</si>
  <si>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</si>
  <si>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</si>
  <si>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</si>
  <si>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</si>
  <si>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</si>
  <si>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</si>
  <si>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</si>
  <si>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</si>
  <si>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</si>
  <si>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</si>
  <si>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</si>
  <si>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</si>
  <si>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</si>
  <si>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</si>
  <si>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</si>
  <si>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</si>
  <si>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</si>
  <si>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</si>
  <si>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</si>
  <si>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</si>
  <si>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</si>
  <si>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</si>
  <si>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</si>
  <si>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</si>
  <si>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</si>
  <si>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</si>
  <si>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</si>
  <si>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</si>
  <si>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</si>
  <si>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</si>
  <si>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</si>
  <si>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</si>
  <si>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</si>
  <si>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</si>
  <si>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</si>
  <si>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</si>
  <si>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</si>
  <si>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</si>
  <si>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</si>
  <si>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</si>
  <si>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</si>
  <si>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</si>
  <si>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</si>
  <si>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</si>
  <si>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</si>
  <si>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</si>
  <si>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</si>
  <si>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</si>
  <si>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</si>
  <si>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</si>
  <si>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</si>
  <si>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</si>
  <si>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</si>
  <si>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</si>
  <si>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</si>
  <si>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</si>
  <si>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</si>
  <si>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</si>
  <si>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</si>
  <si>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</si>
  <si>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</si>
  <si>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</si>
  <si>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</si>
  <si>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</si>
  <si>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</si>
  <si>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</si>
  <si>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</si>
  <si>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</si>
  <si>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</si>
  <si>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</si>
  <si>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</si>
  <si>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</si>
  <si>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</si>
  <si>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</si>
  <si>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</si>
  <si>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</si>
  <si>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</si>
  <si>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</si>
  <si>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</si>
  <si>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</si>
  <si>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</si>
  <si>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</si>
  <si>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</si>
  <si>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</si>
  <si>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</si>
  <si>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</si>
  <si>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</si>
  <si>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</si>
  <si>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</si>
  <si>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</si>
  <si>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</si>
  <si>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</si>
  <si>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</si>
  <si>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</si>
  <si>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</si>
  <si>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</si>
  <si>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</si>
  <si>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</si>
  <si>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</si>
  <si>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</si>
  <si>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</si>
  <si>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</si>
  <si>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</si>
  <si>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</si>
  <si>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</si>
  <si>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</si>
  <si>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</si>
  <si>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</si>
  <si>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</si>
  <si>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</si>
  <si>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</si>
  <si>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</si>
  <si>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</si>
  <si>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</si>
  <si>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</si>
  <si>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</si>
  <si>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</si>
  <si>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</si>
  <si>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</si>
  <si>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</si>
  <si>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</si>
  <si>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</si>
  <si>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</si>
  <si>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</si>
  <si>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</si>
  <si>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</si>
  <si>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</si>
  <si>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</si>
  <si>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</si>
  <si>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</si>
  <si>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</si>
  <si>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</si>
  <si>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</si>
  <si>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</si>
  <si>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</si>
  <si>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</si>
  <si>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</si>
  <si>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</si>
  <si>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</si>
  <si>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</si>
  <si>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</si>
  <si>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</si>
  <si>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</si>
  <si>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</si>
  <si>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</si>
  <si>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</si>
  <si>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</si>
  <si>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</si>
  <si>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</si>
  <si>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</si>
  <si>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</si>
  <si>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</si>
  <si>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</si>
  <si>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</si>
  <si>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</si>
  <si>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</si>
  <si>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</si>
  <si>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</si>
  <si>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</si>
  <si>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</si>
  <si>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</si>
  <si>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</si>
  <si>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</si>
  <si>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</si>
  <si>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</si>
  <si>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</si>
  <si>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</si>
  <si>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</si>
  <si>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</si>
  <si>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</si>
  <si>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</si>
  <si>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</si>
  <si>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</si>
  <si>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</si>
  <si>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</si>
  <si>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</si>
  <si>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</si>
  <si>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</si>
  <si>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</si>
  <si>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</si>
  <si>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</si>
  <si>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</si>
  <si>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</si>
  <si>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</si>
  <si>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</si>
  <si>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</si>
  <si>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</si>
  <si>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</si>
  <si>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</si>
  <si>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</si>
  <si>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</si>
  <si>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</si>
  <si>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</si>
  <si>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</si>
  <si>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</si>
  <si>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</si>
  <si>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</si>
  <si>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</si>
  <si>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</si>
  <si>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</si>
  <si>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</si>
  <si>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</si>
  <si>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</si>
  <si>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</si>
  <si>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</si>
  <si>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</si>
  <si>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</si>
  <si>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</si>
  <si>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</si>
  <si>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</si>
  <si>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</si>
  <si>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</si>
  <si>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</si>
  <si>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</si>
  <si>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</si>
  <si>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</si>
  <si>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</si>
  <si>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</si>
  <si>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</si>
  <si>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</si>
  <si>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</si>
  <si>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</si>
  <si>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</si>
  <si>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</si>
  <si>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</si>
  <si>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</si>
  <si>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</si>
  <si>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</si>
  <si>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</si>
  <si>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</si>
  <si>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</si>
  <si>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</si>
  <si>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</si>
  <si>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</si>
  <si>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</si>
  <si>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</si>
  <si>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</si>
  <si>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</si>
  <si>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</si>
  <si>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</si>
  <si>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</si>
  <si>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</si>
  <si>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</si>
  <si>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</si>
  <si>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</si>
  <si>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</si>
  <si>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</si>
  <si>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</si>
  <si>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</si>
  <si>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</si>
  <si>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</si>
  <si>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</si>
  <si>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</si>
  <si>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</si>
  <si>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</si>
  <si>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</si>
  <si>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</si>
  <si>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</si>
  <si>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</si>
  <si>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</si>
  <si>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</si>
  <si>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</si>
  <si>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</si>
  <si>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</si>
  <si>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</si>
  <si>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</si>
  <si>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</si>
  <si>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</si>
  <si>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</si>
  <si>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</si>
  <si>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</si>
  <si>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</si>
  <si>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</si>
  <si>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</si>
  <si>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</si>
  <si>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</si>
  <si>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</si>
  <si>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</si>
  <si>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</si>
  <si>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</si>
  <si>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</si>
  <si>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</si>
  <si>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</si>
  <si>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</si>
  <si>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</si>
  <si>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</si>
  <si>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</si>
  <si>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</si>
  <si>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</si>
  <si>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</si>
  <si>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</si>
  <si>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</si>
  <si>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</si>
  <si>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</si>
  <si>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</si>
  <si>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</si>
  <si>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</si>
  <si>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</si>
  <si>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</si>
  <si>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</si>
  <si>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</si>
  <si>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</si>
  <si>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</si>
  <si>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</si>
  <si>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</si>
  <si>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</si>
  <si>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</si>
  <si>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</si>
  <si>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</si>
  <si>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</si>
  <si>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</si>
  <si>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</si>
  <si>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</si>
  <si>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</si>
  <si>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</si>
  <si>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</si>
  <si>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</si>
  <si>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</si>
  <si>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</si>
  <si>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</si>
  <si>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</si>
  <si>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</si>
  <si>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</si>
  <si>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</si>
  <si>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</si>
  <si>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</si>
  <si>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</si>
  <si>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</si>
  <si>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</si>
  <si>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</si>
  <si>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</si>
  <si>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</si>
  <si>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</si>
  <si>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</si>
  <si>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</si>
  <si>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</si>
  <si>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</si>
  <si>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</si>
  <si>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</si>
  <si>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</si>
  <si>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</si>
  <si>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</si>
  <si>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</si>
  <si>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</si>
  <si>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</si>
  <si>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</si>
  <si>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</si>
  <si>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</si>
  <si>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</si>
  <si>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</si>
  <si>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</si>
  <si>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</si>
  <si>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</si>
  <si>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</si>
  <si>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</si>
  <si>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</si>
  <si>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</si>
  <si>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</si>
  <si>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</si>
  <si>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</si>
  <si>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</si>
  <si>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</si>
  <si>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</si>
  <si>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</si>
  <si>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</si>
  <si>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</si>
  <si>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</si>
  <si>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</si>
  <si>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</si>
  <si>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</si>
  <si>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</si>
  <si>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</si>
  <si>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</si>
  <si>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</si>
  <si>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</si>
  <si>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</si>
  <si>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</si>
  <si>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</si>
  <si>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</si>
  <si>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</si>
  <si>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</si>
  <si>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</si>
  <si>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</si>
  <si>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</si>
  <si>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</si>
  <si>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</si>
  <si>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</si>
  <si>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</si>
  <si>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</si>
  <si>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</si>
  <si>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</si>
  <si>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</si>
  <si>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</si>
  <si>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</si>
  <si>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</si>
  <si>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</si>
  <si>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</si>
  <si>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</si>
  <si>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</si>
  <si>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</si>
  <si>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</si>
  <si>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</si>
  <si>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</si>
  <si>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</si>
  <si>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</si>
  <si>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</si>
  <si>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</si>
  <si>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</si>
  <si>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</si>
  <si>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</si>
  <si>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</si>
  <si>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</si>
  <si>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</si>
  <si>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</si>
  <si>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</si>
  <si>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</si>
  <si>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</si>
  <si>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</si>
  <si>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</si>
  <si>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</si>
  <si>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</si>
  <si>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</si>
  <si>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</si>
  <si>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</si>
  <si>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</si>
  <si>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</si>
  <si>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</si>
  <si>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</si>
  <si>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</si>
  <si>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</si>
  <si>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</si>
  <si>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</si>
  <si>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</si>
  <si>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</si>
  <si>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</si>
  <si>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</si>
  <si>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</si>
  <si>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</si>
  <si>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</si>
  <si>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</si>
  <si>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</si>
  <si>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</si>
  <si>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</si>
  <si>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</si>
  <si>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</si>
  <si>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</si>
  <si>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</si>
  <si>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</si>
  <si>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</si>
  <si>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</si>
  <si>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</si>
  <si>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</si>
  <si>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</si>
  <si>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</si>
  <si>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</si>
  <si>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</si>
  <si>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</si>
  <si>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</si>
  <si>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</si>
  <si>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</si>
  <si>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</si>
  <si>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</si>
  <si>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</si>
  <si>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</si>
  <si>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</si>
  <si>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</si>
  <si>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</si>
  <si>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</si>
  <si>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</si>
  <si>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</si>
  <si>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</si>
  <si>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</si>
  <si>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</si>
  <si>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</si>
  <si>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</si>
  <si>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</si>
  <si>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</si>
  <si>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</si>
  <si>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</si>
  <si>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</si>
  <si>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</si>
  <si>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</si>
  <si>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</si>
  <si>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</si>
  <si>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</si>
  <si>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</si>
  <si>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</si>
  <si>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</si>
  <si>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</si>
  <si>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</si>
  <si>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</si>
  <si>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</si>
  <si>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</si>
  <si>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</si>
  <si>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</si>
  <si>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</si>
  <si>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</si>
  <si>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</si>
  <si>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</si>
  <si>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</si>
  <si>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</si>
  <si>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</si>
  <si>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</si>
  <si>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</si>
  <si>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</si>
  <si>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</si>
  <si>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</si>
  <si>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</si>
  <si>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</si>
  <si>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</si>
  <si>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</si>
  <si>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</si>
  <si>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</si>
  <si>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</si>
  <si>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</si>
  <si>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</si>
  <si>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</si>
  <si>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</si>
  <si>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</si>
  <si>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</si>
  <si>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</si>
  <si>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</si>
  <si>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</si>
  <si>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</si>
  <si>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</si>
  <si>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</si>
  <si>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</si>
  <si>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</si>
  <si>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</si>
  <si>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</si>
  <si>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</si>
  <si>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</si>
  <si>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</si>
  <si>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</si>
  <si>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</si>
  <si>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</si>
  <si>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</si>
  <si>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</si>
  <si>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</si>
  <si>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</si>
  <si>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</si>
  <si>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</si>
  <si>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</si>
  <si>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</si>
  <si>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</si>
  <si>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</si>
  <si>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</si>
  <si>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</si>
  <si>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</si>
  <si>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</si>
  <si>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</si>
  <si>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</si>
  <si>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</si>
  <si>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</si>
  <si>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</si>
  <si>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</si>
  <si>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</si>
  <si>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</si>
  <si>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</si>
  <si>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</si>
  <si>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</si>
  <si>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</si>
  <si>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</si>
  <si>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</si>
  <si>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</si>
  <si>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</si>
  <si>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</si>
  <si>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</si>
  <si>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</si>
  <si>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</si>
  <si>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</si>
  <si>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</si>
  <si>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</si>
  <si>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</si>
  <si>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</si>
  <si>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</si>
  <si>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</si>
  <si>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</si>
  <si>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</si>
  <si>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</si>
  <si>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</si>
  <si>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</si>
  <si>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</si>
  <si>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</si>
  <si>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</si>
  <si>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</si>
  <si>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</si>
  <si>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</si>
  <si>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</si>
  <si>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</si>
  <si>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</si>
  <si>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</si>
  <si>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</si>
  <si>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</si>
  <si>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</si>
  <si>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</si>
  <si>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</si>
  <si>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</si>
  <si>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</si>
  <si>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</si>
  <si>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</si>
  <si>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</si>
  <si>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</si>
  <si>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</si>
  <si>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</si>
  <si>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</si>
  <si>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</si>
  <si>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</si>
  <si>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</si>
  <si>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</si>
  <si>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</si>
  <si>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</si>
  <si>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</si>
  <si>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</si>
  <si>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</si>
  <si>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</si>
  <si>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</si>
  <si>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</si>
  <si>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</si>
  <si>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</si>
  <si>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</si>
  <si>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</si>
  <si>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</si>
  <si>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</si>
  <si>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</si>
  <si>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</si>
  <si>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</si>
  <si>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</si>
  <si>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</si>
  <si>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</si>
  <si>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</si>
  <si>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</si>
  <si>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</si>
  <si>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</si>
  <si>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</si>
  <si>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</si>
  <si>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</si>
  <si>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</si>
  <si>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</si>
  <si>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</si>
  <si>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</si>
  <si>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</si>
  <si>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</si>
  <si>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</si>
  <si>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</si>
  <si>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</si>
  <si>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</si>
  <si>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</si>
  <si>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</si>
  <si>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</si>
  <si>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</si>
  <si>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</si>
  <si>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</si>
  <si>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</si>
  <si>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</si>
  <si>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</si>
  <si>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</si>
  <si>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</si>
  <si>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</si>
  <si>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</si>
  <si>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</si>
  <si>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</si>
  <si>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</si>
  <si>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</si>
  <si>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</si>
  <si>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</si>
  <si>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</si>
  <si>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</si>
  <si>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</si>
  <si>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</si>
  <si>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</si>
  <si>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</si>
  <si>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</si>
  <si>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</si>
  <si>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</si>
  <si>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</si>
  <si>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</si>
  <si>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</si>
  <si>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</si>
  <si>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</si>
  <si>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</si>
  <si>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</si>
  <si>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</si>
  <si>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</si>
  <si>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</si>
  <si>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</si>
  <si>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</si>
  <si>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</si>
  <si>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</si>
  <si>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</si>
  <si>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</si>
  <si>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</si>
  <si>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</si>
  <si>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</si>
  <si>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</si>
  <si>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</si>
  <si>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</si>
  <si>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</si>
  <si>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</si>
  <si>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</si>
  <si>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</si>
  <si>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</si>
  <si>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</si>
  <si>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</si>
  <si>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</si>
  <si>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</si>
  <si>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</si>
  <si>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</si>
  <si>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</si>
  <si>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</si>
  <si>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</si>
  <si>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</si>
  <si>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</si>
  <si>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</si>
  <si>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</si>
  <si>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</si>
  <si>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</si>
  <si>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</si>
  <si>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</si>
  <si>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</si>
  <si>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</si>
  <si>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</si>
  <si>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</si>
  <si>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</si>
  <si>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</si>
  <si>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</si>
  <si>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</si>
  <si>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</si>
  <si>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</si>
  <si>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</si>
  <si>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</si>
  <si>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</si>
  <si>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</si>
  <si>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</si>
  <si>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</si>
  <si>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</si>
  <si>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</si>
  <si>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</si>
  <si>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</si>
  <si>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</si>
  <si>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</si>
  <si>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</si>
  <si>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</si>
  <si>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</si>
  <si>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</si>
  <si>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</si>
  <si>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</si>
  <si>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</si>
  <si>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</si>
  <si>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</si>
  <si>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</si>
  <si>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</si>
  <si>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</si>
  <si>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</si>
  <si>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</si>
  <si>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</si>
  <si>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</si>
  <si>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</si>
  <si>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</si>
  <si>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</si>
  <si>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</si>
  <si>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</si>
  <si>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</si>
  <si>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</si>
  <si>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</si>
  <si>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</si>
  <si>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</si>
  <si>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</si>
  <si>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</si>
  <si>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</si>
  <si>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</si>
  <si>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</si>
  <si>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</si>
  <si>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</si>
  <si>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</si>
  <si>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</si>
  <si>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</si>
  <si>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</si>
  <si>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</si>
  <si>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</si>
  <si>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</si>
  <si>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</si>
  <si>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</si>
  <si>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</si>
  <si>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</si>
  <si>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</si>
  <si>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</si>
  <si>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</si>
  <si>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</si>
  <si>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</si>
  <si>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</si>
  <si>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</si>
  <si>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</si>
  <si>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</si>
  <si>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</si>
  <si>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</si>
  <si>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</si>
  <si>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</si>
  <si>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</si>
  <si>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</si>
  <si>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</si>
  <si>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</si>
  <si>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</si>
  <si>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</si>
  <si>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</si>
  <si>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</si>
  <si>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</si>
  <si>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</si>
  <si>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</si>
  <si>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</si>
  <si>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</si>
  <si>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</si>
  <si>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</si>
  <si>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</si>
  <si>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</si>
  <si>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</si>
  <si>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</si>
  <si>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</si>
  <si>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</si>
  <si>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</si>
  <si>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</si>
  <si>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</si>
  <si>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</si>
  <si>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</si>
  <si>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</si>
  <si>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</si>
  <si>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</si>
  <si>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</si>
  <si>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</si>
  <si>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</si>
  <si>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</si>
  <si>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</si>
  <si>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</si>
  <si>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</si>
  <si>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</si>
  <si>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</si>
  <si>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</si>
  <si>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</si>
  <si>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</si>
  <si>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</si>
  <si>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</si>
  <si>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</si>
  <si>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</si>
  <si>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</si>
  <si>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</si>
  <si>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</si>
  <si>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</si>
  <si>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</si>
  <si>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</si>
  <si>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</si>
  <si>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</si>
  <si>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</si>
  <si>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</si>
  <si>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</si>
  <si>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</si>
  <si>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</si>
  <si>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</si>
  <si>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</si>
  <si>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</si>
  <si>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</si>
  <si>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</si>
  <si>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</si>
  <si>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</si>
  <si>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</si>
  <si>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</si>
  <si>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</si>
  <si>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</si>
  <si>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</si>
  <si>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</si>
  <si>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</si>
  <si>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</si>
  <si>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</si>
  <si>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</si>
  <si>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</si>
  <si>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</si>
  <si>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</si>
  <si>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</si>
  <si>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</si>
  <si>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</si>
  <si>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</si>
  <si>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</si>
  <si>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</si>
  <si>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</si>
  <si>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</si>
  <si>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</si>
  <si>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</si>
  <si>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</si>
  <si>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</si>
  <si>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</si>
  <si>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</si>
  <si>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</si>
  <si>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</si>
  <si>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</si>
  <si>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</si>
  <si>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</si>
  <si>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</si>
  <si>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</si>
  <si>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</si>
  <si>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</si>
  <si>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</si>
  <si>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</si>
  <si>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</si>
  <si>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</si>
  <si>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</si>
  <si>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</si>
  <si>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</si>
  <si>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</si>
  <si>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</si>
  <si>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</si>
  <si>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</si>
  <si>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</si>
  <si>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</si>
  <si>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</si>
  <si>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</si>
  <si>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</si>
  <si>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</si>
  <si>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</si>
  <si>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</si>
  <si>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</si>
  <si>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</si>
  <si>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</si>
  <si>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</si>
  <si>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</si>
  <si>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</si>
  <si>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</si>
  <si>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</si>
  <si>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</si>
  <si>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</si>
  <si>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</si>
  <si>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</si>
  <si>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</si>
  <si>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</si>
  <si>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</si>
  <si>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</si>
  <si>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</si>
  <si>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</si>
  <si>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</si>
  <si>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</si>
  <si>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</si>
  <si>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</si>
  <si>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</si>
  <si>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</si>
  <si>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</si>
  <si>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</si>
  <si>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</si>
  <si>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</si>
  <si>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</si>
  <si>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</si>
  <si>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</si>
  <si>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</si>
  <si>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</si>
  <si>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</si>
  <si>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</si>
  <si>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</si>
  <si>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</si>
  <si>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</si>
  <si>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</si>
  <si>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</si>
  <si>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</si>
  <si>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</si>
  <si>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</si>
  <si>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</si>
  <si>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</si>
  <si>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</si>
  <si>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</si>
  <si>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</si>
  <si>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</si>
  <si>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</si>
  <si>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</si>
  <si>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</si>
  <si>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</si>
  <si>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</si>
  <si>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</si>
  <si>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</si>
  <si>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</si>
  <si>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</si>
  <si>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</si>
  <si>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</si>
  <si>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</si>
  <si>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</si>
  <si>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</si>
  <si>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</si>
  <si>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</si>
  <si>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</si>
  <si>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</si>
  <si>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</si>
  <si>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</si>
  <si>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</si>
  <si>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</si>
  <si>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</si>
  <si>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</si>
  <si>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</si>
  <si>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</si>
  <si>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</si>
  <si>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</si>
  <si>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</si>
  <si>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</si>
  <si>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</si>
  <si>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</si>
  <si>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</si>
  <si>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</si>
  <si>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</si>
  <si>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</si>
  <si>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</si>
  <si>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</si>
  <si>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</si>
  <si>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</si>
  <si>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</si>
  <si>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</si>
  <si>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</si>
  <si>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</si>
  <si>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</si>
  <si>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</si>
  <si>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</si>
  <si>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</si>
  <si>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</si>
  <si>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</si>
  <si>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</si>
  <si>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</si>
  <si>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</si>
  <si>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</si>
  <si>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</si>
  <si>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</si>
  <si>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</si>
  <si>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</si>
  <si>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</si>
  <si>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</si>
  <si>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</si>
  <si>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</si>
  <si>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</si>
  <si>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</si>
  <si>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</si>
  <si>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</si>
  <si>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</si>
  <si>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</si>
  <si>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</si>
  <si>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</si>
  <si>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</si>
  <si>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</si>
  <si>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</si>
  <si>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</si>
  <si>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</si>
  <si>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</si>
  <si>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</si>
  <si>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</si>
  <si>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</si>
  <si>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</si>
  <si>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</si>
  <si>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</si>
  <si>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</si>
  <si>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</si>
  <si>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</si>
  <si>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</si>
  <si>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</si>
  <si>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</si>
  <si>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</si>
  <si>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</si>
  <si>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</si>
  <si>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</si>
  <si>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</si>
  <si>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</si>
  <si>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</si>
  <si>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</si>
  <si>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</si>
  <si>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</si>
  <si>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</si>
  <si>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</si>
  <si>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</si>
  <si>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</si>
  <si>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</si>
  <si>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</si>
  <si>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</si>
  <si>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</si>
  <si>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</si>
  <si>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</si>
  <si>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</si>
  <si>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</si>
  <si>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</si>
  <si>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</si>
  <si>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</si>
  <si>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</si>
  <si>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</si>
  <si>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</si>
  <si>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</si>
  <si>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</si>
  <si>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</si>
  <si>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</si>
  <si>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</si>
  <si>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</si>
  <si>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</si>
  <si>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</si>
  <si>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</si>
  <si>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</si>
  <si>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</si>
  <si>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</si>
  <si>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</si>
  <si>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</si>
  <si>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</si>
  <si>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</si>
  <si>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</si>
  <si>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</si>
  <si>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</si>
  <si>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</si>
  <si>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</si>
  <si>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</si>
  <si>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</si>
  <si>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</si>
  <si>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</si>
  <si>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</si>
  <si>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</si>
  <si>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</si>
  <si>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</si>
  <si>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</si>
  <si>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</si>
  <si>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</si>
  <si>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</si>
  <si>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</si>
  <si>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</si>
  <si>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</si>
  <si>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</si>
  <si>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</si>
  <si>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</si>
  <si>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</si>
  <si>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</si>
  <si>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</si>
  <si>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</si>
  <si>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</si>
  <si>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</si>
  <si>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</si>
  <si>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</si>
  <si>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</si>
  <si>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</si>
  <si>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</si>
  <si>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</si>
  <si>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</si>
  <si>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</si>
  <si>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</si>
  <si>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</si>
  <si>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</si>
  <si>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</si>
  <si>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</si>
  <si>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</si>
  <si>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</si>
  <si>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</si>
  <si>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</si>
  <si>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</si>
  <si>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</si>
  <si>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</si>
  <si>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</si>
  <si>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</si>
  <si>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</si>
  <si>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</si>
  <si>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</si>
  <si>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</si>
  <si>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</si>
  <si>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</si>
  <si>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</si>
  <si>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</si>
  <si>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</si>
  <si>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</si>
  <si>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</si>
  <si>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</si>
  <si>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</si>
  <si>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</si>
  <si>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</si>
  <si>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</si>
  <si>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</si>
  <si>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</si>
  <si>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</si>
  <si>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</si>
  <si>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</si>
  <si>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</si>
  <si>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</si>
  <si>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</si>
  <si>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</si>
  <si>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</si>
  <si>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</si>
  <si>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</si>
  <si>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</si>
  <si>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</si>
  <si>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</si>
  <si>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</si>
  <si>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</si>
  <si>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</si>
  <si>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</si>
  <si>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</si>
  <si>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</si>
  <si>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</si>
  <si>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</si>
  <si>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</si>
  <si>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</si>
  <si>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</si>
  <si>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</si>
  <si>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</si>
  <si>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</si>
  <si>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</si>
  <si>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</si>
  <si>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</si>
  <si>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</si>
  <si>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</si>
  <si>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</si>
  <si>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</si>
  <si>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</si>
  <si>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</si>
  <si>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</si>
  <si>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</si>
  <si>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</si>
  <si>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</si>
  <si>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</si>
  <si>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</si>
  <si>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</si>
  <si>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</si>
  <si>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</si>
  <si>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</si>
  <si>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</si>
  <si>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</si>
  <si>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</si>
  <si>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</si>
  <si>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</si>
  <si>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</si>
  <si>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</si>
  <si>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</si>
  <si>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</si>
  <si>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</si>
  <si>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</si>
  <si>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</si>
  <si>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</si>
  <si>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</si>
  <si>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</si>
  <si>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</si>
  <si>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</si>
  <si>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</si>
  <si>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</si>
  <si>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</si>
  <si>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</si>
  <si>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</si>
  <si>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</si>
  <si>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</si>
  <si>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</si>
  <si>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</si>
  <si>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</si>
  <si>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</si>
  <si>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</si>
  <si>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</si>
  <si>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</si>
  <si>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</si>
  <si>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</si>
  <si>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</si>
  <si>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</si>
  <si>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</si>
  <si>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</si>
  <si>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</si>
  <si>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</si>
  <si>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</si>
  <si>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</si>
  <si>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</si>
  <si>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</si>
  <si>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</si>
  <si>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</si>
  <si>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</si>
  <si>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</si>
  <si>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</si>
  <si>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</si>
  <si>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</si>
  <si>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</si>
  <si>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</si>
  <si>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</si>
  <si>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</si>
  <si>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</si>
  <si>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</si>
  <si>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</si>
  <si>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</si>
  <si>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</si>
  <si>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</si>
  <si>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</si>
  <si>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</si>
  <si>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</si>
  <si>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</si>
  <si>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</si>
  <si>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</si>
  <si>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</si>
  <si>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</si>
  <si>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</si>
  <si>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</si>
  <si>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</si>
  <si>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</si>
  <si>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</si>
  <si>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</si>
  <si>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</si>
  <si>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</si>
  <si>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</si>
  <si>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</si>
  <si>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</si>
  <si>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</si>
  <si>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</si>
  <si>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</si>
  <si>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</si>
  <si>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</si>
  <si>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</si>
  <si>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</si>
  <si>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</si>
  <si>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</si>
  <si>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</si>
  <si>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</si>
  <si>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</si>
  <si>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</si>
  <si>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</si>
  <si>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</si>
  <si>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</si>
  <si>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</si>
  <si>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</si>
  <si>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</si>
  <si>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</si>
  <si>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</si>
  <si>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</si>
  <si>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</si>
  <si>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</si>
  <si>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</si>
  <si>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</si>
  <si>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</si>
  <si>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</si>
  <si>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</si>
  <si>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</si>
  <si>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</si>
  <si>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</si>
  <si>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</si>
  <si>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</si>
  <si>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</si>
  <si>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</si>
  <si>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</si>
  <si>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</si>
  <si>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</si>
  <si>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</si>
  <si>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</si>
  <si>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</si>
  <si>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</si>
  <si>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</si>
  <si>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</si>
  <si>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</si>
  <si>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</si>
  <si>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</si>
  <si>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</si>
  <si>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</si>
  <si>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</si>
  <si>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</si>
  <si>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</si>
  <si>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</si>
  <si>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</si>
  <si>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</si>
  <si>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</si>
  <si>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</si>
  <si>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</si>
  <si>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</si>
  <si>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</si>
  <si>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</si>
  <si>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</si>
  <si>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</si>
  <si>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</si>
  <si>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</si>
  <si>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</si>
  <si>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</si>
  <si>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</si>
  <si>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</si>
  <si>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</si>
  <si>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</si>
  <si>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</si>
  <si>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</si>
  <si>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</si>
  <si>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</si>
  <si>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</si>
  <si>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</si>
  <si>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</si>
  <si>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</si>
  <si>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</si>
  <si>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</si>
  <si>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</si>
  <si>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</si>
  <si>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</si>
  <si>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</si>
  <si>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</si>
  <si>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</si>
  <si>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</si>
  <si>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</si>
  <si>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</si>
  <si>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</si>
  <si>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</si>
  <si>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</si>
  <si>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</si>
  <si>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</si>
  <si>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</si>
  <si>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</si>
  <si>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</si>
  <si>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</si>
  <si>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</si>
  <si>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</si>
  <si>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</si>
  <si>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</si>
  <si>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</si>
  <si>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</si>
  <si>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</si>
  <si>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</si>
  <si>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</si>
  <si>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</si>
  <si>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</si>
  <si>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</si>
  <si>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</si>
  <si>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</si>
  <si>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</si>
  <si>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</si>
  <si>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</si>
  <si>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</si>
  <si>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</si>
  <si>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</si>
  <si>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</si>
  <si>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</si>
  <si>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</si>
  <si>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</si>
  <si>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</si>
  <si>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</si>
  <si>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</si>
  <si>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</si>
  <si>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</si>
  <si>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</si>
  <si>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</si>
  <si>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</si>
  <si>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</si>
  <si>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</si>
  <si>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</si>
  <si>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</si>
  <si>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</si>
  <si>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</si>
  <si>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</si>
  <si>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</si>
  <si>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</si>
  <si>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</si>
  <si>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</si>
  <si>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</si>
  <si>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</si>
  <si>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</si>
  <si>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</si>
  <si>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</si>
  <si>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</si>
  <si>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</si>
  <si>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</si>
  <si>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</si>
  <si>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</si>
  <si>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</si>
  <si>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</si>
  <si>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</si>
  <si>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</si>
  <si>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</si>
  <si>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</si>
  <si>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</si>
  <si>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</si>
  <si>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</si>
  <si>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</si>
  <si>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</si>
  <si>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</si>
  <si>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</si>
  <si>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</si>
  <si>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</si>
  <si>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</si>
  <si>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</si>
  <si>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</si>
  <si>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</si>
  <si>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</si>
  <si>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</si>
  <si>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</si>
  <si>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</si>
  <si>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</si>
  <si>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</si>
  <si>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</si>
  <si>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</si>
  <si>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</si>
  <si>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</si>
  <si>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</si>
  <si>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</si>
  <si>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</si>
  <si>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</si>
  <si>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</si>
  <si>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</si>
  <si>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</si>
  <si>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</si>
  <si>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</si>
  <si>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</si>
  <si>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</si>
  <si>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</si>
  <si>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</si>
  <si>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</si>
  <si>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</si>
  <si>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</si>
  <si>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</si>
  <si>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</si>
  <si>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</si>
  <si>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</si>
  <si>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</si>
  <si>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</si>
  <si>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</si>
  <si>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</si>
  <si>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</si>
  <si>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</si>
  <si>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</si>
  <si>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</si>
  <si>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</si>
  <si>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</si>
  <si>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</si>
  <si>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</si>
  <si>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</si>
  <si>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</si>
  <si>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</si>
  <si>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</si>
  <si>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</si>
  <si>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</si>
  <si>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</si>
  <si>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</si>
  <si>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</si>
  <si>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</si>
  <si>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</si>
  <si>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</si>
  <si>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</si>
  <si>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</si>
  <si>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</si>
  <si>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</si>
  <si>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</si>
  <si>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</si>
  <si>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</si>
  <si>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</si>
  <si>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</si>
  <si>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</si>
  <si>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</si>
  <si>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</si>
  <si>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</si>
  <si>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</si>
  <si>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</si>
  <si>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</si>
  <si>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</si>
  <si>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</si>
  <si>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</si>
  <si>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</si>
  <si>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</si>
  <si>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</si>
  <si>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</si>
  <si>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</si>
  <si>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</si>
  <si>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</si>
  <si>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</si>
  <si>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</si>
  <si>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</si>
  <si>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</si>
  <si>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</si>
  <si>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</si>
  <si>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</si>
  <si>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</si>
  <si>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</si>
  <si>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</si>
  <si>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</si>
  <si>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</si>
  <si>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</si>
  <si>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</si>
  <si>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</si>
  <si>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</si>
  <si>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</si>
  <si>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</si>
  <si>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</si>
  <si>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</si>
  <si>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</si>
  <si>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</si>
  <si>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</si>
  <si>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</si>
  <si>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</si>
  <si>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</si>
  <si>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</si>
  <si>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</si>
  <si>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</si>
  <si>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</si>
  <si>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</si>
  <si>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</si>
  <si>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</si>
  <si>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</si>
  <si>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</si>
  <si>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</si>
  <si>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</si>
  <si>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</si>
  <si>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</si>
  <si>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</si>
  <si>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</si>
  <si>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</si>
  <si>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</si>
  <si>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</si>
  <si>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</si>
  <si>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</si>
  <si>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</si>
  <si>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</si>
  <si>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</si>
  <si>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</si>
  <si>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</si>
  <si>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</si>
  <si>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</si>
  <si>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</si>
  <si>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</si>
  <si>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</si>
  <si>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</si>
  <si>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</si>
  <si>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</si>
  <si>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</si>
  <si>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</si>
  <si>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</si>
  <si>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</si>
  <si>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</si>
  <si>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</si>
  <si>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</si>
  <si>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</si>
  <si>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</si>
  <si>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</si>
  <si>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</si>
  <si>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</si>
  <si>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</si>
  <si>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</si>
  <si>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</si>
  <si>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</si>
  <si>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</si>
  <si>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</si>
  <si>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</si>
  <si>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</si>
  <si>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</si>
  <si>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</si>
  <si>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</si>
  <si>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</si>
  <si>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</si>
  <si>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</si>
  <si>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</si>
  <si>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</si>
  <si>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</si>
  <si>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</si>
  <si>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</si>
  <si>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</si>
  <si>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</si>
  <si>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</si>
  <si>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</si>
  <si>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</si>
  <si>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</si>
  <si>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</si>
  <si>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</si>
  <si>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</si>
  <si>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</si>
  <si>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</si>
  <si>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</si>
  <si>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</si>
  <si>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</si>
  <si>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</si>
  <si>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</si>
  <si>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</si>
  <si>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</si>
  <si>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</si>
  <si>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</si>
  <si>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</si>
  <si>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</si>
  <si>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</si>
  <si>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</si>
  <si>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</si>
  <si>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</si>
  <si>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</si>
  <si>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</si>
  <si>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</si>
  <si>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</si>
  <si>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</si>
  <si>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</si>
  <si>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</si>
  <si>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</si>
  <si>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</si>
  <si>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</si>
  <si>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</si>
  <si>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</si>
  <si>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</si>
  <si>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</si>
  <si>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</si>
  <si>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</si>
  <si>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</si>
  <si>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</si>
  <si>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</si>
  <si>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</si>
  <si>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</si>
  <si>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</si>
  <si>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</si>
  <si>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</si>
  <si>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</si>
  <si>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</si>
  <si>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</si>
  <si>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</si>
  <si>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</si>
  <si>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</si>
  <si>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</si>
  <si>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</si>
  <si>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</si>
  <si>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</si>
  <si>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</si>
  <si>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</si>
  <si>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</si>
  <si>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</si>
  <si>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</si>
  <si>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</si>
  <si>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</si>
  <si>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</si>
  <si>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</si>
  <si>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</si>
  <si>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</si>
  <si>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</si>
  <si>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</si>
  <si>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</si>
  <si>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</si>
  <si>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</si>
  <si>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</si>
  <si>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</si>
  <si>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</si>
  <si>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</si>
  <si>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</si>
  <si>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</si>
  <si>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</si>
  <si>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</si>
  <si>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</si>
  <si>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</si>
  <si>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</si>
  <si>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</si>
  <si>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</si>
  <si>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</si>
  <si>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</si>
  <si>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</si>
  <si>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</si>
  <si>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</si>
  <si>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</si>
  <si>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</si>
  <si>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</si>
  <si>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</si>
  <si>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</si>
  <si>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</si>
  <si>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</si>
  <si>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</si>
  <si>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</si>
  <si>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</si>
  <si>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</si>
  <si>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</si>
  <si>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</si>
  <si>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</si>
  <si>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</si>
  <si>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</si>
  <si>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</si>
  <si>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</si>
  <si>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</si>
  <si>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</si>
  <si>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</si>
  <si>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</si>
  <si>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</si>
  <si>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</si>
  <si>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</si>
  <si>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</si>
  <si>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</si>
  <si>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</si>
  <si>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</si>
  <si>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</si>
  <si>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</si>
  <si>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</si>
  <si>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</si>
  <si>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</si>
  <si>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</si>
  <si>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</si>
  <si>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</si>
  <si>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</si>
  <si>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</si>
  <si>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</si>
  <si>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</si>
  <si>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</si>
  <si>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</si>
  <si>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</si>
  <si>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</si>
  <si>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</si>
  <si>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</si>
  <si>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</si>
  <si>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</si>
  <si>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</si>
  <si>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</si>
  <si>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</si>
  <si>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</si>
  <si>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</si>
  <si>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</si>
  <si>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</si>
  <si>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</si>
  <si>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</si>
  <si>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</si>
  <si>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</si>
  <si>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</si>
  <si>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</si>
  <si>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</si>
  <si>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</si>
  <si>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</si>
  <si>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</si>
  <si>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</si>
  <si>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</si>
  <si>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</si>
  <si>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</si>
  <si>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</si>
  <si>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</si>
  <si>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</si>
  <si>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</si>
  <si>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</si>
  <si>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</si>
  <si>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</si>
  <si>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</si>
  <si>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</si>
  <si>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</si>
  <si>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</si>
  <si>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</si>
  <si>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</si>
  <si>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</si>
  <si>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</si>
  <si>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</si>
  <si>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</si>
  <si>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</si>
  <si>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</si>
  <si>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</si>
  <si>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</si>
  <si>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</si>
  <si>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</si>
  <si>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</si>
  <si>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</si>
  <si>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</si>
  <si>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</si>
  <si>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</si>
  <si>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</si>
  <si>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</si>
  <si>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</si>
  <si>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</si>
  <si>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</si>
  <si>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</si>
  <si>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</si>
  <si>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</si>
  <si>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</si>
  <si>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</si>
  <si>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</si>
  <si>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</si>
  <si>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</si>
  <si>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</si>
  <si>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</si>
  <si>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</si>
  <si>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</si>
  <si>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</si>
  <si>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</si>
  <si>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</si>
  <si>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</si>
  <si>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</si>
  <si>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</si>
  <si>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</si>
  <si>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</si>
  <si>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</si>
  <si>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</si>
  <si>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</si>
  <si>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</si>
  <si>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</si>
  <si>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</si>
  <si>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</si>
  <si>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</si>
  <si>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</si>
  <si>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</si>
  <si>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</si>
  <si>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</si>
  <si>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</si>
  <si>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</si>
  <si>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</si>
  <si>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</si>
  <si>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</si>
  <si>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</si>
  <si>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</si>
  <si>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</si>
  <si>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</si>
  <si>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</si>
  <si>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</si>
  <si>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</si>
  <si>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</si>
  <si>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</si>
  <si>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</si>
  <si>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</si>
  <si>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</si>
  <si>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</si>
  <si>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</si>
  <si>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</si>
  <si>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</si>
  <si>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</si>
  <si>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</si>
  <si>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</si>
  <si>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</si>
  <si>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</si>
  <si>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</si>
  <si>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</si>
  <si>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</si>
  <si>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</si>
  <si>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</si>
  <si>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</si>
  <si>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</si>
  <si>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</si>
  <si>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</si>
  <si>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</si>
  <si>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</si>
  <si>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</si>
  <si>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</si>
  <si>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</si>
  <si>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</si>
  <si>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</si>
  <si>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</si>
  <si>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</si>
  <si>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</si>
  <si>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</si>
  <si>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</si>
  <si>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</si>
  <si>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</si>
  <si>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</si>
  <si>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</si>
  <si>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</si>
  <si>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</si>
  <si>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</si>
  <si>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</si>
  <si>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</si>
  <si>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</si>
  <si>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</si>
  <si>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</si>
  <si>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</si>
  <si>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</si>
  <si>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</si>
  <si>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</si>
  <si>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</si>
  <si>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</si>
  <si>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</si>
  <si>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</si>
  <si>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</si>
  <si>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</si>
  <si>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</si>
  <si>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</si>
  <si>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</si>
  <si>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</si>
  <si>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</si>
  <si>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</si>
  <si>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</si>
  <si>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</si>
  <si>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</si>
  <si>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</si>
  <si>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</si>
  <si>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</si>
  <si>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</si>
  <si>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</si>
  <si>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</si>
  <si>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</si>
  <si>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</si>
  <si>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</si>
  <si>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</si>
  <si>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</si>
  <si>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</si>
  <si>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</si>
  <si>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</si>
  <si>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</si>
  <si>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</si>
  <si>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</si>
  <si>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</si>
  <si>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</si>
  <si>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</si>
  <si>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</si>
  <si>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</si>
  <si>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</si>
  <si>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</si>
  <si>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</si>
  <si>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</si>
  <si>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</si>
  <si>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</si>
  <si>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</si>
  <si>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</si>
  <si>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</si>
  <si>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</si>
  <si>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</si>
  <si>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</si>
  <si>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</si>
  <si>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</si>
  <si>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</si>
  <si>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</si>
  <si>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</si>
  <si>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</si>
  <si>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</si>
  <si>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</si>
  <si>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</si>
  <si>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</si>
  <si>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</si>
  <si>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</si>
  <si>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</si>
  <si>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</si>
  <si>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</si>
  <si>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</si>
  <si>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</si>
  <si>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</si>
  <si>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</si>
  <si>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</si>
  <si>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</si>
  <si>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</si>
  <si>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</si>
  <si>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</si>
  <si>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</si>
  <si>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</si>
  <si>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</si>
  <si>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</si>
  <si>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</si>
  <si>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</si>
  <si>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</si>
  <si>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</si>
  <si>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</si>
  <si>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</si>
  <si>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</si>
  <si>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</si>
  <si>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</si>
  <si>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</si>
  <si>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</si>
  <si>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</si>
  <si>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</si>
  <si>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</si>
  <si>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</si>
  <si>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</si>
  <si>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</si>
  <si>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</si>
  <si>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</si>
  <si>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</si>
  <si>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</si>
  <si>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</si>
  <si>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</si>
  <si>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</si>
  <si>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</si>
  <si>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</si>
  <si>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</si>
  <si>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</si>
  <si>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</si>
  <si>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</si>
  <si>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</si>
  <si>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</si>
  <si>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</si>
  <si>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</si>
  <si>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</si>
  <si>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</si>
  <si>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</si>
  <si>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</si>
  <si>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</si>
  <si>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</si>
  <si>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</si>
  <si>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</si>
  <si>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</si>
  <si>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</si>
  <si>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</si>
  <si>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</si>
  <si>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</si>
  <si>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</si>
  <si>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</si>
  <si>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</si>
  <si>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</si>
  <si>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</si>
  <si>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</si>
  <si>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</si>
  <si>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</si>
  <si>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</si>
  <si>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</si>
  <si>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</si>
  <si>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</si>
  <si>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</si>
  <si>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</si>
  <si>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</si>
  <si>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</si>
  <si>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</si>
  <si>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</si>
  <si>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</si>
  <si>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</si>
  <si>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</si>
  <si>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</si>
  <si>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</si>
  <si>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</si>
  <si>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</si>
  <si>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</si>
  <si>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</si>
  <si>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</si>
  <si>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</si>
  <si>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</si>
  <si>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</si>
  <si>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</si>
  <si>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</si>
  <si>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</si>
  <si>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</si>
  <si>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</si>
  <si>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</si>
  <si>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</si>
  <si>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</si>
  <si>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</si>
  <si>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</si>
  <si>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</si>
  <si>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</si>
  <si>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</si>
  <si>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</si>
  <si>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</si>
  <si>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</si>
  <si>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</si>
  <si>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</si>
  <si>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</si>
  <si>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</si>
  <si>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</si>
  <si>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</si>
  <si>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</si>
  <si>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</si>
  <si>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</si>
  <si>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</si>
  <si>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</si>
  <si>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</si>
  <si>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</si>
  <si>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</si>
  <si>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</si>
  <si>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</si>
  <si>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</si>
  <si>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</si>
  <si>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</si>
  <si>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</si>
  <si>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</si>
  <si>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</si>
  <si>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</si>
  <si>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</si>
  <si>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</si>
  <si>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</si>
  <si>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</si>
  <si>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</si>
  <si>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</si>
  <si>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</si>
  <si>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</si>
  <si>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</si>
  <si>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</si>
  <si>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</si>
  <si>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</si>
  <si>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</si>
  <si>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</si>
  <si>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</si>
  <si>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</si>
  <si>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</si>
  <si>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</si>
  <si>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</si>
  <si>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</si>
  <si>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</si>
  <si>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</si>
  <si>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</si>
  <si>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</si>
  <si>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</si>
  <si>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</si>
  <si>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</si>
  <si>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</si>
  <si>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</si>
  <si>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</si>
  <si>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</si>
  <si>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</si>
  <si>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</si>
  <si>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</si>
  <si>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</si>
  <si>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</si>
  <si>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</si>
  <si>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</si>
  <si>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</si>
  <si>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</si>
  <si>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</si>
  <si>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</si>
  <si>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</si>
  <si>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</si>
  <si>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</si>
  <si>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</si>
  <si>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</si>
  <si>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</si>
  <si>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</si>
  <si>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</si>
  <si>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</si>
  <si>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</si>
  <si>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</si>
  <si>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</si>
  <si>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</si>
  <si>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</si>
  <si>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</si>
  <si>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</si>
  <si>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</si>
  <si>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</si>
  <si>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</si>
  <si>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</si>
  <si>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</si>
  <si>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</si>
  <si>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</si>
  <si>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</si>
  <si>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</si>
  <si>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</si>
  <si>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</si>
  <si>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</si>
  <si>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</si>
  <si>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</si>
  <si>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</si>
  <si>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</si>
  <si>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</si>
  <si>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</si>
  <si>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</si>
  <si>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</si>
  <si>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</si>
  <si>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</si>
  <si>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</si>
  <si>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</si>
  <si>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</si>
  <si>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</si>
  <si>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</si>
  <si>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</si>
  <si>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</si>
  <si>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</si>
  <si>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</si>
  <si>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</si>
  <si>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</si>
  <si>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</si>
  <si>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</si>
  <si>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</si>
  <si>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</si>
  <si>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</si>
  <si>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</si>
  <si>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</si>
  <si>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</si>
  <si>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</si>
  <si>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</si>
  <si>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</si>
  <si>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</si>
  <si>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</si>
  <si>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</si>
  <si>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</si>
  <si>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</si>
  <si>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</si>
  <si>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</si>
  <si>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</si>
  <si>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</si>
  <si>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</si>
  <si>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</si>
  <si>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</si>
  <si>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</si>
  <si>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</si>
  <si>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</si>
  <si>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</si>
  <si>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</si>
  <si>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</si>
  <si>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</si>
  <si>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</si>
  <si>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</si>
  <si>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</si>
  <si>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</si>
  <si>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</si>
  <si>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</si>
  <si>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</si>
  <si>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</si>
  <si>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</si>
  <si>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</si>
  <si>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</si>
  <si>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</si>
  <si>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</si>
  <si>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</si>
  <si>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</si>
  <si>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</si>
  <si>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</si>
  <si>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</si>
  <si>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</si>
  <si>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</si>
  <si>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</si>
  <si>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</si>
  <si>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</si>
  <si>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</si>
  <si>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</si>
  <si>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</si>
  <si>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</si>
  <si>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</si>
  <si>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</si>
  <si>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</si>
  <si>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</si>
  <si>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</si>
  <si>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</si>
  <si>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</si>
  <si>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</si>
  <si>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</si>
  <si>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</si>
  <si>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</si>
  <si>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</si>
  <si>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</si>
  <si>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</si>
  <si>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</si>
  <si>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</si>
  <si>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</si>
  <si>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</si>
  <si>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</si>
  <si>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</si>
  <si>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</si>
  <si>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</si>
  <si>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</si>
  <si>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</si>
  <si>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</si>
  <si>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</si>
  <si>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</si>
  <si>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</si>
  <si>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</si>
  <si>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</si>
  <si>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</si>
  <si>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</si>
  <si>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</si>
  <si>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</si>
  <si>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</si>
  <si>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</si>
  <si>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</si>
  <si>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</si>
  <si>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</si>
  <si>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</si>
  <si>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</si>
  <si>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</si>
  <si>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</si>
  <si>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</si>
  <si>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</si>
  <si>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</si>
  <si>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</si>
  <si>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</si>
  <si>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</si>
  <si>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</si>
  <si>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</si>
  <si>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</si>
  <si>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</si>
  <si>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</si>
  <si>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</si>
  <si>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</si>
  <si>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</si>
  <si>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</si>
  <si>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</si>
  <si>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</si>
  <si>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</si>
  <si>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</si>
  <si>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</si>
  <si>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</si>
  <si>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</si>
  <si>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</si>
  <si>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</si>
  <si>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</si>
  <si>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</si>
  <si>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</si>
  <si>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</si>
  <si>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</si>
  <si>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</si>
  <si>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</si>
  <si>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</si>
  <si>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</si>
  <si>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</si>
  <si>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</si>
  <si>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</si>
  <si>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</si>
  <si>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</si>
  <si>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</si>
  <si>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</si>
  <si>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</si>
  <si>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</si>
  <si>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</si>
  <si>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</si>
  <si>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</si>
  <si>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</si>
  <si>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</si>
  <si>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</si>
  <si>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</si>
  <si>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</si>
  <si>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</si>
  <si>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</si>
  <si>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</si>
  <si>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</si>
  <si>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</si>
  <si>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</si>
  <si>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</si>
  <si>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</si>
  <si>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</si>
  <si>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</si>
  <si>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</si>
  <si>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</si>
  <si>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</si>
  <si>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</si>
  <si>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</si>
  <si>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</si>
  <si>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</si>
  <si>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</si>
  <si>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</si>
  <si>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</si>
  <si>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</si>
  <si>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</si>
  <si>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</si>
  <si>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</si>
  <si>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</si>
  <si>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</si>
  <si>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</si>
  <si>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</si>
  <si>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</si>
  <si>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</si>
  <si>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</si>
  <si>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</si>
  <si>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</si>
  <si>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</si>
  <si>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</si>
  <si>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</si>
  <si>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</si>
  <si>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</si>
  <si>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</si>
  <si>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</si>
  <si>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</si>
  <si>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</si>
  <si>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</si>
  <si>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</si>
  <si>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</si>
  <si>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</si>
  <si>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</si>
  <si>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</si>
  <si>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</si>
  <si>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</si>
  <si>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</si>
  <si>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</si>
  <si>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</si>
  <si>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</si>
  <si>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</si>
  <si>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</si>
  <si>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</si>
  <si>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</si>
  <si>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</si>
  <si>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</si>
  <si>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</si>
  <si>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</si>
  <si>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</si>
  <si>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</si>
  <si>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</si>
  <si>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</si>
  <si>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</si>
  <si>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</si>
  <si>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</si>
  <si>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</si>
  <si>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</si>
  <si>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</si>
  <si>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</si>
  <si>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</si>
  <si>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</si>
  <si>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</si>
  <si>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</si>
  <si>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</si>
  <si>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</si>
  <si>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</si>
  <si>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</si>
  <si>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</si>
  <si>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</si>
  <si>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</si>
  <si>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</si>
  <si>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</si>
  <si>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</si>
  <si>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</si>
  <si>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</si>
  <si>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</si>
  <si>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</si>
  <si>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</si>
  <si>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</si>
  <si>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</si>
  <si>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</si>
  <si>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</si>
  <si>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</si>
  <si>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</si>
  <si>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</si>
  <si>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</si>
  <si>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</si>
  <si>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</si>
  <si>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</si>
  <si>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</si>
  <si>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</si>
  <si>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</si>
  <si>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</si>
  <si>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</si>
  <si>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</si>
  <si>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</si>
  <si>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</si>
  <si>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</si>
  <si>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</si>
  <si>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</si>
  <si>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</si>
  <si>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</si>
  <si>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</si>
  <si>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</si>
  <si>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</si>
  <si>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</si>
  <si>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</si>
  <si>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</si>
  <si>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</si>
  <si>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</si>
  <si>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</si>
  <si>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</si>
  <si>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</si>
  <si>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</si>
  <si>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</si>
  <si>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</si>
  <si>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</si>
  <si>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</si>
  <si>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</si>
  <si>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</si>
  <si>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</si>
  <si>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</si>
  <si>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</si>
  <si>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</si>
  <si>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</si>
  <si>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</si>
  <si>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</si>
  <si>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</si>
  <si>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</si>
  <si>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</si>
  <si>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</si>
  <si>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</si>
  <si>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</si>
  <si>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</si>
  <si>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</si>
  <si>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</si>
  <si>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</si>
  <si>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</si>
  <si>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</si>
  <si>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</si>
  <si>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</si>
  <si>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</si>
  <si>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</si>
  <si>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</si>
  <si>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</si>
  <si>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</si>
  <si>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</si>
  <si>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</si>
  <si>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</si>
  <si>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</si>
  <si>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</si>
  <si>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</si>
  <si>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</si>
  <si>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</si>
  <si>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</si>
  <si>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</si>
  <si>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</si>
  <si>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</si>
  <si>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</si>
  <si>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</si>
  <si>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</si>
  <si>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</si>
  <si>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</si>
  <si>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</si>
  <si>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</si>
  <si>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</si>
  <si>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</si>
  <si>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</si>
  <si>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</si>
  <si>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</si>
  <si>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</si>
  <si>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</si>
  <si>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</si>
  <si>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</si>
  <si>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</si>
  <si>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</si>
  <si>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</si>
  <si>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</si>
  <si>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</si>
  <si>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</si>
  <si>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</si>
  <si>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</si>
  <si>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</si>
  <si>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</si>
  <si>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</si>
  <si>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</si>
  <si>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</si>
  <si>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</si>
  <si>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</si>
  <si>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</si>
  <si>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</si>
  <si>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</si>
  <si>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</si>
  <si>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</si>
  <si>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</si>
  <si>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</si>
  <si>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</si>
  <si>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</si>
  <si>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</si>
  <si>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</si>
  <si>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</si>
  <si>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</si>
  <si>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</si>
  <si>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</si>
  <si>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</si>
  <si>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</si>
  <si>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</si>
  <si>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</si>
  <si>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</si>
  <si>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</si>
  <si>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</si>
  <si>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</si>
  <si>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</si>
  <si>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</si>
  <si>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</si>
  <si>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</si>
  <si>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</si>
  <si>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</si>
  <si>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</si>
  <si>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</si>
  <si>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</si>
  <si>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</si>
  <si>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</si>
  <si>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</si>
  <si>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</si>
  <si>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</si>
  <si>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</si>
  <si>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</si>
  <si>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</si>
  <si>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</si>
  <si>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</si>
  <si>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</si>
  <si>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</si>
  <si>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</si>
  <si>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</si>
  <si>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</si>
  <si>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</si>
  <si>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</si>
  <si>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</si>
  <si>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</si>
  <si>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</si>
  <si>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</si>
  <si>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</si>
  <si>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</si>
  <si>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</si>
  <si>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</si>
  <si>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</si>
  <si>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</si>
  <si>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</si>
  <si>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</si>
  <si>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</si>
  <si>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</si>
  <si>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</si>
  <si>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</si>
  <si>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</si>
  <si>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</si>
  <si>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</si>
  <si>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</si>
  <si>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</si>
  <si>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</si>
  <si>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</si>
  <si>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</si>
  <si>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</si>
  <si>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</si>
  <si>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</si>
  <si>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</si>
  <si>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</si>
  <si>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</si>
  <si>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</si>
  <si>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</si>
  <si>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</si>
  <si>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</si>
  <si>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</si>
  <si>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</si>
  <si>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</si>
  <si>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</si>
  <si>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</si>
  <si>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</si>
  <si>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</si>
  <si>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</si>
  <si>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</si>
  <si>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</si>
  <si>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</si>
  <si>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</si>
  <si>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</si>
  <si>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</si>
  <si>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</si>
  <si>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</si>
  <si>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</si>
  <si>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</si>
  <si>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</si>
  <si>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</si>
  <si>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</si>
  <si>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</si>
  <si>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</si>
  <si>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</si>
  <si>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</si>
  <si>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</si>
  <si>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</si>
  <si>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</si>
  <si>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</si>
  <si>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</si>
  <si>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</si>
  <si>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</si>
  <si>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</si>
  <si>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</si>
  <si>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</si>
  <si>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</si>
  <si>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</si>
  <si>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</si>
  <si>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</si>
  <si>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</si>
  <si>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</si>
  <si>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</si>
  <si>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</si>
  <si>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</si>
  <si>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</si>
  <si>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</si>
  <si>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</si>
  <si>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</si>
  <si>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</si>
  <si>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</si>
  <si>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</si>
  <si>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</si>
  <si>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</si>
  <si>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</si>
  <si>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</si>
  <si>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</si>
  <si>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</si>
  <si>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</si>
  <si>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</si>
  <si>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</si>
  <si>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</si>
  <si>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</si>
  <si>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</si>
  <si>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</si>
  <si>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</si>
  <si>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</si>
  <si>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</si>
  <si>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</si>
  <si>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</si>
  <si>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</si>
  <si>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</si>
  <si>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</si>
  <si>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</si>
  <si>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</si>
  <si>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</si>
  <si>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</si>
  <si>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</si>
  <si>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</si>
  <si>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</si>
  <si>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</si>
  <si>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</si>
  <si>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</si>
  <si>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</si>
  <si>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</si>
  <si>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</si>
  <si>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</si>
  <si>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</si>
  <si>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</si>
  <si>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</si>
  <si>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</si>
  <si>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</si>
  <si>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</si>
  <si>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</si>
  <si>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</si>
  <si>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</si>
  <si>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</si>
  <si>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</si>
  <si>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</si>
  <si>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</si>
  <si>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</si>
  <si>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</si>
  <si>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</si>
  <si>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</si>
  <si>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</si>
  <si>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</si>
  <si>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</si>
  <si>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</si>
  <si>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</si>
  <si>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</si>
  <si>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</si>
  <si>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</si>
  <si>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</si>
  <si>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</si>
  <si>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</si>
  <si>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</si>
  <si>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</si>
  <si>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</si>
  <si>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</si>
  <si>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</si>
  <si>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</si>
  <si>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</si>
  <si>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</si>
  <si>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</si>
  <si>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</si>
  <si>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</si>
  <si>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</si>
  <si>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</si>
  <si>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</si>
  <si>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</si>
  <si>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</si>
  <si>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</si>
  <si>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</si>
  <si>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</si>
  <si>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</si>
  <si>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</si>
  <si>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</si>
  <si>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</si>
  <si>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</si>
  <si>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</si>
  <si>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</si>
  <si>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</si>
  <si>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</si>
  <si>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</si>
  <si>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</si>
  <si>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</si>
  <si>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</si>
  <si>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</si>
  <si>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</si>
  <si>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</si>
  <si>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</si>
  <si>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</si>
  <si>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</si>
  <si>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</si>
  <si>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</si>
  <si>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</si>
  <si>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</si>
  <si>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</si>
  <si>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</si>
  <si>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</si>
  <si>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</si>
  <si>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</si>
  <si>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</si>
  <si>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</si>
  <si>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</si>
  <si>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</si>
  <si>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</si>
  <si>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</si>
  <si>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</si>
  <si>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</si>
  <si>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</si>
  <si>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</si>
  <si>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</si>
  <si>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</si>
  <si>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</si>
  <si>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</si>
  <si>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</si>
  <si>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</si>
  <si>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</si>
  <si>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</si>
  <si>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</si>
  <si>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</si>
  <si>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</si>
  <si>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</si>
  <si>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</si>
  <si>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</si>
  <si>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</si>
  <si>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</si>
  <si>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</si>
  <si>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</si>
  <si>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</si>
  <si>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</si>
  <si>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</si>
  <si>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</si>
  <si>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</si>
  <si>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</si>
  <si>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</si>
  <si>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</si>
  <si>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</si>
  <si>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</si>
  <si>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</si>
  <si>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</si>
  <si>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</si>
  <si>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</si>
  <si>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</si>
  <si>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</si>
  <si>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</si>
  <si>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</si>
  <si>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</si>
  <si>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</si>
  <si>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</si>
  <si>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</si>
  <si>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</si>
  <si>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</si>
  <si>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</si>
  <si>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</si>
  <si>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</si>
  <si>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</si>
  <si>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</si>
  <si>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</si>
  <si>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</si>
  <si>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</si>
  <si>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</si>
  <si>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</si>
  <si>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</si>
  <si>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</si>
  <si>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</si>
  <si>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</si>
  <si>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</si>
  <si>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</si>
  <si>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</si>
  <si>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</si>
  <si>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</si>
  <si>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</si>
  <si>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</si>
  <si>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</si>
  <si>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</si>
  <si>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</si>
  <si>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</si>
  <si>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</si>
  <si>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</si>
  <si>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</si>
  <si>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</si>
  <si>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</si>
  <si>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</si>
  <si>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</si>
  <si>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</si>
  <si>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</si>
  <si>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</si>
  <si>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</si>
  <si>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</si>
  <si>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</si>
  <si>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</si>
  <si>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</si>
  <si>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</si>
  <si>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</si>
  <si>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</si>
  <si>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</si>
  <si>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</si>
  <si>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</si>
  <si>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</si>
  <si>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</si>
  <si>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</si>
  <si>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</si>
  <si>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</si>
  <si>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</si>
  <si>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</si>
  <si>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</si>
  <si>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</si>
  <si>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</si>
  <si>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</si>
  <si>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</si>
  <si>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</si>
  <si>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</si>
  <si>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</si>
  <si>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</si>
  <si>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</si>
  <si>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</si>
  <si>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</si>
  <si>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</si>
  <si>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</si>
  <si>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</si>
  <si>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</si>
  <si>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</si>
  <si>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</si>
  <si>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</si>
  <si>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</si>
  <si>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</si>
  <si>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</si>
  <si>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</si>
  <si>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</si>
  <si>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</si>
  <si>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</si>
  <si>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</si>
  <si>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</si>
  <si>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</si>
  <si>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</si>
  <si>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</si>
  <si>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</si>
  <si>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</si>
  <si>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</si>
  <si>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</si>
  <si>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</si>
  <si>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</si>
  <si>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</si>
  <si>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</si>
  <si>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</si>
  <si>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</si>
  <si>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</si>
  <si>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</si>
  <si>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</si>
  <si>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</si>
  <si>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</si>
  <si>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</si>
  <si>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</si>
  <si>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</si>
  <si>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</si>
  <si>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</si>
  <si>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</si>
  <si>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</si>
  <si>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</si>
  <si>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</si>
  <si>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</si>
  <si>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</si>
  <si>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</si>
  <si>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</si>
  <si>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</si>
  <si>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</si>
  <si>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</si>
  <si>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</si>
  <si>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</si>
  <si>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</si>
  <si>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</si>
  <si>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</si>
  <si>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</si>
  <si>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</si>
  <si>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</si>
  <si>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</si>
  <si>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</si>
  <si>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</si>
  <si>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</si>
  <si>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</si>
  <si>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</si>
  <si>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</si>
  <si>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</si>
  <si>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</si>
  <si>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</si>
  <si>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</si>
  <si>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</si>
  <si>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</si>
  <si>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</si>
  <si>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</si>
  <si>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</si>
  <si>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</si>
  <si>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</si>
  <si>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</si>
  <si>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</si>
  <si>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</si>
  <si>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</si>
  <si>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</si>
  <si>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</si>
  <si>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</si>
  <si>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</si>
  <si>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</si>
  <si>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</si>
  <si>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</si>
  <si>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</si>
  <si>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</si>
  <si>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</si>
  <si>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</si>
  <si>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</si>
  <si>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</si>
  <si>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</si>
  <si>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</si>
  <si>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</si>
  <si>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</si>
  <si>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</si>
  <si>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</si>
  <si>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</si>
  <si>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</si>
  <si>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</si>
  <si>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</si>
  <si>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</si>
  <si>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</si>
  <si>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</si>
  <si>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</si>
  <si>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</si>
  <si>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</si>
  <si>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</si>
  <si>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</si>
  <si>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</si>
  <si>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</si>
  <si>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</si>
  <si>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</si>
  <si>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</si>
  <si>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</si>
  <si>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</si>
  <si>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</si>
  <si>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</si>
  <si>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</si>
  <si>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</si>
  <si>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</si>
  <si>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</si>
  <si>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</si>
  <si>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</si>
  <si>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</si>
  <si>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</si>
  <si>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</si>
  <si>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</si>
  <si>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</si>
  <si>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</si>
  <si>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</si>
  <si>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</si>
  <si>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</si>
  <si>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</si>
  <si>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</si>
  <si>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</si>
  <si>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</si>
  <si>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</si>
  <si>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</si>
  <si>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</si>
  <si>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</si>
  <si>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</si>
  <si>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</si>
  <si>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</si>
  <si>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</si>
  <si>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</si>
  <si>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</si>
  <si>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</si>
  <si>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</si>
  <si>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</si>
  <si>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</si>
  <si>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</si>
  <si>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</si>
  <si>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</si>
  <si>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</si>
  <si>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</si>
  <si>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</si>
  <si>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</si>
  <si>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</si>
  <si>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</si>
  <si>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</si>
  <si>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</si>
  <si>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</si>
  <si>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</si>
  <si>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</si>
  <si>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</si>
  <si>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</si>
  <si>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</si>
  <si>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</si>
  <si>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</si>
  <si>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</si>
  <si>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</si>
  <si>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</si>
  <si>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</si>
  <si>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</si>
  <si>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</si>
  <si>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</si>
  <si>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</si>
  <si>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</si>
  <si>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</si>
  <si>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</si>
  <si>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</si>
  <si>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</si>
  <si>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</si>
  <si>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</si>
  <si>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</si>
  <si>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</si>
  <si>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</si>
  <si>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</si>
  <si>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</si>
  <si>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</si>
  <si>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</si>
  <si>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</si>
  <si>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</si>
  <si>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</si>
  <si>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</si>
  <si>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</si>
  <si>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</si>
  <si>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</si>
  <si>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</si>
  <si>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</si>
  <si>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</si>
  <si>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</si>
  <si>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</si>
  <si>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</si>
  <si>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</si>
  <si>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</si>
  <si>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</si>
  <si>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</si>
  <si>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</si>
  <si>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</si>
  <si>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</si>
  <si>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</si>
  <si>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</si>
  <si>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</si>
  <si>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</si>
  <si>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</si>
  <si>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</si>
  <si>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</si>
  <si>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</si>
  <si>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</si>
  <si>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</si>
  <si>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</si>
  <si>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</si>
  <si>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</si>
  <si>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</si>
  <si>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</si>
  <si>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</si>
  <si>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</si>
  <si>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</si>
  <si>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</si>
  <si>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</si>
  <si>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</si>
  <si>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</si>
  <si>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</si>
  <si>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</si>
  <si>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</si>
  <si>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</si>
  <si>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</si>
  <si>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</si>
  <si>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</si>
  <si>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</si>
  <si>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</si>
  <si>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</si>
  <si>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</si>
  <si>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</si>
  <si>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</si>
  <si>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</si>
  <si>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</si>
  <si>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</si>
  <si>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</si>
  <si>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</si>
  <si>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</si>
  <si>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</si>
  <si>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</si>
  <si>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</si>
  <si>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</si>
  <si>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</si>
  <si>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</si>
  <si>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</si>
  <si>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</si>
  <si>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</si>
  <si>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</si>
  <si>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</si>
  <si>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</si>
  <si>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</si>
  <si>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</si>
  <si>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</si>
  <si>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</si>
  <si>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</si>
  <si>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</si>
  <si>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</si>
  <si>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</si>
  <si>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</si>
  <si>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</si>
  <si>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</si>
  <si>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</si>
  <si>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</si>
  <si>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</si>
  <si>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</si>
  <si>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</si>
  <si>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</si>
  <si>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</si>
  <si>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</si>
  <si>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</si>
  <si>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</si>
  <si>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</si>
  <si>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</si>
  <si>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</si>
  <si>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</si>
  <si>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</si>
  <si>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</si>
  <si>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</si>
  <si>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</si>
  <si>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</si>
  <si>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</si>
  <si>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</si>
  <si>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</si>
  <si>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</si>
  <si>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</si>
  <si>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</si>
  <si>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</si>
  <si>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</si>
  <si>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</si>
  <si>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</si>
  <si>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</si>
  <si>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</si>
  <si>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</si>
  <si>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</si>
  <si>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</si>
  <si>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</si>
  <si>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</si>
  <si>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</si>
  <si>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</si>
  <si>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</si>
  <si>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</si>
  <si>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</si>
  <si>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</si>
  <si>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</si>
  <si>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</si>
  <si>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</si>
  <si>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</si>
  <si>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</si>
  <si>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</si>
  <si>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</si>
  <si>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</si>
  <si>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</si>
  <si>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</si>
  <si>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</si>
  <si>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</si>
  <si>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</si>
  <si>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</si>
  <si>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</si>
  <si>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</si>
  <si>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</si>
  <si>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</si>
  <si>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</si>
  <si>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</si>
  <si>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</si>
  <si>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</si>
  <si>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</si>
  <si>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</si>
  <si>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</si>
  <si>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</si>
  <si>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</si>
  <si>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</si>
  <si>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</si>
  <si>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</si>
  <si>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</si>
  <si>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</si>
  <si>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</si>
  <si>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</si>
  <si>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</si>
  <si>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</si>
  <si>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</si>
  <si>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</si>
  <si>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</si>
  <si>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</si>
  <si>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</si>
  <si>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</si>
  <si>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</si>
  <si>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</si>
  <si>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</si>
  <si>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</si>
  <si>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</si>
  <si>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</si>
  <si>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</si>
  <si>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</si>
  <si>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</si>
  <si>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</si>
  <si>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</si>
  <si>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</si>
  <si>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</si>
  <si>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</si>
  <si>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</si>
  <si>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</si>
  <si>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</si>
  <si>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</si>
  <si>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</si>
  <si>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</si>
  <si>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</si>
  <si>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</si>
  <si>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</si>
  <si>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</si>
  <si>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</si>
  <si>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</si>
  <si>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</si>
  <si>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</si>
  <si>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</si>
  <si>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</si>
  <si>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</si>
  <si>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</si>
  <si>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</si>
  <si>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</si>
  <si>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</si>
  <si>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</si>
  <si>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</si>
  <si>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</si>
  <si>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</si>
  <si>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</si>
  <si>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</si>
  <si>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</si>
  <si>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</si>
  <si>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</si>
  <si>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</si>
  <si>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</si>
  <si>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</si>
  <si>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</si>
  <si>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</si>
  <si>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</si>
  <si>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</si>
  <si>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</si>
  <si>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</si>
  <si>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</si>
  <si>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</si>
  <si>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</si>
  <si>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</si>
  <si>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</si>
  <si>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</si>
  <si>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</si>
  <si>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</si>
  <si>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</si>
  <si>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</si>
  <si>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</si>
  <si>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</si>
  <si>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</si>
  <si>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</si>
  <si>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</si>
  <si>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</si>
  <si>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</si>
  <si>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</si>
  <si>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</si>
  <si>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</si>
  <si>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</si>
  <si>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</si>
  <si>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</si>
  <si>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</si>
  <si>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</si>
  <si>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</si>
  <si>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</si>
  <si>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</si>
  <si>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</si>
  <si>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</si>
  <si>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</si>
  <si>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</si>
  <si>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</si>
  <si>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</si>
  <si>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</si>
  <si>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</si>
  <si>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</si>
  <si>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</si>
  <si>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</si>
  <si>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</si>
  <si>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</si>
  <si>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</si>
  <si>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</si>
  <si>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</si>
  <si>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</si>
  <si>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</si>
  <si>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</si>
  <si>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</si>
  <si>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</si>
  <si>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</si>
  <si>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</si>
  <si>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</si>
  <si>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</si>
  <si>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</si>
  <si>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</si>
  <si>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</si>
  <si>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</si>
  <si>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</si>
  <si>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</si>
  <si>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</si>
  <si>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</si>
  <si>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</si>
  <si>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</si>
  <si>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</si>
  <si>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</si>
  <si>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</si>
  <si>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</si>
  <si>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</si>
  <si>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</si>
  <si>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</si>
  <si>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</si>
  <si>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</si>
  <si>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</si>
  <si>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</si>
  <si>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</si>
  <si>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</si>
  <si>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</si>
  <si>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</si>
  <si>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</si>
  <si>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</si>
  <si>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</si>
  <si>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</si>
  <si>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</si>
  <si>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</si>
  <si>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</si>
  <si>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</si>
  <si>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</si>
  <si>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</si>
  <si>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</si>
  <si>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</si>
  <si>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</si>
  <si>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</si>
  <si>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</si>
  <si>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</si>
  <si>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</si>
  <si>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</si>
  <si>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</si>
  <si>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</si>
  <si>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</si>
  <si>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</si>
  <si>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</si>
  <si>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</si>
  <si>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</si>
  <si>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</si>
  <si>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</si>
  <si>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</si>
  <si>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</si>
  <si>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</si>
  <si>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</si>
  <si>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</si>
  <si>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</si>
  <si>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</si>
  <si>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</si>
  <si>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</si>
  <si>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</si>
  <si>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</si>
  <si>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</si>
  <si>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</si>
  <si>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</si>
  <si>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</si>
  <si>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</si>
  <si>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</si>
  <si>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</si>
  <si>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</si>
  <si>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</si>
  <si>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</si>
  <si>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</si>
  <si>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</si>
  <si>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</si>
  <si>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</si>
  <si>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</si>
  <si>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</si>
  <si>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</si>
  <si>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</si>
  <si>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</si>
  <si>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</si>
  <si>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</si>
  <si>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</si>
  <si>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</si>
  <si>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</si>
  <si>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</si>
  <si>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</si>
  <si>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</si>
  <si>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</si>
  <si>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</si>
  <si>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</si>
  <si>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</si>
  <si>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</si>
  <si>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</si>
  <si>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</si>
  <si>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</si>
  <si>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</si>
  <si>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</si>
  <si>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</si>
  <si>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</si>
  <si>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</si>
  <si>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</si>
  <si>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</si>
  <si>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</si>
  <si>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</si>
  <si>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</si>
  <si>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</si>
  <si>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</si>
  <si>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</si>
  <si>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</si>
  <si>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</si>
  <si>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</si>
  <si>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</si>
  <si>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</si>
  <si>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</si>
  <si>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</si>
  <si>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</si>
  <si>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</si>
  <si>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</si>
  <si>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</si>
  <si>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</si>
  <si>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</si>
  <si>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</si>
  <si>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</si>
  <si>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</si>
  <si>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</si>
  <si>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</si>
  <si>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</si>
  <si>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</si>
  <si>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</si>
  <si>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</si>
  <si>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</si>
  <si>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</si>
  <si>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</si>
  <si>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</si>
  <si>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</si>
  <si>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</si>
  <si>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</si>
  <si>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</si>
  <si>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</si>
  <si>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</si>
  <si>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</si>
  <si>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</si>
  <si>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</si>
  <si>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</si>
  <si>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</si>
  <si>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</si>
  <si>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</si>
  <si>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</si>
  <si>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</si>
  <si>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</si>
  <si>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</si>
  <si>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</si>
  <si>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</si>
  <si>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</si>
  <si>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</si>
  <si>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</si>
  <si>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</si>
  <si>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</si>
  <si>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</si>
  <si>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</si>
  <si>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</si>
  <si>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</si>
  <si>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</si>
  <si>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</si>
  <si>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</si>
  <si>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</si>
  <si>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</si>
  <si>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</si>
  <si>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</si>
  <si>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</si>
  <si>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</si>
  <si>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</si>
  <si>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</si>
  <si>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</si>
  <si>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</si>
  <si>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</si>
  <si>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</si>
  <si>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</si>
  <si>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</si>
  <si>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</si>
  <si>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</si>
  <si>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</si>
  <si>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</si>
  <si>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</si>
  <si>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</si>
  <si>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</si>
  <si>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</si>
  <si>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</si>
  <si>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</si>
  <si>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</si>
  <si>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</si>
  <si>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</si>
  <si>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</si>
  <si>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</si>
  <si>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</si>
  <si>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</si>
  <si>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</si>
  <si>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</si>
  <si>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</si>
  <si>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</si>
  <si>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</si>
  <si>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</si>
  <si>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</si>
  <si>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</si>
  <si>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</si>
  <si>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</si>
  <si>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</si>
  <si>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</si>
  <si>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</si>
  <si>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</si>
  <si>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</si>
  <si>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</si>
  <si>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</si>
  <si>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</si>
  <si>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</si>
  <si>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</si>
  <si>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</si>
  <si>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</si>
  <si>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</si>
  <si>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</si>
  <si>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</si>
  <si>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</si>
  <si>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</si>
  <si>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</si>
  <si>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</si>
  <si>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</si>
  <si>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</si>
  <si>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</si>
  <si>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</si>
  <si>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</si>
  <si>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</si>
  <si>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</si>
  <si>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</si>
  <si>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</si>
  <si>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</si>
  <si>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</si>
  <si>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</si>
  <si>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</si>
  <si>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</si>
  <si>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</si>
  <si>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</si>
  <si>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</si>
  <si>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</si>
  <si>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</si>
  <si>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</si>
  <si>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</si>
  <si>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</si>
  <si>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</si>
  <si>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</si>
  <si>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</si>
  <si>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</si>
  <si>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</si>
  <si>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</si>
  <si>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</si>
  <si>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</si>
  <si>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</si>
  <si>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</si>
  <si>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</si>
  <si>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</si>
  <si>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</si>
  <si>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</si>
  <si>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</si>
  <si>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</si>
  <si>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</si>
  <si>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</si>
  <si>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</si>
  <si>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</si>
  <si>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</si>
  <si>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</si>
  <si>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</si>
  <si>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</si>
  <si>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</si>
  <si>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</si>
  <si>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</si>
  <si>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</si>
  <si>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</si>
  <si>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</si>
  <si>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</si>
  <si>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</si>
  <si>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</si>
  <si>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</si>
  <si>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</si>
  <si>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</si>
  <si>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</si>
  <si>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</si>
  <si>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</si>
  <si>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</si>
  <si>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</si>
  <si>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</si>
  <si>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</si>
  <si>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</si>
  <si>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</si>
  <si>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</si>
  <si>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</si>
  <si>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</si>
  <si>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</si>
  <si>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</si>
  <si>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</si>
  <si>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</si>
  <si>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</si>
  <si>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</si>
  <si>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</si>
  <si>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</si>
  <si>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</si>
  <si>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</si>
  <si>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</si>
  <si>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</si>
  <si>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</si>
  <si>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</si>
  <si>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</si>
  <si>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</si>
  <si>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</si>
  <si>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</si>
  <si>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</si>
  <si>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</si>
  <si>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</si>
  <si>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</si>
  <si>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</si>
  <si>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</si>
  <si>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</si>
  <si>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</si>
  <si>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</si>
  <si>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</si>
  <si>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</si>
  <si>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</si>
  <si>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</si>
  <si>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</si>
  <si>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</si>
  <si>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</si>
  <si>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</si>
  <si>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</si>
  <si>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</si>
  <si>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</si>
  <si>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</si>
  <si>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</si>
  <si>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</si>
  <si>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</si>
  <si>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</si>
  <si>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</si>
  <si>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</si>
  <si>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</si>
  <si>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</si>
  <si>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</si>
  <si>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</si>
  <si>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</si>
  <si>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</si>
  <si>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</si>
  <si>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</si>
  <si>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</si>
  <si>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</si>
  <si>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</si>
  <si>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</si>
  <si>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</si>
  <si>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</si>
  <si>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</si>
  <si>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</si>
  <si>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</si>
  <si>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</si>
  <si>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</si>
  <si>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</si>
  <si>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</si>
  <si>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</si>
  <si>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</si>
  <si>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</si>
  <si>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</si>
  <si>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</si>
  <si>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</si>
  <si>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</si>
  <si>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</si>
  <si>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</si>
  <si>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</si>
  <si>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</si>
  <si>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</si>
  <si>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</si>
  <si>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</si>
  <si>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</si>
  <si>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</si>
  <si>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</si>
  <si>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</si>
  <si>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</si>
  <si>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</si>
  <si>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</si>
  <si>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</si>
  <si>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</si>
  <si>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</si>
  <si>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</si>
  <si>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</si>
  <si>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</si>
  <si>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</si>
  <si>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</si>
  <si>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</si>
  <si>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</si>
  <si>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</si>
  <si>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</si>
  <si>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</si>
  <si>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</si>
  <si>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</si>
  <si>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</si>
  <si>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</si>
  <si>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</si>
  <si>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</si>
  <si>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</si>
  <si>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</si>
  <si>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</si>
  <si>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</si>
  <si>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</si>
  <si>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</si>
  <si>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</si>
  <si>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</si>
  <si>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</si>
  <si>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</si>
  <si>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</si>
  <si>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</si>
  <si>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</si>
  <si>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</si>
  <si>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</si>
  <si>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</si>
  <si>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</si>
  <si>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</si>
  <si>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</si>
  <si>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</si>
  <si>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</si>
  <si>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</si>
  <si>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</si>
  <si>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</si>
  <si>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</si>
  <si>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</si>
  <si>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</si>
  <si>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</si>
  <si>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</si>
  <si>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</si>
  <si>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</si>
  <si>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</si>
  <si>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</si>
  <si>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</si>
  <si>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</si>
  <si>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</si>
  <si>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</si>
  <si>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</si>
  <si>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</si>
  <si>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</si>
  <si>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</si>
  <si>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</si>
  <si>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</si>
  <si>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</si>
  <si>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</si>
  <si>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</si>
  <si>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</si>
  <si>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</si>
  <si>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</si>
  <si>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</si>
  <si>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</si>
  <si>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</si>
  <si>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</si>
  <si>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</si>
  <si>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</si>
  <si>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</si>
  <si>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</si>
  <si>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</si>
  <si>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</si>
  <si>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</si>
  <si>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</si>
  <si>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</si>
  <si>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</si>
  <si>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</si>
  <si>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</si>
  <si>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</si>
  <si>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</si>
  <si>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</si>
  <si>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</si>
  <si>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</si>
  <si>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</si>
  <si>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</si>
  <si>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</si>
  <si>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</si>
  <si>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</si>
  <si>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</si>
  <si>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</si>
  <si>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</si>
  <si>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</si>
  <si>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</si>
  <si>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</si>
  <si>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</si>
  <si>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</si>
  <si>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</si>
  <si>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</si>
  <si>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</si>
  <si>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</si>
  <si>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</si>
  <si>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</si>
  <si>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</si>
  <si>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</si>
  <si>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</si>
  <si>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</si>
  <si>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</si>
  <si>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</si>
  <si>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</si>
  <si>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</si>
  <si>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</si>
  <si>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</si>
  <si>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</si>
  <si>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</si>
  <si>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</si>
  <si>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</si>
  <si>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</si>
  <si>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</si>
  <si>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</si>
  <si>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</si>
  <si>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</si>
  <si>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</si>
  <si>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</si>
  <si>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</si>
  <si>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</si>
  <si>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</si>
  <si>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</si>
  <si>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</si>
  <si>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</si>
  <si>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</si>
  <si>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</si>
  <si>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</si>
  <si>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</si>
  <si>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</si>
  <si>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</si>
  <si>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</si>
  <si>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</si>
  <si>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</si>
  <si>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</si>
  <si>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</si>
  <si>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</si>
  <si>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</si>
  <si>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</si>
  <si>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</si>
  <si>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</si>
  <si>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</si>
  <si>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</si>
  <si>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</si>
  <si>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</si>
  <si>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</si>
  <si>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</si>
  <si>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</si>
  <si>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</si>
  <si>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</si>
  <si>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</si>
  <si>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</si>
  <si>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</si>
  <si>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</si>
  <si>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</si>
  <si>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</si>
  <si>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</si>
  <si>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</si>
  <si>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</si>
  <si>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</si>
  <si>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</si>
  <si>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</si>
  <si>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</si>
  <si>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</si>
  <si>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</si>
  <si>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</si>
  <si>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</si>
  <si>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</si>
  <si>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</si>
  <si>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</si>
  <si>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</si>
  <si>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</si>
  <si>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</si>
  <si>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</si>
  <si>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</si>
  <si>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</si>
  <si>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</si>
  <si>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</si>
  <si>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</si>
  <si>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</si>
  <si>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</si>
  <si>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</si>
  <si>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</si>
  <si>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</si>
  <si>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</si>
  <si>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</si>
  <si>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</si>
  <si>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</si>
  <si>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</si>
  <si>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</si>
  <si>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</si>
  <si>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</si>
  <si>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</si>
  <si>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</si>
  <si>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</si>
  <si>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</si>
  <si>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</si>
  <si>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</si>
  <si>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</si>
  <si>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</si>
  <si>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</si>
  <si>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</si>
  <si>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</si>
  <si>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</si>
  <si>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</si>
  <si>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</si>
  <si>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</si>
  <si>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</si>
  <si>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</si>
  <si>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</si>
  <si>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</si>
  <si>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</si>
  <si>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</si>
  <si>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</si>
  <si>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</si>
  <si>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</si>
  <si>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</si>
  <si>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</si>
  <si>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</si>
  <si>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</si>
  <si>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</si>
  <si>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</si>
  <si>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</si>
  <si>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</si>
  <si>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</si>
  <si>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</si>
  <si>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</si>
  <si>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</si>
  <si>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</si>
  <si>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</si>
  <si>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</si>
  <si>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</si>
  <si>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</si>
  <si>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</si>
  <si>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</si>
  <si>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</si>
  <si>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</si>
  <si>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</si>
  <si>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</si>
  <si>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</si>
  <si>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</si>
  <si>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</si>
  <si>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</si>
  <si>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</si>
  <si>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</si>
  <si>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</si>
  <si>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</si>
  <si>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</si>
  <si>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</si>
  <si>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</si>
  <si>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</si>
  <si>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</si>
  <si>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</si>
  <si>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</si>
  <si>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</si>
  <si>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</si>
  <si>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</si>
  <si>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</si>
  <si>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</si>
  <si>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</si>
  <si>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</si>
  <si>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</si>
  <si>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</si>
  <si>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</si>
  <si>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</si>
  <si>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</si>
  <si>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</si>
  <si>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</si>
  <si>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</si>
  <si>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</si>
  <si>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</si>
  <si>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</si>
  <si>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</si>
  <si>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</si>
  <si>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</si>
  <si>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</si>
  <si>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</si>
  <si>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</si>
  <si>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</si>
  <si>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</si>
  <si>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</si>
  <si>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</si>
  <si>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</si>
  <si>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</si>
  <si>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</si>
  <si>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</si>
  <si>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</si>
  <si>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</si>
  <si>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</si>
  <si>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</si>
  <si>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</si>
  <si>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</si>
  <si>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</si>
  <si>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</si>
  <si>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</si>
  <si>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</si>
  <si>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</si>
  <si>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</si>
  <si>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</si>
  <si>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</si>
  <si>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</si>
  <si>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</si>
  <si>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</si>
  <si>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</si>
  <si>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</si>
  <si>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</si>
  <si>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</si>
  <si>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</si>
  <si>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</si>
  <si>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</si>
  <si>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</si>
  <si>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</si>
  <si>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</si>
  <si>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</si>
  <si>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</si>
  <si>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</si>
  <si>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</si>
  <si>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</si>
  <si>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</si>
  <si>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</si>
  <si>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</si>
  <si>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</si>
  <si>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</si>
  <si>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</si>
  <si>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</si>
  <si>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</si>
  <si>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</si>
  <si>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</si>
  <si>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</si>
  <si>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</si>
  <si>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</si>
  <si>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</si>
  <si>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</si>
  <si>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</si>
  <si>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</si>
  <si>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</si>
  <si>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</si>
  <si>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</si>
  <si>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</si>
  <si>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</si>
  <si>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</si>
  <si>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</si>
  <si>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</si>
  <si>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</si>
  <si>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</si>
  <si>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</si>
  <si>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</si>
  <si>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</si>
  <si>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</si>
  <si>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</si>
  <si>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</si>
  <si>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</si>
  <si>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</si>
  <si>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</si>
  <si>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</si>
  <si>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</si>
  <si>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</si>
  <si>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</si>
  <si>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</si>
  <si>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</si>
  <si>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</si>
  <si>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</si>
  <si>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</si>
  <si>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</si>
  <si>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</si>
  <si>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</si>
  <si>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</si>
  <si>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</si>
  <si>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</si>
  <si>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</si>
  <si>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</si>
  <si>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</si>
  <si>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</si>
  <si>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</si>
  <si>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</si>
  <si>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</si>
  <si>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</si>
  <si>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</si>
  <si>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</si>
  <si>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</si>
  <si>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</si>
  <si>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</si>
  <si>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</si>
  <si>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</si>
  <si>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</si>
  <si>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</si>
  <si>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</si>
  <si>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</si>
  <si>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</si>
  <si>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</si>
  <si>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</si>
  <si>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</si>
  <si>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</si>
  <si>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</si>
  <si>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</si>
  <si>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</si>
  <si>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</si>
  <si>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</si>
  <si>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</si>
  <si>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</si>
  <si>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</si>
  <si>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</si>
  <si>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</si>
  <si>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</si>
  <si>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</si>
  <si>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</si>
  <si>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</si>
  <si>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</si>
  <si>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</si>
  <si>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</si>
  <si>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</si>
  <si>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</si>
  <si>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</si>
  <si>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</si>
  <si>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</si>
  <si>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</si>
  <si>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</si>
  <si>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</si>
  <si>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</si>
  <si>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</si>
  <si>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</si>
  <si>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</si>
  <si>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</si>
  <si>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</si>
  <si>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</si>
  <si>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</si>
  <si>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</si>
  <si>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</si>
  <si>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</si>
  <si>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</si>
  <si>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</si>
  <si>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</si>
  <si>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</si>
  <si>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</si>
  <si>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</si>
  <si>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</si>
  <si>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</si>
  <si>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</si>
  <si>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</si>
  <si>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</si>
  <si>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</si>
  <si>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</si>
  <si>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</si>
  <si>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</si>
  <si>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</si>
  <si>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</si>
  <si>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</si>
  <si>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</si>
  <si>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</si>
  <si>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</si>
  <si>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</si>
  <si>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</si>
  <si>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</si>
  <si>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</si>
  <si>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</si>
  <si>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</si>
  <si>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</si>
  <si>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</si>
  <si>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</si>
  <si>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</si>
  <si>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</si>
  <si>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</si>
  <si>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</si>
  <si>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</si>
  <si>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</si>
  <si>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</si>
  <si>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</si>
  <si>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</si>
  <si>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</si>
  <si>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</si>
  <si>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</si>
  <si>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</si>
  <si>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</si>
  <si>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</si>
  <si>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</si>
  <si>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</si>
  <si>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</si>
  <si>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</si>
  <si>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</si>
  <si>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</si>
  <si>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</si>
  <si>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</si>
  <si>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</si>
  <si>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</si>
  <si>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</si>
  <si>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</si>
  <si>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</si>
  <si>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</si>
  <si>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</si>
  <si>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</si>
  <si>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</si>
  <si>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</si>
  <si>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</si>
  <si>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</si>
  <si>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</si>
  <si>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</si>
  <si>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</si>
  <si>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</si>
  <si>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</si>
  <si>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</si>
  <si>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</si>
  <si>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</si>
  <si>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</si>
  <si>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</si>
  <si>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</si>
  <si>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</si>
  <si>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</si>
  <si>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</si>
  <si>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</si>
  <si>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</si>
  <si>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</si>
  <si>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</si>
  <si>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</si>
  <si>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</si>
  <si>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</si>
  <si>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</si>
  <si>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</si>
  <si>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</si>
  <si>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</si>
  <si>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</si>
  <si>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</si>
  <si>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</si>
  <si>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</si>
  <si>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</si>
  <si>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</si>
  <si>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</si>
  <si>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</si>
  <si>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</si>
  <si>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</si>
  <si>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</si>
  <si>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</si>
  <si>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</si>
  <si>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</si>
  <si>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</si>
  <si>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</si>
  <si>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</si>
  <si>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</si>
  <si>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</si>
  <si>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</si>
  <si>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</si>
  <si>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</si>
  <si>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</si>
  <si>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</si>
  <si>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</si>
  <si>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</si>
  <si>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</si>
  <si>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</si>
  <si>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</si>
  <si>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</si>
  <si>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</si>
  <si>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</si>
  <si>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</si>
  <si>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</si>
  <si>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</si>
  <si>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</si>
  <si>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</si>
  <si>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</si>
  <si>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</si>
  <si>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</si>
  <si>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</si>
  <si>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</si>
  <si>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</si>
  <si>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</si>
  <si>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</si>
  <si>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</si>
  <si>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</si>
  <si>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</si>
  <si>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</si>
  <si>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</si>
  <si>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</si>
  <si>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</si>
  <si>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</si>
  <si>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</si>
  <si>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</si>
  <si>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</si>
  <si>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</si>
  <si>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</si>
  <si>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</si>
  <si>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</si>
  <si>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</si>
  <si>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</si>
  <si>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</si>
  <si>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</si>
  <si>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</si>
  <si>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</si>
  <si>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</si>
  <si>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</si>
  <si>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</si>
  <si>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</si>
  <si>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</si>
  <si>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</si>
  <si>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</si>
  <si>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</si>
  <si>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</si>
  <si>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</si>
  <si>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</si>
  <si>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</si>
  <si>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</si>
  <si>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</si>
  <si>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</si>
  <si>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</si>
  <si>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</si>
  <si>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</si>
  <si>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</si>
  <si>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</si>
  <si>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</si>
  <si>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</si>
  <si>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</si>
  <si>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</si>
  <si>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</si>
  <si>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</si>
  <si>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</si>
  <si>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</si>
  <si>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</si>
  <si>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</si>
  <si>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</si>
  <si>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</si>
  <si>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</si>
  <si>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</si>
  <si>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</si>
  <si>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</si>
  <si>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</si>
  <si>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</si>
  <si>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</si>
  <si>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</si>
  <si>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</si>
  <si>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</si>
  <si>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</si>
  <si>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</si>
  <si>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</si>
  <si>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</si>
  <si>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</si>
  <si>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</si>
  <si>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</si>
  <si>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</si>
  <si>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</si>
  <si>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</si>
  <si>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</si>
  <si>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</si>
  <si>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</si>
  <si>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</si>
  <si>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</si>
  <si>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</si>
  <si>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</si>
  <si>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</si>
  <si>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</si>
  <si>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</si>
  <si>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</si>
  <si>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</si>
  <si>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</si>
  <si>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</si>
  <si>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</si>
  <si>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</si>
  <si>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</si>
  <si>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</si>
  <si>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</si>
  <si>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</si>
  <si>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</si>
  <si>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</si>
  <si>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</si>
  <si>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</si>
  <si>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</si>
  <si>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</si>
  <si>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</si>
  <si>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</si>
  <si>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</si>
  <si>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</si>
  <si>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</si>
  <si>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</si>
  <si>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</si>
  <si>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</si>
  <si>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</si>
  <si>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</si>
  <si>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</si>
  <si>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</si>
  <si>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</si>
  <si>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</si>
  <si>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</si>
  <si>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</si>
  <si>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</si>
  <si>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</si>
  <si>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</si>
  <si>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</si>
  <si>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</si>
  <si>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</si>
  <si>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</si>
  <si>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</si>
  <si>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</si>
  <si>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</si>
  <si>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</si>
  <si>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</si>
  <si>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</si>
  <si>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</si>
  <si>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</si>
  <si>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</si>
  <si>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</si>
  <si>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</si>
  <si>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</si>
  <si>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</si>
  <si>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</si>
  <si>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</si>
  <si>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</si>
  <si>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</si>
  <si>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</si>
  <si>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</si>
  <si>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</si>
  <si>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</si>
  <si>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</si>
  <si>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</si>
  <si>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</si>
  <si>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</si>
  <si>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</si>
  <si>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</si>
  <si>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</si>
  <si>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</si>
  <si>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</si>
  <si>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</si>
  <si>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</si>
  <si>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</si>
  <si>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</si>
  <si>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</si>
  <si>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</si>
  <si>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</si>
  <si>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</si>
  <si>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</si>
  <si>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</si>
  <si>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</si>
  <si>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</si>
  <si>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</si>
  <si>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</si>
  <si>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</si>
  <si>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</si>
  <si>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</si>
  <si>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</si>
  <si>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</si>
  <si>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</si>
  <si>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</si>
  <si>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</si>
  <si>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</si>
  <si>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</si>
  <si>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</si>
  <si>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</si>
  <si>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</si>
  <si>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</si>
  <si>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</si>
  <si>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</si>
  <si>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</si>
  <si>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</si>
  <si>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</si>
  <si>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</si>
  <si>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</si>
  <si>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</si>
  <si>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</si>
  <si>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</si>
  <si>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</si>
  <si>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</si>
  <si>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</si>
  <si>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</si>
  <si>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</si>
  <si>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</si>
  <si>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</si>
  <si>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</si>
  <si>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</si>
  <si>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</si>
  <si>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</si>
  <si>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</si>
  <si>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</si>
  <si>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</si>
  <si>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</si>
  <si>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</si>
  <si>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</si>
  <si>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</si>
  <si>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</si>
  <si>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</si>
  <si>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</si>
  <si>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</si>
  <si>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</si>
  <si>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</si>
  <si>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</si>
  <si>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</si>
  <si>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</si>
  <si>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</si>
  <si>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</si>
  <si>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</si>
  <si>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</si>
  <si>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</si>
  <si>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</si>
  <si>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</si>
  <si>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</si>
  <si>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</si>
  <si>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</si>
  <si>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</si>
  <si>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</si>
  <si>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</si>
  <si>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</si>
  <si>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</si>
  <si>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</si>
  <si>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</si>
  <si>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</si>
  <si>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</si>
  <si>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</si>
  <si>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</si>
  <si>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</si>
  <si>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</si>
  <si>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</si>
  <si>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</si>
  <si>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</si>
  <si>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</si>
  <si>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</si>
  <si>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</si>
  <si>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</si>
  <si>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</si>
  <si>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</si>
  <si>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</si>
  <si>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</si>
  <si>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</si>
  <si>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</si>
  <si>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</si>
  <si>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</si>
  <si>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</si>
  <si>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</si>
  <si>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</si>
  <si>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</si>
  <si>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</si>
  <si>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</si>
  <si>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</si>
  <si>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</si>
  <si>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</si>
  <si>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</si>
  <si>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</si>
  <si>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</si>
  <si>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</si>
  <si>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</si>
  <si>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</si>
  <si>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</si>
  <si>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</si>
  <si>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</si>
  <si>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</si>
  <si>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</si>
  <si>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</si>
  <si>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</si>
  <si>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</si>
  <si>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</si>
  <si>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</si>
  <si>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</si>
  <si>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</si>
  <si>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</si>
  <si>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</si>
  <si>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</si>
  <si>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</si>
  <si>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</si>
  <si>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</si>
  <si>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</si>
  <si>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</si>
  <si>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</si>
  <si>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</si>
  <si>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</si>
  <si>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</si>
  <si>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</si>
  <si>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</si>
  <si>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</si>
  <si>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</si>
  <si>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</si>
  <si>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</si>
  <si>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</si>
  <si>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</si>
  <si>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</si>
  <si>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</si>
  <si>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</si>
  <si>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</si>
  <si>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</si>
  <si>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</si>
  <si>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Enter date:</t>
  </si>
  <si>
    <t>Trunc</t>
  </si>
  <si>
    <t>not sure</t>
  </si>
  <si>
    <t>None</t>
  </si>
  <si>
    <t>Repeated on 29/08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</si>
</sst>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14" fontId="2" fillId="4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6"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F118" totalsRowShown="0" headerRowDxfId="5" headerRowBorderDxfId="4" tableBorderDxfId="3">
  <autoFilter ref="A1:F118" xr:uid="{3438D10C-F329-4CC4-AD6A-5F7D3BDABCB3}"/>
  <tableColumns count="6">
    <tableColumn id="1" xr3:uid="{5E79B1A3-6312-434B-B8D5-5CF1C05F28BA}" name="Trunc" dataDxfId="2"/>
    <tableColumn id="2" xr3:uid="{DE2675AE-CA63-4DFA-A0D2-C6F84DB9BBB5}" name="GENPRINT" dataDxfId="1">
      <calculatedColumnFormula>IFERROR(VLOOKUP(TEXT(Table2[[#This Row],[Trunc]],"000000"),York2018_Subsample_DB!$A:$G,6,FALSE),"")</calculatedColumnFormula>
    </tableColumn>
    <tableColumn id="3" xr3:uid="{23A6336E-240B-4C6A-ACD5-26BDB8201948}" name="Date" dataDxfId="0">
      <calculatedColumnFormula>IF(A2&lt;&gt;"",$I$1,"")</calculatedColumnFormula>
    </tableColumn>
    <tableColumn id="4" xr3:uid="{6ACCB537-AC1D-4123-9CC3-EB0291B565CB}" name="Reading_No">
      <calculatedColumnFormula>IF(A2="Start",0,D1+1)</calculatedColumnFormula>
    </tableColumn>
    <tableColumn id="5" xr3:uid="{59D4B111-E2E2-4E08-8B37-13838E0D884A}" name="Mode">
      <calculatedColumnFormula>IF(A2&lt;&gt;"",E1,"")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topLeftCell="C1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118"/>
  <sheetViews>
    <sheetView tabSelected="1" workbookViewId="0">
      <pane ySplit="1" topLeftCell="A2" activePane="bottomLeft" state="frozen"/>
      <selection pane="bottomLeft" activeCell="F53" sqref="F53:F60"/>
    </sheetView>
  </sheetViews>
  <sheetFormatPr defaultRowHeight="14.4" x14ac:dyDescent="0.3"/>
  <cols>
    <col min="1" max="1" width="15.6640625" style="5" customWidth="1"/>
    <col min="2" max="2" width="11.5546875" customWidth="1"/>
    <col min="3" max="3" width="8.5546875" bestFit="1" customWidth="1"/>
    <col min="4" max="4" width="13.109375" customWidth="1"/>
    <col min="5" max="5" width="7.88671875" customWidth="1"/>
    <col min="6" max="6" width="16.6640625" bestFit="1" customWidth="1"/>
    <col min="8" max="8" width="11.109375" customWidth="1"/>
    <col min="9" max="9" width="12.77734375" customWidth="1"/>
  </cols>
  <sheetData>
    <row r="1" spans="1:9" x14ac:dyDescent="0.3">
      <c r="A1" s="4" t="s">
        <v>9547</v>
      </c>
      <c r="B1" s="2" t="s">
        <v>8</v>
      </c>
      <c r="C1" s="2" t="s">
        <v>0</v>
      </c>
      <c r="D1" s="2" t="s">
        <v>1</v>
      </c>
      <c r="E1" s="2" t="s">
        <v>2</v>
      </c>
      <c r="F1" s="3" t="s">
        <v>3</v>
      </c>
      <c r="H1" s="6" t="s">
        <v>9546</v>
      </c>
      <c r="I1" s="7">
        <v>43704</v>
      </c>
    </row>
    <row r="2" spans="1:9" x14ac:dyDescent="0.3">
      <c r="A2" s="5" t="s">
        <v>9545</v>
      </c>
      <c r="B2" t="str">
        <f>IFERROR(VLOOKUP(TEXT(Table2[[#This Row],[Trunc]],"000000"),York2018_Subsample_DB!$A:$G,6,FALSE),"")</f>
        <v/>
      </c>
      <c r="C2" s="1">
        <f t="shared" ref="C2:C5" si="0">IF(A2&lt;&gt;"",$I$1,"")</f>
        <v>43704</v>
      </c>
      <c r="D2">
        <v>0</v>
      </c>
      <c r="E2" t="s">
        <v>5</v>
      </c>
    </row>
    <row r="3" spans="1:9" x14ac:dyDescent="0.3">
      <c r="A3" s="5" t="s">
        <v>4</v>
      </c>
      <c r="B3" t="str">
        <f>IFERROR(VLOOKUP(TEXT(Table2[[#This Row],[Trunc]],"000000"),York2018_Subsample_DB!$A:$G,6,FALSE),"")</f>
        <v/>
      </c>
      <c r="C3" s="1">
        <f t="shared" si="0"/>
        <v>43704</v>
      </c>
      <c r="D3">
        <f>IF(A3="Start",0,D2+1)</f>
        <v>1</v>
      </c>
      <c r="E3" t="str">
        <f>IF(A3&lt;&gt;"",E2,"")</f>
        <v>Soil</v>
      </c>
    </row>
    <row r="4" spans="1:9" x14ac:dyDescent="0.3">
      <c r="A4" s="5" t="s">
        <v>6</v>
      </c>
      <c r="B4" t="str">
        <f>IFERROR(VLOOKUP(TEXT(Table2[[#This Row],[Trunc]],"000000"),York2018_Subsample_DB!$A:$G,6,FALSE),"")</f>
        <v/>
      </c>
      <c r="C4" s="1">
        <f t="shared" si="0"/>
        <v>43704</v>
      </c>
      <c r="D4">
        <f t="shared" ref="D4:D5" si="1">IF(A4="Start",0,D3+1)</f>
        <v>2</v>
      </c>
      <c r="E4" t="str">
        <f t="shared" ref="E4:E5" si="2">IF(A4&lt;&gt;"",E3,"")</f>
        <v>Soil</v>
      </c>
    </row>
    <row r="5" spans="1:9" x14ac:dyDescent="0.3">
      <c r="A5" s="5" t="s">
        <v>7</v>
      </c>
      <c r="B5" t="str">
        <f>IFERROR(VLOOKUP(TEXT(Table2[[#This Row],[Trunc]],"000000"),York2018_Subsample_DB!$A:$G,6,FALSE),"")</f>
        <v/>
      </c>
      <c r="C5" s="1">
        <f t="shared" si="0"/>
        <v>43704</v>
      </c>
      <c r="D5">
        <f t="shared" si="1"/>
        <v>3</v>
      </c>
      <c r="E5" t="str">
        <f t="shared" si="2"/>
        <v>Soil</v>
      </c>
    </row>
    <row r="6" spans="1:9" x14ac:dyDescent="0.3">
      <c r="A6" s="5" t="s">
        <v>4845</v>
      </c>
      <c r="B6" s="8">
        <f>IFERROR(VLOOKUP(TEXT(Table2[[#This Row],[Trunc]],"000000"),York2018_Subsample_DB!$A:$G,6,FALSE),"")</f>
        <v>464</v>
      </c>
      <c r="C6" s="1">
        <f t="shared" ref="C6:C37" si="3">IF(A6&lt;&gt;"",$I$1,"")</f>
        <v>43704</v>
      </c>
      <c r="D6">
        <f t="shared" ref="D6:D37" si="4">IF(A6="Start",0,D5+1)</f>
        <v>4</v>
      </c>
      <c r="E6" t="str">
        <f t="shared" ref="E6:E37" si="5">IF(A6&lt;&gt;"",E5,"")</f>
        <v>Soil</v>
      </c>
    </row>
    <row r="7" spans="1:9" x14ac:dyDescent="0.3">
      <c r="A7" s="5" t="s">
        <v>4785</v>
      </c>
      <c r="B7" s="8">
        <f>IFERROR(VLOOKUP(TEXT(Table2[[#This Row],[Trunc]],"000000"),York2018_Subsample_DB!$A:$G,6,FALSE),"")</f>
        <v>1175</v>
      </c>
      <c r="C7" s="1">
        <f t="shared" si="3"/>
        <v>43704</v>
      </c>
      <c r="D7">
        <f t="shared" si="4"/>
        <v>5</v>
      </c>
      <c r="E7" t="str">
        <f t="shared" si="5"/>
        <v>Soil</v>
      </c>
    </row>
    <row r="8" spans="1:9" x14ac:dyDescent="0.3">
      <c r="A8" s="5" t="s">
        <v>3507</v>
      </c>
      <c r="B8" s="8" t="str">
        <f>IFERROR(VLOOKUP(TEXT(Table2[[#This Row],[Trunc]],"000000"),York2018_Subsample_DB!$A:$G,6,FALSE),"")</f>
        <v>M75-28</v>
      </c>
      <c r="C8" s="1">
        <f t="shared" si="3"/>
        <v>43704</v>
      </c>
      <c r="D8">
        <f t="shared" si="4"/>
        <v>6</v>
      </c>
      <c r="E8" t="str">
        <f t="shared" si="5"/>
        <v>Soil</v>
      </c>
    </row>
    <row r="9" spans="1:9" x14ac:dyDescent="0.3">
      <c r="A9" s="5" t="s">
        <v>2571</v>
      </c>
      <c r="B9" s="8">
        <f>IFERROR(VLOOKUP(TEXT(Table2[[#This Row],[Trunc]],"000000"),York2018_Subsample_DB!$A:$G,6,FALSE),"")</f>
        <v>550</v>
      </c>
      <c r="C9" s="1">
        <f t="shared" si="3"/>
        <v>43704</v>
      </c>
      <c r="D9">
        <f t="shared" si="4"/>
        <v>7</v>
      </c>
      <c r="E9" t="str">
        <f t="shared" si="5"/>
        <v>Soil</v>
      </c>
    </row>
    <row r="10" spans="1:9" x14ac:dyDescent="0.3">
      <c r="A10" s="5" t="s">
        <v>4821</v>
      </c>
      <c r="B10" s="8">
        <f>IFERROR(VLOOKUP(TEXT(Table2[[#This Row],[Trunc]],"000000"),York2018_Subsample_DB!$A:$G,6,FALSE),"")</f>
        <v>434</v>
      </c>
      <c r="C10" s="1">
        <f t="shared" si="3"/>
        <v>43704</v>
      </c>
      <c r="D10">
        <f t="shared" si="4"/>
        <v>8</v>
      </c>
      <c r="E10" t="str">
        <f t="shared" si="5"/>
        <v>Soil</v>
      </c>
    </row>
    <row r="11" spans="1:9" x14ac:dyDescent="0.3">
      <c r="A11" s="5" t="s">
        <v>3489</v>
      </c>
      <c r="B11" s="8">
        <f>IFERROR(VLOOKUP(TEXT(Table2[[#This Row],[Trunc]],"000000"),York2018_Subsample_DB!$A:$G,6,FALSE),"")</f>
        <v>484</v>
      </c>
      <c r="C11" s="1">
        <f t="shared" si="3"/>
        <v>43704</v>
      </c>
      <c r="D11">
        <f t="shared" si="4"/>
        <v>9</v>
      </c>
      <c r="E11" t="str">
        <f t="shared" si="5"/>
        <v>Soil</v>
      </c>
    </row>
    <row r="12" spans="1:9" x14ac:dyDescent="0.3">
      <c r="A12" s="5" t="s">
        <v>1018</v>
      </c>
      <c r="B12" s="8">
        <f>IFERROR(VLOOKUP(TEXT(Table2[[#This Row],[Trunc]],"000000"),York2018_Subsample_DB!$A:$G,6,FALSE),"")</f>
        <v>583</v>
      </c>
      <c r="C12" s="1">
        <f t="shared" si="3"/>
        <v>43704</v>
      </c>
      <c r="D12">
        <f t="shared" si="4"/>
        <v>10</v>
      </c>
      <c r="E12" t="str">
        <f t="shared" si="5"/>
        <v>Soil</v>
      </c>
    </row>
    <row r="13" spans="1:9" x14ac:dyDescent="0.3">
      <c r="A13" s="5" t="s">
        <v>3537</v>
      </c>
      <c r="B13" s="8">
        <f>IFERROR(VLOOKUP(TEXT(Table2[[#This Row],[Trunc]],"000000"),York2018_Subsample_DB!$A:$G,6,FALSE),"")</f>
        <v>808</v>
      </c>
      <c r="C13" s="1">
        <f t="shared" si="3"/>
        <v>43704</v>
      </c>
      <c r="D13">
        <f t="shared" si="4"/>
        <v>11</v>
      </c>
      <c r="E13" t="str">
        <f t="shared" si="5"/>
        <v>Soil</v>
      </c>
    </row>
    <row r="14" spans="1:9" x14ac:dyDescent="0.3">
      <c r="A14" s="5" t="s">
        <v>3403</v>
      </c>
      <c r="B14" s="8">
        <f>IFERROR(VLOOKUP(TEXT(Table2[[#This Row],[Trunc]],"000000"),York2018_Subsample_DB!$A:$G,6,FALSE),"")</f>
        <v>1187</v>
      </c>
      <c r="C14" s="1">
        <f t="shared" si="3"/>
        <v>43704</v>
      </c>
      <c r="D14">
        <f t="shared" si="4"/>
        <v>12</v>
      </c>
      <c r="E14" t="str">
        <f t="shared" si="5"/>
        <v>Soil</v>
      </c>
    </row>
    <row r="15" spans="1:9" x14ac:dyDescent="0.3">
      <c r="A15" s="5" t="s">
        <v>2408</v>
      </c>
      <c r="B15" s="8">
        <f>IFERROR(VLOOKUP(TEXT(Table2[[#This Row],[Trunc]],"000000"),York2018_Subsample_DB!$A:$G,6,FALSE),"")</f>
        <v>236</v>
      </c>
      <c r="C15" s="1">
        <f t="shared" si="3"/>
        <v>43704</v>
      </c>
      <c r="D15">
        <f t="shared" si="4"/>
        <v>13</v>
      </c>
      <c r="E15" t="str">
        <f t="shared" si="5"/>
        <v>Soil</v>
      </c>
    </row>
    <row r="16" spans="1:9" x14ac:dyDescent="0.3">
      <c r="A16" s="5" t="s">
        <v>4773</v>
      </c>
      <c r="B16" s="8">
        <f>IFERROR(VLOOKUP(TEXT(Table2[[#This Row],[Trunc]],"000000"),York2018_Subsample_DB!$A:$G,6,FALSE),"")</f>
        <v>464</v>
      </c>
      <c r="C16" s="1">
        <f t="shared" si="3"/>
        <v>43704</v>
      </c>
      <c r="D16">
        <f t="shared" si="4"/>
        <v>14</v>
      </c>
      <c r="E16" t="str">
        <f t="shared" si="5"/>
        <v>Soil</v>
      </c>
    </row>
    <row r="17" spans="1:5" x14ac:dyDescent="0.3">
      <c r="A17" s="5" t="s">
        <v>8101</v>
      </c>
      <c r="B17" s="8">
        <f>IFERROR(VLOOKUP(TEXT(Table2[[#This Row],[Trunc]],"000000"),York2018_Subsample_DB!$A:$G,6,FALSE),"")</f>
        <v>1301</v>
      </c>
      <c r="C17" s="1">
        <f t="shared" si="3"/>
        <v>43704</v>
      </c>
      <c r="D17">
        <f t="shared" si="4"/>
        <v>15</v>
      </c>
      <c r="E17" t="str">
        <f t="shared" si="5"/>
        <v>Soil</v>
      </c>
    </row>
    <row r="18" spans="1:5" x14ac:dyDescent="0.3">
      <c r="A18" s="5" t="s">
        <v>4471</v>
      </c>
      <c r="B18" s="8">
        <f>IFERROR(VLOOKUP(TEXT(Table2[[#This Row],[Trunc]],"000000"),York2018_Subsample_DB!$A:$G,6,FALSE),"")</f>
        <v>1255</v>
      </c>
      <c r="C18" s="1">
        <f t="shared" si="3"/>
        <v>43704</v>
      </c>
      <c r="D18">
        <f t="shared" si="4"/>
        <v>16</v>
      </c>
      <c r="E18" t="str">
        <f t="shared" si="5"/>
        <v>Soil</v>
      </c>
    </row>
    <row r="19" spans="1:5" x14ac:dyDescent="0.3">
      <c r="A19" s="5" t="s">
        <v>4471</v>
      </c>
      <c r="B19" s="8">
        <f>IFERROR(VLOOKUP(TEXT(Table2[[#This Row],[Trunc]],"000000"),York2018_Subsample_DB!$A:$G,6,FALSE),"")</f>
        <v>1255</v>
      </c>
      <c r="C19" s="1">
        <f t="shared" si="3"/>
        <v>43704</v>
      </c>
      <c r="D19">
        <f t="shared" si="4"/>
        <v>17</v>
      </c>
      <c r="E19" t="str">
        <f t="shared" si="5"/>
        <v>Soil</v>
      </c>
    </row>
    <row r="20" spans="1:5" x14ac:dyDescent="0.3">
      <c r="A20" s="5" t="s">
        <v>3331</v>
      </c>
      <c r="B20" s="8">
        <f>IFERROR(VLOOKUP(TEXT(Table2[[#This Row],[Trunc]],"000000"),York2018_Subsample_DB!$A:$G,6,FALSE),"")</f>
        <v>982</v>
      </c>
      <c r="C20" s="1">
        <f t="shared" si="3"/>
        <v>43704</v>
      </c>
      <c r="D20">
        <f t="shared" si="4"/>
        <v>18</v>
      </c>
      <c r="E20" t="str">
        <f t="shared" si="5"/>
        <v>Soil</v>
      </c>
    </row>
    <row r="21" spans="1:5" x14ac:dyDescent="0.3">
      <c r="A21" s="5" t="s">
        <v>4833</v>
      </c>
      <c r="B21" s="8">
        <f>IFERROR(VLOOKUP(TEXT(Table2[[#This Row],[Trunc]],"000000"),York2018_Subsample_DB!$A:$G,6,FALSE),"")</f>
        <v>1217</v>
      </c>
      <c r="C21" s="1">
        <f t="shared" si="3"/>
        <v>43704</v>
      </c>
      <c r="D21">
        <f t="shared" si="4"/>
        <v>19</v>
      </c>
      <c r="E21" t="str">
        <f t="shared" si="5"/>
        <v>Soil</v>
      </c>
    </row>
    <row r="22" spans="1:5" x14ac:dyDescent="0.3">
      <c r="A22" s="5" t="s">
        <v>3459</v>
      </c>
      <c r="B22" s="8">
        <f>IFERROR(VLOOKUP(TEXT(Table2[[#This Row],[Trunc]],"000000"),York2018_Subsample_DB!$A:$G,6,FALSE),"")</f>
        <v>1232</v>
      </c>
      <c r="C22" s="1">
        <f t="shared" si="3"/>
        <v>43704</v>
      </c>
      <c r="D22">
        <f t="shared" si="4"/>
        <v>20</v>
      </c>
      <c r="E22" t="str">
        <f t="shared" si="5"/>
        <v>Soil</v>
      </c>
    </row>
    <row r="23" spans="1:5" x14ac:dyDescent="0.3">
      <c r="A23" s="5" t="s">
        <v>1030</v>
      </c>
      <c r="B23" s="8">
        <f>IFERROR(VLOOKUP(TEXT(Table2[[#This Row],[Trunc]],"000000"),York2018_Subsample_DB!$A:$G,6,FALSE),"")</f>
        <v>1306</v>
      </c>
      <c r="C23" s="1">
        <f t="shared" si="3"/>
        <v>43704</v>
      </c>
      <c r="D23">
        <f t="shared" si="4"/>
        <v>21</v>
      </c>
      <c r="E23" t="str">
        <f t="shared" si="5"/>
        <v>Soil</v>
      </c>
    </row>
    <row r="24" spans="1:5" x14ac:dyDescent="0.3">
      <c r="A24" s="5" t="s">
        <v>4543</v>
      </c>
      <c r="B24" s="8">
        <f>IFERROR(VLOOKUP(TEXT(Table2[[#This Row],[Trunc]],"000000"),York2018_Subsample_DB!$A:$G,6,FALSE),"")</f>
        <v>1255</v>
      </c>
      <c r="C24" s="1">
        <f t="shared" si="3"/>
        <v>43704</v>
      </c>
      <c r="D24">
        <f t="shared" si="4"/>
        <v>22</v>
      </c>
      <c r="E24" t="str">
        <f t="shared" si="5"/>
        <v>Soil</v>
      </c>
    </row>
    <row r="25" spans="1:5" x14ac:dyDescent="0.3">
      <c r="A25" s="5" t="s">
        <v>3422</v>
      </c>
      <c r="B25" s="8" t="str">
        <f>IFERROR(VLOOKUP(TEXT(Table2[[#This Row],[Trunc]],"000000"),York2018_Subsample_DB!$A:$G,6,FALSE),"")</f>
        <v>M73-13</v>
      </c>
      <c r="C25" s="1">
        <f t="shared" si="3"/>
        <v>43704</v>
      </c>
      <c r="D25">
        <f t="shared" si="4"/>
        <v>23</v>
      </c>
      <c r="E25" t="str">
        <f t="shared" si="5"/>
        <v>Soil</v>
      </c>
    </row>
    <row r="26" spans="1:5" x14ac:dyDescent="0.3">
      <c r="A26" s="5" t="s">
        <v>3409</v>
      </c>
      <c r="B26" s="8">
        <f>IFERROR(VLOOKUP(TEXT(Table2[[#This Row],[Trunc]],"000000"),York2018_Subsample_DB!$A:$G,6,FALSE),"")</f>
        <v>665</v>
      </c>
      <c r="C26" s="1">
        <f t="shared" si="3"/>
        <v>43704</v>
      </c>
      <c r="D26">
        <f t="shared" si="4"/>
        <v>24</v>
      </c>
      <c r="E26" t="str">
        <f t="shared" si="5"/>
        <v>Soil</v>
      </c>
    </row>
    <row r="27" spans="1:5" x14ac:dyDescent="0.3">
      <c r="A27" s="5" t="s">
        <v>2559</v>
      </c>
      <c r="B27" s="8">
        <f>IFERROR(VLOOKUP(TEXT(Table2[[#This Row],[Trunc]],"000000"),York2018_Subsample_DB!$A:$G,6,FALSE),"")</f>
        <v>1064</v>
      </c>
      <c r="C27" s="1">
        <f t="shared" si="3"/>
        <v>43704</v>
      </c>
      <c r="D27">
        <f t="shared" si="4"/>
        <v>25</v>
      </c>
      <c r="E27" t="str">
        <f t="shared" si="5"/>
        <v>Soil</v>
      </c>
    </row>
    <row r="28" spans="1:5" x14ac:dyDescent="0.3">
      <c r="A28" s="5" t="s">
        <v>4791</v>
      </c>
      <c r="B28" s="8">
        <f>IFERROR(VLOOKUP(TEXT(Table2[[#This Row],[Trunc]],"000000"),York2018_Subsample_DB!$A:$G,6,FALSE),"")</f>
        <v>166</v>
      </c>
      <c r="C28" s="1">
        <f t="shared" si="3"/>
        <v>43704</v>
      </c>
      <c r="D28">
        <f t="shared" si="4"/>
        <v>26</v>
      </c>
      <c r="E28" t="str">
        <f t="shared" si="5"/>
        <v>Soil</v>
      </c>
    </row>
    <row r="29" spans="1:5" x14ac:dyDescent="0.3">
      <c r="A29" s="5" t="s">
        <v>4755</v>
      </c>
      <c r="B29" s="8">
        <f>IFERROR(VLOOKUP(TEXT(Table2[[#This Row],[Trunc]],"000000"),York2018_Subsample_DB!$A:$G,6,FALSE),"")</f>
        <v>1201</v>
      </c>
      <c r="C29" s="1">
        <f t="shared" si="3"/>
        <v>43704</v>
      </c>
      <c r="D29">
        <f t="shared" si="4"/>
        <v>27</v>
      </c>
      <c r="E29" t="str">
        <f t="shared" si="5"/>
        <v>Soil</v>
      </c>
    </row>
    <row r="30" spans="1:5" x14ac:dyDescent="0.3">
      <c r="A30" s="5" t="s">
        <v>2474</v>
      </c>
      <c r="B30" s="8">
        <f>IFERROR(VLOOKUP(TEXT(Table2[[#This Row],[Trunc]],"000000"),York2018_Subsample_DB!$A:$G,6,FALSE),"")</f>
        <v>219</v>
      </c>
      <c r="C30" s="1">
        <f t="shared" si="3"/>
        <v>43704</v>
      </c>
      <c r="D30">
        <f t="shared" si="4"/>
        <v>28</v>
      </c>
      <c r="E30" t="str">
        <f t="shared" si="5"/>
        <v>Soil</v>
      </c>
    </row>
    <row r="31" spans="1:5" x14ac:dyDescent="0.3">
      <c r="A31" s="5" t="s">
        <v>2595</v>
      </c>
      <c r="B31" s="8">
        <f>IFERROR(VLOOKUP(TEXT(Table2[[#This Row],[Trunc]],"000000"),York2018_Subsample_DB!$A:$G,6,FALSE),"")</f>
        <v>1658</v>
      </c>
      <c r="C31" s="1">
        <f t="shared" si="3"/>
        <v>43704</v>
      </c>
      <c r="D31">
        <f t="shared" si="4"/>
        <v>29</v>
      </c>
      <c r="E31" t="str">
        <f t="shared" si="5"/>
        <v>Soil</v>
      </c>
    </row>
    <row r="32" spans="1:5" x14ac:dyDescent="0.3">
      <c r="A32" s="5" t="s">
        <v>2498</v>
      </c>
      <c r="B32" s="8">
        <f>IFERROR(VLOOKUP(TEXT(Table2[[#This Row],[Trunc]],"000000"),York2018_Subsample_DB!$A:$G,6,FALSE),"")</f>
        <v>550</v>
      </c>
      <c r="C32" s="1">
        <f t="shared" si="3"/>
        <v>43704</v>
      </c>
      <c r="D32">
        <f t="shared" si="4"/>
        <v>30</v>
      </c>
      <c r="E32" t="str">
        <f t="shared" si="5"/>
        <v>Soil</v>
      </c>
    </row>
    <row r="33" spans="1:5" x14ac:dyDescent="0.3">
      <c r="A33" s="5" t="s">
        <v>4537</v>
      </c>
      <c r="B33" s="8">
        <f>IFERROR(VLOOKUP(TEXT(Table2[[#This Row],[Trunc]],"000000"),York2018_Subsample_DB!$A:$G,6,FALSE),"")</f>
        <v>839</v>
      </c>
      <c r="C33" s="1">
        <f t="shared" si="3"/>
        <v>43704</v>
      </c>
      <c r="D33">
        <f t="shared" si="4"/>
        <v>31</v>
      </c>
      <c r="E33" t="str">
        <f t="shared" si="5"/>
        <v>Soil</v>
      </c>
    </row>
    <row r="34" spans="1:5" x14ac:dyDescent="0.3">
      <c r="A34" s="5" t="s">
        <v>2541</v>
      </c>
      <c r="B34" s="8">
        <f>IFERROR(VLOOKUP(TEXT(Table2[[#This Row],[Trunc]],"000000"),York2018_Subsample_DB!$A:$G,6,FALSE),"")</f>
        <v>1018</v>
      </c>
      <c r="C34" s="1">
        <f t="shared" si="3"/>
        <v>43704</v>
      </c>
      <c r="D34">
        <f t="shared" si="4"/>
        <v>32</v>
      </c>
      <c r="E34" t="str">
        <f t="shared" si="5"/>
        <v>Soil</v>
      </c>
    </row>
    <row r="35" spans="1:5" x14ac:dyDescent="0.3">
      <c r="A35" s="5" t="s">
        <v>2370</v>
      </c>
      <c r="B35" s="8">
        <f>IFERROR(VLOOKUP(TEXT(Table2[[#This Row],[Trunc]],"000000"),York2018_Subsample_DB!$A:$G,6,FALSE),"")</f>
        <v>1633</v>
      </c>
      <c r="C35" s="1">
        <f t="shared" si="3"/>
        <v>43704</v>
      </c>
      <c r="D35">
        <f t="shared" si="4"/>
        <v>33</v>
      </c>
      <c r="E35" t="str">
        <f t="shared" si="5"/>
        <v>Soil</v>
      </c>
    </row>
    <row r="36" spans="1:5" x14ac:dyDescent="0.3">
      <c r="A36" s="5" t="s">
        <v>2352</v>
      </c>
      <c r="B36" s="8">
        <f>IFERROR(VLOOKUP(TEXT(Table2[[#This Row],[Trunc]],"000000"),York2018_Subsample_DB!$A:$G,6,FALSE),"")</f>
        <v>399</v>
      </c>
      <c r="C36" s="1">
        <f t="shared" si="3"/>
        <v>43704</v>
      </c>
      <c r="D36">
        <f t="shared" si="4"/>
        <v>34</v>
      </c>
      <c r="E36" t="str">
        <f t="shared" si="5"/>
        <v>Soil</v>
      </c>
    </row>
    <row r="37" spans="1:5" x14ac:dyDescent="0.3">
      <c r="A37" s="5" t="s">
        <v>4006</v>
      </c>
      <c r="B37" s="8">
        <f>IFERROR(VLOOKUP(TEXT(Table2[[#This Row],[Trunc]],"000000"),York2018_Subsample_DB!$A:$G,6,FALSE),"")</f>
        <v>777</v>
      </c>
      <c r="C37" s="1">
        <f t="shared" si="3"/>
        <v>43704</v>
      </c>
      <c r="D37">
        <f t="shared" si="4"/>
        <v>35</v>
      </c>
      <c r="E37" t="str">
        <f t="shared" si="5"/>
        <v>Soil</v>
      </c>
    </row>
    <row r="38" spans="1:5" x14ac:dyDescent="0.3">
      <c r="A38" s="5" t="s">
        <v>4549</v>
      </c>
      <c r="B38" s="8">
        <f>IFERROR(VLOOKUP(TEXT(Table2[[#This Row],[Trunc]],"000000"),York2018_Subsample_DB!$A:$G,6,FALSE),"")</f>
        <v>1528</v>
      </c>
      <c r="C38" s="1">
        <f t="shared" ref="C38:C63" si="6">IF(A38&lt;&gt;"",$I$1,"")</f>
        <v>43704</v>
      </c>
      <c r="D38">
        <f t="shared" ref="D38:D63" si="7">IF(A38="Start",0,D37+1)</f>
        <v>36</v>
      </c>
      <c r="E38" t="str">
        <f t="shared" ref="E38:E63" si="8">IF(A38&lt;&gt;"",E37,"")</f>
        <v>Soil</v>
      </c>
    </row>
    <row r="39" spans="1:5" x14ac:dyDescent="0.3">
      <c r="A39" s="5" t="s">
        <v>4809</v>
      </c>
      <c r="B39" s="8">
        <f>IFERROR(VLOOKUP(TEXT(Table2[[#This Row],[Trunc]],"000000"),York2018_Subsample_DB!$A:$G,6,FALSE),"")</f>
        <v>1262</v>
      </c>
      <c r="C39" s="1">
        <f t="shared" si="6"/>
        <v>43704</v>
      </c>
      <c r="D39">
        <f t="shared" si="7"/>
        <v>37</v>
      </c>
      <c r="E39" t="str">
        <f t="shared" si="8"/>
        <v>Soil</v>
      </c>
    </row>
    <row r="40" spans="1:5" x14ac:dyDescent="0.3">
      <c r="A40" s="5" t="s">
        <v>3428</v>
      </c>
      <c r="B40" s="8">
        <f>IFERROR(VLOOKUP(TEXT(Table2[[#This Row],[Trunc]],"000000"),York2018_Subsample_DB!$A:$G,6,FALSE),"")</f>
        <v>958</v>
      </c>
      <c r="C40" s="1">
        <f t="shared" si="6"/>
        <v>43704</v>
      </c>
      <c r="D40">
        <f t="shared" si="7"/>
        <v>38</v>
      </c>
      <c r="E40" t="str">
        <f t="shared" si="8"/>
        <v>Soil</v>
      </c>
    </row>
    <row r="41" spans="1:5" x14ac:dyDescent="0.3">
      <c r="A41" s="5" t="s">
        <v>2480</v>
      </c>
      <c r="B41" s="8">
        <f>IFERROR(VLOOKUP(TEXT(Table2[[#This Row],[Trunc]],"000000"),York2018_Subsample_DB!$A:$G,6,FALSE),"")</f>
        <v>1602</v>
      </c>
      <c r="C41" s="1">
        <f t="shared" si="6"/>
        <v>43704</v>
      </c>
      <c r="D41">
        <f t="shared" si="7"/>
        <v>39</v>
      </c>
      <c r="E41" t="str">
        <f t="shared" si="8"/>
        <v>Soil</v>
      </c>
    </row>
    <row r="42" spans="1:5" x14ac:dyDescent="0.3">
      <c r="A42" s="5" t="s">
        <v>4743</v>
      </c>
      <c r="B42" s="8">
        <f>IFERROR(VLOOKUP(TEXT(Table2[[#This Row],[Trunc]],"000000"),York2018_Subsample_DB!$A:$G,6,FALSE),"")</f>
        <v>1646</v>
      </c>
      <c r="C42" s="1">
        <f t="shared" si="6"/>
        <v>43704</v>
      </c>
      <c r="D42">
        <f t="shared" si="7"/>
        <v>40</v>
      </c>
      <c r="E42" t="str">
        <f t="shared" si="8"/>
        <v>Soil</v>
      </c>
    </row>
    <row r="43" spans="1:5" x14ac:dyDescent="0.3">
      <c r="A43" s="5" t="s">
        <v>4713</v>
      </c>
      <c r="B43" s="8">
        <f>IFERROR(VLOOKUP(TEXT(Table2[[#This Row],[Trunc]],"000000"),York2018_Subsample_DB!$A:$G,6,FALSE),"")</f>
        <v>1175</v>
      </c>
      <c r="C43" s="1">
        <f t="shared" si="6"/>
        <v>43704</v>
      </c>
      <c r="D43">
        <f t="shared" si="7"/>
        <v>41</v>
      </c>
      <c r="E43" t="str">
        <f t="shared" si="8"/>
        <v>Soil</v>
      </c>
    </row>
    <row r="44" spans="1:5" x14ac:dyDescent="0.3">
      <c r="A44" s="5" t="s">
        <v>4000</v>
      </c>
      <c r="B44" s="8">
        <f>IFERROR(VLOOKUP(TEXT(Table2[[#This Row],[Trunc]],"000000"),York2018_Subsample_DB!$A:$G,6,FALSE),"")</f>
        <v>1165</v>
      </c>
      <c r="C44" s="1">
        <f t="shared" si="6"/>
        <v>43704</v>
      </c>
      <c r="D44">
        <f t="shared" si="7"/>
        <v>42</v>
      </c>
      <c r="E44" t="str">
        <f t="shared" si="8"/>
        <v>Soil</v>
      </c>
    </row>
    <row r="45" spans="1:5" x14ac:dyDescent="0.3">
      <c r="A45" s="5" t="s">
        <v>4731</v>
      </c>
      <c r="B45" s="8">
        <f>IFERROR(VLOOKUP(TEXT(Table2[[#This Row],[Trunc]],"000000"),York2018_Subsample_DB!$A:$G,6,FALSE),"")</f>
        <v>496</v>
      </c>
      <c r="C45" s="1">
        <f t="shared" si="6"/>
        <v>43704</v>
      </c>
      <c r="D45">
        <f t="shared" si="7"/>
        <v>43</v>
      </c>
      <c r="E45" t="str">
        <f t="shared" si="8"/>
        <v>Soil</v>
      </c>
    </row>
    <row r="46" spans="1:5" x14ac:dyDescent="0.3">
      <c r="A46" s="5" t="s">
        <v>3307</v>
      </c>
      <c r="B46" s="8">
        <f>IFERROR(VLOOKUP(TEXT(Table2[[#This Row],[Trunc]],"000000"),York2018_Subsample_DB!$A:$G,6,FALSE),"")</f>
        <v>1160</v>
      </c>
      <c r="C46" s="1">
        <f t="shared" si="6"/>
        <v>43704</v>
      </c>
      <c r="D46">
        <f t="shared" si="7"/>
        <v>44</v>
      </c>
      <c r="E46" t="str">
        <f t="shared" si="8"/>
        <v>Soil</v>
      </c>
    </row>
    <row r="47" spans="1:5" x14ac:dyDescent="0.3">
      <c r="A47" s="5" t="s">
        <v>8015</v>
      </c>
      <c r="B47" s="8">
        <f>IFERROR(VLOOKUP(TEXT(Table2[[#This Row],[Trunc]],"000000"),York2018_Subsample_DB!$A:$G,6,FALSE),"")</f>
        <v>258</v>
      </c>
      <c r="C47" s="1">
        <f t="shared" si="6"/>
        <v>43704</v>
      </c>
      <c r="D47">
        <f t="shared" si="7"/>
        <v>45</v>
      </c>
      <c r="E47" t="str">
        <f t="shared" si="8"/>
        <v>Soil</v>
      </c>
    </row>
    <row r="48" spans="1:5" x14ac:dyDescent="0.3">
      <c r="A48" s="5" t="s">
        <v>3361</v>
      </c>
      <c r="B48" s="8">
        <f>IFERROR(VLOOKUP(TEXT(Table2[[#This Row],[Trunc]],"000000"),York2018_Subsample_DB!$A:$G,6,FALSE),"")</f>
        <v>1233</v>
      </c>
      <c r="C48" s="1">
        <f t="shared" si="6"/>
        <v>43704</v>
      </c>
      <c r="D48">
        <f t="shared" si="7"/>
        <v>46</v>
      </c>
      <c r="E48" t="str">
        <f t="shared" si="8"/>
        <v>Soil</v>
      </c>
    </row>
    <row r="49" spans="1:6" x14ac:dyDescent="0.3">
      <c r="A49" s="5" t="s">
        <v>3531</v>
      </c>
      <c r="B49" s="8">
        <f>IFERROR(VLOOKUP(TEXT(Table2[[#This Row],[Trunc]],"000000"),York2018_Subsample_DB!$A:$G,6,FALSE),"")</f>
        <v>1232</v>
      </c>
      <c r="C49" s="1">
        <f t="shared" si="6"/>
        <v>43704</v>
      </c>
      <c r="D49">
        <f t="shared" si="7"/>
        <v>47</v>
      </c>
      <c r="E49" t="str">
        <f t="shared" si="8"/>
        <v>Soil</v>
      </c>
    </row>
    <row r="50" spans="1:6" x14ac:dyDescent="0.3">
      <c r="A50" s="5" t="s">
        <v>2577</v>
      </c>
      <c r="B50" s="8">
        <f>IFERROR(VLOOKUP(TEXT(Table2[[#This Row],[Trunc]],"000000"),York2018_Subsample_DB!$A:$G,6,FALSE),"")</f>
        <v>253</v>
      </c>
      <c r="C50" s="1">
        <f t="shared" si="6"/>
        <v>43704</v>
      </c>
      <c r="D50">
        <f t="shared" si="7"/>
        <v>48</v>
      </c>
      <c r="E50" t="str">
        <f t="shared" si="8"/>
        <v>Soil</v>
      </c>
    </row>
    <row r="51" spans="1:6" x14ac:dyDescent="0.3">
      <c r="A51" s="5">
        <v>10987</v>
      </c>
      <c r="B51" s="8">
        <f>IFERROR(VLOOKUP(TEXT(Table2[[#This Row],[Trunc]],"000000"),York2018_Subsample_DB!$A:$G,6,FALSE),"")</f>
        <v>1449</v>
      </c>
      <c r="C51" s="1">
        <f t="shared" si="6"/>
        <v>43704</v>
      </c>
      <c r="D51">
        <f t="shared" si="7"/>
        <v>49</v>
      </c>
      <c r="E51" t="str">
        <f t="shared" si="8"/>
        <v>Soil</v>
      </c>
    </row>
    <row r="52" spans="1:6" x14ac:dyDescent="0.3">
      <c r="A52" s="5" t="s">
        <v>4483</v>
      </c>
      <c r="B52" s="8">
        <f>IFERROR(VLOOKUP(TEXT(Table2[[#This Row],[Trunc]],"000000"),York2018_Subsample_DB!$A:$G,6,FALSE),"")</f>
        <v>532</v>
      </c>
      <c r="C52" s="1">
        <f t="shared" si="6"/>
        <v>43704</v>
      </c>
      <c r="D52">
        <f t="shared" si="7"/>
        <v>50</v>
      </c>
      <c r="E52" t="str">
        <f t="shared" si="8"/>
        <v>Soil</v>
      </c>
    </row>
    <row r="53" spans="1:6" x14ac:dyDescent="0.3">
      <c r="A53" s="5" t="s">
        <v>3483</v>
      </c>
      <c r="B53" s="8">
        <f>IFERROR(VLOOKUP(TEXT(Table2[[#This Row],[Trunc]],"000000"),York2018_Subsample_DB!$A:$G,6,FALSE),"")</f>
        <v>665</v>
      </c>
      <c r="C53" s="1">
        <f t="shared" si="6"/>
        <v>43704</v>
      </c>
      <c r="D53">
        <f t="shared" si="7"/>
        <v>51</v>
      </c>
      <c r="E53" t="str">
        <f t="shared" si="8"/>
        <v>Soil</v>
      </c>
      <c r="F53" t="s">
        <v>9550</v>
      </c>
    </row>
    <row r="54" spans="1:6" x14ac:dyDescent="0.3">
      <c r="A54" s="5" t="s">
        <v>4465</v>
      </c>
      <c r="B54" s="8">
        <f>IFERROR(VLOOKUP(TEXT(Table2[[#This Row],[Trunc]],"000000"),York2018_Subsample_DB!$A:$G,6,FALSE),"")</f>
        <v>839</v>
      </c>
      <c r="C54" s="1">
        <f t="shared" si="6"/>
        <v>43704</v>
      </c>
      <c r="D54">
        <f t="shared" si="7"/>
        <v>52</v>
      </c>
      <c r="E54" t="str">
        <f t="shared" si="8"/>
        <v>Soil</v>
      </c>
      <c r="F54" t="s">
        <v>9550</v>
      </c>
    </row>
    <row r="55" spans="1:6" x14ac:dyDescent="0.3">
      <c r="A55" s="5" t="s">
        <v>2334</v>
      </c>
      <c r="B55" s="8">
        <f>IFERROR(VLOOKUP(TEXT(Table2[[#This Row],[Trunc]],"000000"),York2018_Subsample_DB!$A:$G,6,FALSE),"")</f>
        <v>349</v>
      </c>
      <c r="C55" s="1">
        <f t="shared" si="6"/>
        <v>43704</v>
      </c>
      <c r="D55">
        <f t="shared" si="7"/>
        <v>53</v>
      </c>
      <c r="E55" t="str">
        <f t="shared" si="8"/>
        <v>Soil</v>
      </c>
      <c r="F55" t="s">
        <v>9550</v>
      </c>
    </row>
    <row r="56" spans="1:6" x14ac:dyDescent="0.3">
      <c r="A56" s="5" t="s">
        <v>4097</v>
      </c>
      <c r="B56" s="8">
        <f>IFERROR(VLOOKUP(TEXT(Table2[[#This Row],[Trunc]],"000000"),York2018_Subsample_DB!$A:$G,6,FALSE),"")</f>
        <v>410</v>
      </c>
      <c r="C56" s="1">
        <f t="shared" si="6"/>
        <v>43704</v>
      </c>
      <c r="D56">
        <f t="shared" si="7"/>
        <v>54</v>
      </c>
      <c r="E56" t="str">
        <f t="shared" si="8"/>
        <v>Soil</v>
      </c>
      <c r="F56" t="s">
        <v>9550</v>
      </c>
    </row>
    <row r="57" spans="1:6" x14ac:dyDescent="0.3">
      <c r="A57" s="5" t="s">
        <v>3313</v>
      </c>
      <c r="B57" s="8">
        <f>IFERROR(VLOOKUP(TEXT(Table2[[#This Row],[Trunc]],"000000"),York2018_Subsample_DB!$A:$G,6,FALSE),"")</f>
        <v>588</v>
      </c>
      <c r="C57" s="1">
        <f t="shared" si="6"/>
        <v>43704</v>
      </c>
      <c r="D57">
        <f t="shared" si="7"/>
        <v>55</v>
      </c>
      <c r="E57" t="str">
        <f t="shared" si="8"/>
        <v>Soil</v>
      </c>
      <c r="F57" t="s">
        <v>9550</v>
      </c>
    </row>
    <row r="58" spans="1:6" x14ac:dyDescent="0.3">
      <c r="A58" s="5" t="s">
        <v>2553</v>
      </c>
      <c r="B58" s="8">
        <f>IFERROR(VLOOKUP(TEXT(Table2[[#This Row],[Trunc]],"000000"),York2018_Subsample_DB!$A:$G,6,FALSE),"")</f>
        <v>1602</v>
      </c>
      <c r="C58" s="1">
        <f t="shared" si="6"/>
        <v>43704</v>
      </c>
      <c r="D58">
        <f t="shared" si="7"/>
        <v>56</v>
      </c>
      <c r="E58" t="str">
        <f t="shared" si="8"/>
        <v>Soil</v>
      </c>
      <c r="F58" t="s">
        <v>9550</v>
      </c>
    </row>
    <row r="59" spans="1:6" x14ac:dyDescent="0.3">
      <c r="A59" s="5" t="s">
        <v>2364</v>
      </c>
      <c r="B59" s="8">
        <f>IFERROR(VLOOKUP(TEXT(Table2[[#This Row],[Trunc]],"000000"),York2018_Subsample_DB!$A:$G,6,FALSE),"")</f>
        <v>1163</v>
      </c>
      <c r="C59" s="1">
        <f t="shared" si="6"/>
        <v>43704</v>
      </c>
      <c r="D59">
        <f t="shared" si="7"/>
        <v>57</v>
      </c>
      <c r="E59" t="str">
        <f t="shared" si="8"/>
        <v>Soil</v>
      </c>
      <c r="F59" t="s">
        <v>9550</v>
      </c>
    </row>
    <row r="60" spans="1:6" x14ac:dyDescent="0.3">
      <c r="A60" s="5" t="s">
        <v>4839</v>
      </c>
      <c r="B60" s="8">
        <f>IFERROR(VLOOKUP(TEXT(Table2[[#This Row],[Trunc]],"000000"),York2018_Subsample_DB!$A:$G,6,FALSE),"")</f>
        <v>1260</v>
      </c>
      <c r="C60" s="1">
        <f t="shared" si="6"/>
        <v>43704</v>
      </c>
      <c r="D60">
        <f t="shared" si="7"/>
        <v>58</v>
      </c>
      <c r="E60" t="str">
        <f t="shared" si="8"/>
        <v>Soil</v>
      </c>
      <c r="F60" t="s">
        <v>9550</v>
      </c>
    </row>
    <row r="61" spans="1:6" x14ac:dyDescent="0.3">
      <c r="A61" s="5" t="s">
        <v>2522</v>
      </c>
      <c r="B61" s="8">
        <f>IFERROR(VLOOKUP(TEXT(Table2[[#This Row],[Trunc]],"000000"),York2018_Subsample_DB!$A:$G,6,FALSE),"")</f>
        <v>1658</v>
      </c>
      <c r="C61" s="1">
        <f t="shared" si="6"/>
        <v>43704</v>
      </c>
      <c r="D61">
        <f t="shared" si="7"/>
        <v>59</v>
      </c>
      <c r="E61" t="str">
        <f t="shared" si="8"/>
        <v>Soil</v>
      </c>
      <c r="F61" t="s">
        <v>9548</v>
      </c>
    </row>
    <row r="62" spans="1:6" x14ac:dyDescent="0.3">
      <c r="A62" s="5" t="s">
        <v>2522</v>
      </c>
      <c r="B62" s="8">
        <f>IFERROR(VLOOKUP(TEXT(Table2[[#This Row],[Trunc]],"000000"),York2018_Subsample_DB!$A:$G,6,FALSE),"")</f>
        <v>1658</v>
      </c>
      <c r="C62" s="1">
        <f t="shared" si="6"/>
        <v>43704</v>
      </c>
      <c r="D62">
        <f t="shared" si="7"/>
        <v>60</v>
      </c>
      <c r="E62" t="str">
        <f t="shared" si="8"/>
        <v>Soil</v>
      </c>
    </row>
    <row r="63" spans="1:6" x14ac:dyDescent="0.3">
      <c r="A63" s="5" t="s">
        <v>7</v>
      </c>
      <c r="B63" s="8" t="str">
        <f>IFERROR(VLOOKUP(TEXT(Table2[[#This Row],[Trunc]],"000000"),York2018_Subsample_DB!$A:$G,6,FALSE),"")</f>
        <v/>
      </c>
      <c r="C63" s="1">
        <f t="shared" si="6"/>
        <v>43704</v>
      </c>
      <c r="D63">
        <f t="shared" si="7"/>
        <v>61</v>
      </c>
      <c r="E63" t="str">
        <f t="shared" si="8"/>
        <v>Soil</v>
      </c>
    </row>
    <row r="64" spans="1:6" x14ac:dyDescent="0.3">
      <c r="A64" s="5" t="s">
        <v>9549</v>
      </c>
      <c r="B64" s="8" t="str">
        <f>IFERROR(VLOOKUP(TEXT(Table2[[#This Row],[Trunc]],"000000"),York2018_Subsample_DB!$A:$G,6,FALSE),"")</f>
        <v/>
      </c>
      <c r="C64" s="1">
        <f t="shared" ref="C64:C80" si="9">IF(A64&lt;&gt;"",$I$1,"")</f>
        <v>43704</v>
      </c>
      <c r="D64">
        <f t="shared" ref="D64:D80" si="10">IF(A64="Start",0,D63+1)</f>
        <v>62</v>
      </c>
      <c r="E64" t="str">
        <f t="shared" ref="E64:E80" si="11">IF(A64&lt;&gt;"",E63,"")</f>
        <v>Soil</v>
      </c>
    </row>
    <row r="65" spans="1:5" x14ac:dyDescent="0.3">
      <c r="A65" s="5" t="s">
        <v>9549</v>
      </c>
      <c r="B65" s="8" t="str">
        <f>IFERROR(VLOOKUP(TEXT(Table2[[#This Row],[Trunc]],"000000"),York2018_Subsample_DB!$A:$G,6,FALSE),"")</f>
        <v/>
      </c>
      <c r="C65" s="1">
        <f t="shared" si="9"/>
        <v>43704</v>
      </c>
      <c r="D65">
        <f t="shared" si="10"/>
        <v>63</v>
      </c>
      <c r="E65" t="str">
        <f t="shared" si="11"/>
        <v>Soil</v>
      </c>
    </row>
    <row r="66" spans="1:5" x14ac:dyDescent="0.3">
      <c r="A66" s="5" t="s">
        <v>9549</v>
      </c>
      <c r="B66" s="8" t="str">
        <f>IFERROR(VLOOKUP(TEXT(Table2[[#This Row],[Trunc]],"000000"),York2018_Subsample_DB!$A:$G,6,FALSE),"")</f>
        <v/>
      </c>
      <c r="C66" s="1">
        <f t="shared" si="9"/>
        <v>43704</v>
      </c>
      <c r="D66">
        <f t="shared" si="10"/>
        <v>64</v>
      </c>
      <c r="E66" t="str">
        <f t="shared" si="11"/>
        <v>Soil</v>
      </c>
    </row>
    <row r="67" spans="1:5" x14ac:dyDescent="0.3">
      <c r="A67" s="5" t="s">
        <v>838</v>
      </c>
      <c r="B67" s="8">
        <f>IFERROR(VLOOKUP(TEXT(Table2[[#This Row],[Trunc]],"000000"),York2018_Subsample_DB!$A:$G,6,FALSE),"")</f>
        <v>1228</v>
      </c>
      <c r="C67" s="1">
        <f t="shared" si="9"/>
        <v>43704</v>
      </c>
      <c r="D67">
        <f t="shared" si="10"/>
        <v>65</v>
      </c>
      <c r="E67" t="str">
        <f t="shared" si="11"/>
        <v>Soil</v>
      </c>
    </row>
    <row r="68" spans="1:5" x14ac:dyDescent="0.3">
      <c r="A68" s="5" t="s">
        <v>2456</v>
      </c>
      <c r="B68" s="8">
        <f>IFERROR(VLOOKUP(TEXT(Table2[[#This Row],[Trunc]],"000000"),York2018_Subsample_DB!$A:$G,6,FALSE),"")</f>
        <v>417</v>
      </c>
      <c r="C68" s="1">
        <f t="shared" si="9"/>
        <v>43704</v>
      </c>
      <c r="D68">
        <f t="shared" si="10"/>
        <v>66</v>
      </c>
      <c r="E68" t="str">
        <f t="shared" si="11"/>
        <v>Soil</v>
      </c>
    </row>
    <row r="69" spans="1:5" x14ac:dyDescent="0.3">
      <c r="A69" s="5" t="s">
        <v>2589</v>
      </c>
      <c r="B69" s="8">
        <f>IFERROR(VLOOKUP(TEXT(Table2[[#This Row],[Trunc]],"000000"),York2018_Subsample_DB!$A:$G,6,FALSE),"")</f>
        <v>828</v>
      </c>
      <c r="C69" s="1">
        <f t="shared" si="9"/>
        <v>43704</v>
      </c>
      <c r="D69">
        <f t="shared" si="10"/>
        <v>67</v>
      </c>
      <c r="E69" t="str">
        <f t="shared" si="11"/>
        <v>Soil</v>
      </c>
    </row>
    <row r="70" spans="1:5" x14ac:dyDescent="0.3">
      <c r="A70" s="5" t="s">
        <v>3319</v>
      </c>
      <c r="B70" s="8">
        <f>IFERROR(VLOOKUP(TEXT(Table2[[#This Row],[Trunc]],"000000"),York2018_Subsample_DB!$A:$G,6,FALSE),"")</f>
        <v>1133</v>
      </c>
      <c r="C70" s="1">
        <f t="shared" si="9"/>
        <v>43704</v>
      </c>
      <c r="D70">
        <f t="shared" si="10"/>
        <v>68</v>
      </c>
      <c r="E70" t="str">
        <f t="shared" si="11"/>
        <v>Soil</v>
      </c>
    </row>
    <row r="71" spans="1:5" x14ac:dyDescent="0.3">
      <c r="A71" s="5" t="s">
        <v>4797</v>
      </c>
      <c r="B71" s="8">
        <f>IFERROR(VLOOKUP(TEXT(Table2[[#This Row],[Trunc]],"000000"),York2018_Subsample_DB!$A:$G,6,FALSE),"")</f>
        <v>427</v>
      </c>
      <c r="C71" s="1">
        <f t="shared" si="9"/>
        <v>43704</v>
      </c>
      <c r="D71">
        <f t="shared" si="10"/>
        <v>69</v>
      </c>
      <c r="E71" t="str">
        <f t="shared" si="11"/>
        <v>Soil</v>
      </c>
    </row>
    <row r="72" spans="1:5" x14ac:dyDescent="0.3">
      <c r="A72" s="5" t="s">
        <v>3325</v>
      </c>
      <c r="B72" s="8">
        <f>IFERROR(VLOOKUP(TEXT(Table2[[#This Row],[Trunc]],"000000"),York2018_Subsample_DB!$A:$G,6,FALSE),"")</f>
        <v>190</v>
      </c>
      <c r="C72" s="1">
        <f t="shared" si="9"/>
        <v>43704</v>
      </c>
      <c r="D72">
        <f t="shared" si="10"/>
        <v>70</v>
      </c>
      <c r="E72" t="str">
        <f t="shared" si="11"/>
        <v>Soil</v>
      </c>
    </row>
    <row r="73" spans="1:5" x14ac:dyDescent="0.3">
      <c r="A73" s="5" t="s">
        <v>2468</v>
      </c>
      <c r="B73" s="8">
        <f>IFERROR(VLOOKUP(TEXT(Table2[[#This Row],[Trunc]],"000000"),York2018_Subsample_DB!$A:$G,6,FALSE),"")</f>
        <v>1018</v>
      </c>
      <c r="C73" s="1">
        <f t="shared" si="9"/>
        <v>43704</v>
      </c>
      <c r="D73">
        <f t="shared" si="10"/>
        <v>71</v>
      </c>
      <c r="E73" t="str">
        <f t="shared" si="11"/>
        <v>Soil</v>
      </c>
    </row>
    <row r="74" spans="1:5" x14ac:dyDescent="0.3">
      <c r="A74" s="5" t="s">
        <v>2607</v>
      </c>
      <c r="B74" s="8">
        <f>IFERROR(VLOOKUP(TEXT(Table2[[#This Row],[Trunc]],"000000"),York2018_Subsample_DB!$A:$G,6,FALSE),"")</f>
        <v>1442</v>
      </c>
      <c r="C74" s="1">
        <f t="shared" si="9"/>
        <v>43704</v>
      </c>
      <c r="D74">
        <f t="shared" si="10"/>
        <v>72</v>
      </c>
      <c r="E74" t="str">
        <f t="shared" si="11"/>
        <v>Soil</v>
      </c>
    </row>
    <row r="75" spans="1:5" x14ac:dyDescent="0.3">
      <c r="A75" s="5" t="s">
        <v>940</v>
      </c>
      <c r="B75" s="8">
        <f>IFERROR(VLOOKUP(TEXT(Table2[[#This Row],[Trunc]],"000000"),York2018_Subsample_DB!$A:$G,6,FALSE),"")</f>
        <v>1259</v>
      </c>
      <c r="C75" s="1">
        <f t="shared" si="9"/>
        <v>43704</v>
      </c>
      <c r="D75">
        <f t="shared" si="10"/>
        <v>73</v>
      </c>
      <c r="E75" t="str">
        <f t="shared" si="11"/>
        <v>Soil</v>
      </c>
    </row>
    <row r="76" spans="1:5" x14ac:dyDescent="0.3">
      <c r="A76" s="5" t="s">
        <v>862</v>
      </c>
      <c r="B76" s="8">
        <f>IFERROR(VLOOKUP(TEXT(Table2[[#This Row],[Trunc]],"000000"),York2018_Subsample_DB!$A:$G,6,FALSE),"")</f>
        <v>949</v>
      </c>
      <c r="C76" s="1">
        <f t="shared" si="9"/>
        <v>43704</v>
      </c>
      <c r="D76">
        <f t="shared" si="10"/>
        <v>74</v>
      </c>
      <c r="E76" t="str">
        <f t="shared" si="11"/>
        <v>Soil</v>
      </c>
    </row>
    <row r="77" spans="1:5" x14ac:dyDescent="0.3">
      <c r="A77" s="5" t="s">
        <v>4823</v>
      </c>
      <c r="B77" s="8">
        <f>IFERROR(VLOOKUP(TEXT(Table2[[#This Row],[Trunc]],"000000"),York2018_Subsample_DB!$A:$G,6,FALSE),"")</f>
        <v>434</v>
      </c>
      <c r="C77" s="1">
        <f t="shared" si="9"/>
        <v>43704</v>
      </c>
      <c r="D77">
        <f t="shared" si="10"/>
        <v>75</v>
      </c>
      <c r="E77" t="str">
        <f t="shared" si="11"/>
        <v>Soil</v>
      </c>
    </row>
    <row r="78" spans="1:5" x14ac:dyDescent="0.3">
      <c r="A78" s="5" t="s">
        <v>928</v>
      </c>
      <c r="B78" s="8">
        <f>IFERROR(VLOOKUP(TEXT(Table2[[#This Row],[Trunc]],"000000"),York2018_Subsample_DB!$A:$G,6,FALSE),"")</f>
        <v>544</v>
      </c>
      <c r="C78" s="1">
        <f t="shared" si="9"/>
        <v>43704</v>
      </c>
      <c r="D78">
        <f t="shared" si="10"/>
        <v>76</v>
      </c>
      <c r="E78" t="str">
        <f t="shared" si="11"/>
        <v>Soil</v>
      </c>
    </row>
    <row r="79" spans="1:5" x14ac:dyDescent="0.3">
      <c r="A79" s="5" t="s">
        <v>3519</v>
      </c>
      <c r="B79" s="8">
        <f>IFERROR(VLOOKUP(TEXT(Table2[[#This Row],[Trunc]],"000000"),York2018_Subsample_DB!$A:$G,6,FALSE),"")</f>
        <v>1265</v>
      </c>
      <c r="C79" s="1">
        <f t="shared" si="9"/>
        <v>43704</v>
      </c>
      <c r="D79">
        <f t="shared" si="10"/>
        <v>77</v>
      </c>
      <c r="E79" t="str">
        <f t="shared" si="11"/>
        <v>Soil</v>
      </c>
    </row>
    <row r="80" spans="1:5" x14ac:dyDescent="0.3">
      <c r="A80" s="5" t="s">
        <v>7</v>
      </c>
      <c r="B80" s="8" t="str">
        <f>IFERROR(VLOOKUP(TEXT(Table2[[#This Row],[Trunc]],"000000"),York2018_Subsample_DB!$A:$G,6,FALSE),"")</f>
        <v/>
      </c>
      <c r="C80" s="1">
        <f t="shared" si="9"/>
        <v>43704</v>
      </c>
      <c r="D80">
        <f t="shared" si="10"/>
        <v>78</v>
      </c>
      <c r="E80" t="str">
        <f t="shared" si="11"/>
        <v>Soil</v>
      </c>
    </row>
    <row r="81" spans="1:5" x14ac:dyDescent="0.3">
      <c r="A81" s="5" t="s">
        <v>8139</v>
      </c>
      <c r="B81" s="8">
        <f>IFERROR(VLOOKUP(TEXT(Table2[[#This Row],[Trunc]],"000000"),York2018_Subsample_DB!$A:$G,6,FALSE),"")</f>
        <v>1172</v>
      </c>
      <c r="C81" s="1">
        <f t="shared" ref="C81:C118" si="12">IF(A81&lt;&gt;"",$I$1,"")</f>
        <v>43704</v>
      </c>
      <c r="D81">
        <f t="shared" ref="D81:D118" si="13">IF(A81="Start",0,D80+1)</f>
        <v>79</v>
      </c>
      <c r="E81" t="str">
        <f t="shared" ref="E81:E118" si="14">IF(A81&lt;&gt;"",E80,"")</f>
        <v>Soil</v>
      </c>
    </row>
    <row r="82" spans="1:5" x14ac:dyDescent="0.3">
      <c r="A82" s="5" t="s">
        <v>3982</v>
      </c>
      <c r="B82" s="8">
        <f>IFERROR(VLOOKUP(TEXT(Table2[[#This Row],[Trunc]],"000000"),York2018_Subsample_DB!$A:$G,6,FALSE),"")</f>
        <v>813</v>
      </c>
      <c r="C82" s="1">
        <f t="shared" si="12"/>
        <v>43704</v>
      </c>
      <c r="D82">
        <f t="shared" si="13"/>
        <v>80</v>
      </c>
      <c r="E82" t="str">
        <f t="shared" si="14"/>
        <v>Soil</v>
      </c>
    </row>
    <row r="83" spans="1:5" x14ac:dyDescent="0.3">
      <c r="A83" s="5" t="s">
        <v>4519</v>
      </c>
      <c r="B83" s="8">
        <f>IFERROR(VLOOKUP(TEXT(Table2[[#This Row],[Trunc]],"000000"),York2018_Subsample_DB!$A:$G,6,FALSE),"")</f>
        <v>1443</v>
      </c>
      <c r="C83" s="1">
        <f t="shared" si="12"/>
        <v>43704</v>
      </c>
      <c r="D83">
        <f t="shared" si="13"/>
        <v>81</v>
      </c>
      <c r="E83" t="str">
        <f t="shared" si="14"/>
        <v>Soil</v>
      </c>
    </row>
    <row r="84" spans="1:5" x14ac:dyDescent="0.3">
      <c r="A84" s="5" t="s">
        <v>3355</v>
      </c>
      <c r="B84" s="8">
        <f>IFERROR(VLOOKUP(TEXT(Table2[[#This Row],[Trunc]],"000000"),York2018_Subsample_DB!$A:$G,6,FALSE),"")</f>
        <v>462</v>
      </c>
      <c r="C84" s="1">
        <f t="shared" si="12"/>
        <v>43704</v>
      </c>
      <c r="D84">
        <f t="shared" si="13"/>
        <v>82</v>
      </c>
      <c r="E84" t="str">
        <f t="shared" si="14"/>
        <v>Soil</v>
      </c>
    </row>
    <row r="85" spans="1:5" x14ac:dyDescent="0.3">
      <c r="A85" s="5" t="s">
        <v>3337</v>
      </c>
      <c r="B85" s="8">
        <f>IFERROR(VLOOKUP(TEXT(Table2[[#This Row],[Trunc]],"000000"),York2018_Subsample_DB!$A:$G,6,FALSE),"")</f>
        <v>738</v>
      </c>
      <c r="C85" s="1">
        <f t="shared" si="12"/>
        <v>43704</v>
      </c>
      <c r="D85">
        <f t="shared" si="13"/>
        <v>83</v>
      </c>
      <c r="E85" t="str">
        <f t="shared" si="14"/>
        <v>Soil</v>
      </c>
    </row>
    <row r="86" spans="1:5" x14ac:dyDescent="0.3">
      <c r="A86" s="5" t="s">
        <v>3283</v>
      </c>
      <c r="B86" s="8">
        <f>IFERROR(VLOOKUP(TEXT(Table2[[#This Row],[Trunc]],"000000"),York2018_Subsample_DB!$A:$G,6,FALSE),"")</f>
        <v>462</v>
      </c>
      <c r="C86" s="1">
        <f t="shared" si="12"/>
        <v>43704</v>
      </c>
      <c r="D86">
        <f t="shared" si="13"/>
        <v>84</v>
      </c>
      <c r="E86" t="str">
        <f t="shared" si="14"/>
        <v>Soil</v>
      </c>
    </row>
    <row r="87" spans="1:5" x14ac:dyDescent="0.3">
      <c r="A87" s="5" t="s">
        <v>4803</v>
      </c>
      <c r="B87" s="8">
        <f>IFERROR(VLOOKUP(TEXT(Table2[[#This Row],[Trunc]],"000000"),York2018_Subsample_DB!$A:$G,6,FALSE),"")</f>
        <v>496</v>
      </c>
      <c r="C87" s="1">
        <f t="shared" si="12"/>
        <v>43704</v>
      </c>
      <c r="D87">
        <f t="shared" si="13"/>
        <v>85</v>
      </c>
      <c r="E87" t="str">
        <f t="shared" si="14"/>
        <v>Soil</v>
      </c>
    </row>
    <row r="88" spans="1:5" x14ac:dyDescent="0.3">
      <c r="A88" s="5" t="s">
        <v>8021</v>
      </c>
      <c r="B88" s="8">
        <f>IFERROR(VLOOKUP(TEXT(Table2[[#This Row],[Trunc]],"000000"),York2018_Subsample_DB!$A:$G,6,FALSE),"")</f>
        <v>747</v>
      </c>
      <c r="C88" s="1">
        <f t="shared" si="12"/>
        <v>43704</v>
      </c>
      <c r="D88">
        <f t="shared" si="13"/>
        <v>86</v>
      </c>
      <c r="E88" t="str">
        <f t="shared" si="14"/>
        <v>Soil</v>
      </c>
    </row>
    <row r="89" spans="1:5" x14ac:dyDescent="0.3">
      <c r="A89" s="5">
        <v>10792</v>
      </c>
      <c r="B89" s="8">
        <f>IFERROR(VLOOKUP(TEXT(Table2[[#This Row],[Trunc]],"000000"),York2018_Subsample_DB!$A:$G,6,FALSE),"")</f>
        <v>349</v>
      </c>
      <c r="C89" s="1">
        <f t="shared" si="12"/>
        <v>43704</v>
      </c>
      <c r="D89">
        <f t="shared" si="13"/>
        <v>87</v>
      </c>
      <c r="E89" t="str">
        <f t="shared" si="14"/>
        <v>Soil</v>
      </c>
    </row>
    <row r="90" spans="1:5" x14ac:dyDescent="0.3">
      <c r="A90" s="5" t="s">
        <v>8003</v>
      </c>
      <c r="B90" s="8">
        <f>IFERROR(VLOOKUP(TEXT(Table2[[#This Row],[Trunc]],"000000"),York2018_Subsample_DB!$A:$G,6,FALSE),"")</f>
        <v>1548</v>
      </c>
      <c r="C90" s="1">
        <f t="shared" si="12"/>
        <v>43704</v>
      </c>
      <c r="D90">
        <f t="shared" si="13"/>
        <v>88</v>
      </c>
      <c r="E90" t="str">
        <f t="shared" si="14"/>
        <v>Soil</v>
      </c>
    </row>
    <row r="91" spans="1:5" x14ac:dyDescent="0.3">
      <c r="A91" s="5" t="s">
        <v>4459</v>
      </c>
      <c r="B91" s="8">
        <f>IFERROR(VLOOKUP(TEXT(Table2[[#This Row],[Trunc]],"000000"),York2018_Subsample_DB!$A:$G,6,FALSE),"")</f>
        <v>1247</v>
      </c>
      <c r="C91" s="1">
        <f t="shared" si="12"/>
        <v>43704</v>
      </c>
      <c r="D91">
        <f t="shared" si="13"/>
        <v>89</v>
      </c>
      <c r="E91" t="str">
        <f t="shared" si="14"/>
        <v>Soil</v>
      </c>
    </row>
    <row r="92" spans="1:5" x14ac:dyDescent="0.3">
      <c r="A92" s="5" t="s">
        <v>8059</v>
      </c>
      <c r="B92" s="8">
        <f>IFERROR(VLOOKUP(TEXT(Table2[[#This Row],[Trunc]],"000000"),York2018_Subsample_DB!$A:$G,6,FALSE),"")</f>
        <v>737</v>
      </c>
      <c r="C92" s="1">
        <f t="shared" si="12"/>
        <v>43704</v>
      </c>
      <c r="D92">
        <f t="shared" si="13"/>
        <v>90</v>
      </c>
      <c r="E92" t="str">
        <f t="shared" si="14"/>
        <v>Soil</v>
      </c>
    </row>
    <row r="93" spans="1:5" x14ac:dyDescent="0.3">
      <c r="A93" s="5" t="s">
        <v>2450</v>
      </c>
      <c r="B93" s="8">
        <f>IFERROR(VLOOKUP(TEXT(Table2[[#This Row],[Trunc]],"000000"),York2018_Subsample_DB!$A:$G,6,FALSE),"")</f>
        <v>886</v>
      </c>
      <c r="C93" s="1">
        <f t="shared" si="12"/>
        <v>43704</v>
      </c>
      <c r="D93">
        <f t="shared" si="13"/>
        <v>91</v>
      </c>
      <c r="E93" t="str">
        <f t="shared" si="14"/>
        <v>Soil</v>
      </c>
    </row>
    <row r="94" spans="1:5" x14ac:dyDescent="0.3">
      <c r="A94" s="5" t="s">
        <v>3543</v>
      </c>
      <c r="B94" s="8">
        <f>IFERROR(VLOOKUP(TEXT(Table2[[#This Row],[Trunc]],"000000"),York2018_Subsample_DB!$A:$G,6,FALSE),"")</f>
        <v>1148</v>
      </c>
      <c r="C94" s="1">
        <f t="shared" si="12"/>
        <v>43704</v>
      </c>
      <c r="D94">
        <f t="shared" si="13"/>
        <v>92</v>
      </c>
      <c r="E94" t="str">
        <f t="shared" si="14"/>
        <v>Soil</v>
      </c>
    </row>
    <row r="95" spans="1:5" x14ac:dyDescent="0.3">
      <c r="A95" s="5" t="s">
        <v>3513</v>
      </c>
      <c r="B95" s="8">
        <f>IFERROR(VLOOKUP(TEXT(Table2[[#This Row],[Trunc]],"000000"),York2018_Subsample_DB!$A:$G,6,FALSE),"")</f>
        <v>1212</v>
      </c>
      <c r="C95" s="1">
        <f t="shared" si="12"/>
        <v>43704</v>
      </c>
      <c r="D95">
        <f t="shared" si="13"/>
        <v>93</v>
      </c>
      <c r="E95" t="str">
        <f t="shared" si="14"/>
        <v>Soil</v>
      </c>
    </row>
    <row r="96" spans="1:5" x14ac:dyDescent="0.3">
      <c r="A96" s="5" t="s">
        <v>3453</v>
      </c>
      <c r="B96" s="8">
        <f>IFERROR(VLOOKUP(TEXT(Table2[[#This Row],[Trunc]],"000000"),York2018_Subsample_DB!$A:$G,6,FALSE),"")</f>
        <v>1229</v>
      </c>
      <c r="C96" s="1">
        <f t="shared" si="12"/>
        <v>43704</v>
      </c>
      <c r="D96">
        <f t="shared" si="13"/>
        <v>94</v>
      </c>
      <c r="E96" t="str">
        <f t="shared" si="14"/>
        <v>Soil</v>
      </c>
    </row>
    <row r="97" spans="1:5" x14ac:dyDescent="0.3">
      <c r="A97" s="5" t="s">
        <v>3373</v>
      </c>
      <c r="B97" s="8">
        <f>IFERROR(VLOOKUP(TEXT(Table2[[#This Row],[Trunc]],"000000"),York2018_Subsample_DB!$A:$G,6,FALSE),"")</f>
        <v>1051</v>
      </c>
      <c r="C97" s="1">
        <f t="shared" si="12"/>
        <v>43704</v>
      </c>
      <c r="D97">
        <f t="shared" si="13"/>
        <v>95</v>
      </c>
      <c r="E97" t="str">
        <f t="shared" si="14"/>
        <v>Soil</v>
      </c>
    </row>
    <row r="98" spans="1:5" x14ac:dyDescent="0.3">
      <c r="A98" s="5" t="s">
        <v>4555</v>
      </c>
      <c r="B98" s="8">
        <f>IFERROR(VLOOKUP(TEXT(Table2[[#This Row],[Trunc]],"000000"),York2018_Subsample_DB!$A:$G,6,FALSE),"")</f>
        <v>532</v>
      </c>
      <c r="C98" s="1">
        <f t="shared" si="12"/>
        <v>43704</v>
      </c>
      <c r="D98">
        <f t="shared" si="13"/>
        <v>96</v>
      </c>
      <c r="E98" t="str">
        <f t="shared" si="14"/>
        <v>Soil</v>
      </c>
    </row>
    <row r="99" spans="1:5" x14ac:dyDescent="0.3">
      <c r="A99" s="5">
        <v>10981</v>
      </c>
      <c r="B99" s="8">
        <f>IFERROR(VLOOKUP(TEXT(Table2[[#This Row],[Trunc]],"000000"),York2018_Subsample_DB!$A:$G,6,FALSE),"")</f>
        <v>683</v>
      </c>
      <c r="C99" s="1">
        <f t="shared" si="12"/>
        <v>43704</v>
      </c>
      <c r="D99">
        <f t="shared" si="13"/>
        <v>97</v>
      </c>
      <c r="E99" t="str">
        <f t="shared" si="14"/>
        <v>Soil</v>
      </c>
    </row>
    <row r="100" spans="1:5" x14ac:dyDescent="0.3">
      <c r="A100" s="5" t="s">
        <v>2358</v>
      </c>
      <c r="B100" s="8">
        <f>IFERROR(VLOOKUP(TEXT(Table2[[#This Row],[Trunc]],"000000"),York2018_Subsample_DB!$A:$G,6,FALSE),"")</f>
        <v>1500</v>
      </c>
      <c r="C100" s="1">
        <f t="shared" si="12"/>
        <v>43704</v>
      </c>
      <c r="D100">
        <f t="shared" si="13"/>
        <v>98</v>
      </c>
      <c r="E100" t="str">
        <f t="shared" si="14"/>
        <v>Soil</v>
      </c>
    </row>
    <row r="101" spans="1:5" x14ac:dyDescent="0.3">
      <c r="A101" s="5" t="s">
        <v>2426</v>
      </c>
      <c r="B101" s="8">
        <f>IFERROR(VLOOKUP(TEXT(Table2[[#This Row],[Trunc]],"000000"),York2018_Subsample_DB!$A:$G,6,FALSE),"")</f>
        <v>1163</v>
      </c>
      <c r="C101" s="1">
        <f t="shared" si="12"/>
        <v>43704</v>
      </c>
      <c r="D101">
        <f t="shared" si="13"/>
        <v>99</v>
      </c>
      <c r="E101" t="str">
        <f t="shared" si="14"/>
        <v>Soil</v>
      </c>
    </row>
    <row r="102" spans="1:5" x14ac:dyDescent="0.3">
      <c r="A102" s="5" t="s">
        <v>3994</v>
      </c>
      <c r="B102" s="8">
        <f>IFERROR(VLOOKUP(TEXT(Table2[[#This Row],[Trunc]],"000000"),York2018_Subsample_DB!$A:$G,6,FALSE),"")</f>
        <v>598</v>
      </c>
      <c r="C102" s="1">
        <f t="shared" si="12"/>
        <v>43704</v>
      </c>
      <c r="D102">
        <f t="shared" si="13"/>
        <v>100</v>
      </c>
      <c r="E102" t="str">
        <f t="shared" si="14"/>
        <v>Soil</v>
      </c>
    </row>
    <row r="103" spans="1:5" x14ac:dyDescent="0.3">
      <c r="A103" s="5" t="s">
        <v>3367</v>
      </c>
      <c r="B103" s="8">
        <f>IFERROR(VLOOKUP(TEXT(Table2[[#This Row],[Trunc]],"000000"),York2018_Subsample_DB!$A:$G,6,FALSE),"")</f>
        <v>274</v>
      </c>
      <c r="C103" s="1">
        <f t="shared" si="12"/>
        <v>43704</v>
      </c>
      <c r="D103">
        <f t="shared" si="13"/>
        <v>101</v>
      </c>
      <c r="E103" t="str">
        <f t="shared" si="14"/>
        <v>Soil</v>
      </c>
    </row>
    <row r="104" spans="1:5" x14ac:dyDescent="0.3">
      <c r="A104" s="5" t="s">
        <v>4815</v>
      </c>
      <c r="B104" s="8">
        <f>IFERROR(VLOOKUP(TEXT(Table2[[#This Row],[Trunc]],"000000"),York2018_Subsample_DB!$A:$G,6,FALSE),"")</f>
        <v>1646</v>
      </c>
      <c r="C104" s="1">
        <f t="shared" si="12"/>
        <v>43704</v>
      </c>
      <c r="D104">
        <f t="shared" si="13"/>
        <v>102</v>
      </c>
      <c r="E104" t="str">
        <f t="shared" si="14"/>
        <v>Soil</v>
      </c>
    </row>
    <row r="105" spans="1:5" x14ac:dyDescent="0.3">
      <c r="A105" s="5" t="s">
        <v>4507</v>
      </c>
      <c r="B105" s="8">
        <f>IFERROR(VLOOKUP(TEXT(Table2[[#This Row],[Trunc]],"000000"),York2018_Subsample_DB!$A:$G,6,FALSE),"")</f>
        <v>1350</v>
      </c>
      <c r="C105" s="1">
        <f t="shared" si="12"/>
        <v>43704</v>
      </c>
      <c r="D105">
        <f t="shared" si="13"/>
        <v>103</v>
      </c>
      <c r="E105" t="str">
        <f t="shared" si="14"/>
        <v>Soil</v>
      </c>
    </row>
    <row r="106" spans="1:5" x14ac:dyDescent="0.3">
      <c r="A106" s="5">
        <v>10983</v>
      </c>
      <c r="B106" s="8">
        <f>IFERROR(VLOOKUP(TEXT(Table2[[#This Row],[Trunc]],"000000"),York2018_Subsample_DB!$A:$G,6,FALSE),"")</f>
        <v>417</v>
      </c>
      <c r="C106" s="1">
        <f t="shared" si="12"/>
        <v>43704</v>
      </c>
      <c r="D106">
        <f t="shared" si="13"/>
        <v>104</v>
      </c>
      <c r="E106" t="str">
        <f t="shared" si="14"/>
        <v>Soil</v>
      </c>
    </row>
    <row r="107" spans="1:5" x14ac:dyDescent="0.3">
      <c r="A107" s="5" t="s">
        <v>2346</v>
      </c>
      <c r="B107" s="8">
        <f>IFERROR(VLOOKUP(TEXT(Table2[[#This Row],[Trunc]],"000000"),York2018_Subsample_DB!$A:$G,6,FALSE),"")</f>
        <v>236</v>
      </c>
      <c r="C107" s="1">
        <f t="shared" si="12"/>
        <v>43704</v>
      </c>
      <c r="D107">
        <f t="shared" si="13"/>
        <v>105</v>
      </c>
      <c r="E107" t="str">
        <f t="shared" si="14"/>
        <v>Soil</v>
      </c>
    </row>
    <row r="108" spans="1:5" x14ac:dyDescent="0.3">
      <c r="A108" s="5">
        <v>10989</v>
      </c>
      <c r="B108" s="8">
        <f>IFERROR(VLOOKUP(TEXT(Table2[[#This Row],[Trunc]],"000000"),York2018_Subsample_DB!$A:$G,6,FALSE),"")</f>
        <v>1072</v>
      </c>
      <c r="C108" s="1">
        <f t="shared" si="12"/>
        <v>43704</v>
      </c>
      <c r="D108">
        <f t="shared" si="13"/>
        <v>106</v>
      </c>
      <c r="E108" t="str">
        <f t="shared" si="14"/>
        <v>Soil</v>
      </c>
    </row>
    <row r="109" spans="1:5" x14ac:dyDescent="0.3">
      <c r="A109" s="5" t="s">
        <v>4749</v>
      </c>
      <c r="B109" s="8">
        <f>IFERROR(VLOOKUP(TEXT(Table2[[#This Row],[Trunc]],"000000"),York2018_Subsample_DB!$A:$G,6,FALSE),"")</f>
        <v>434</v>
      </c>
      <c r="C109" s="1">
        <f t="shared" si="12"/>
        <v>43704</v>
      </c>
      <c r="D109">
        <f t="shared" si="13"/>
        <v>107</v>
      </c>
      <c r="E109" t="str">
        <f t="shared" si="14"/>
        <v>Soil</v>
      </c>
    </row>
    <row r="110" spans="1:5" x14ac:dyDescent="0.3">
      <c r="A110" s="5" t="s">
        <v>4725</v>
      </c>
      <c r="B110" s="8">
        <f>IFERROR(VLOOKUP(TEXT(Table2[[#This Row],[Trunc]],"000000"),York2018_Subsample_DB!$A:$G,6,FALSE),"")</f>
        <v>427</v>
      </c>
      <c r="C110" s="1">
        <f t="shared" si="12"/>
        <v>43704</v>
      </c>
      <c r="D110">
        <f t="shared" si="13"/>
        <v>108</v>
      </c>
      <c r="E110" t="str">
        <f t="shared" si="14"/>
        <v>Soil</v>
      </c>
    </row>
    <row r="111" spans="1:5" x14ac:dyDescent="0.3">
      <c r="A111" s="5" t="s">
        <v>2340</v>
      </c>
      <c r="B111" s="8">
        <f>IFERROR(VLOOKUP(TEXT(Table2[[#This Row],[Trunc]],"000000"),York2018_Subsample_DB!$A:$G,6,FALSE),"")</f>
        <v>676</v>
      </c>
      <c r="C111" s="1">
        <f t="shared" si="12"/>
        <v>43704</v>
      </c>
      <c r="D111">
        <f t="shared" si="13"/>
        <v>109</v>
      </c>
      <c r="E111" t="str">
        <f t="shared" si="14"/>
        <v>Soil</v>
      </c>
    </row>
    <row r="112" spans="1:5" x14ac:dyDescent="0.3">
      <c r="A112" s="5" t="s">
        <v>2402</v>
      </c>
      <c r="B112" s="8">
        <f>IFERROR(VLOOKUP(TEXT(Table2[[#This Row],[Trunc]],"000000"),York2018_Subsample_DB!$A:$G,6,FALSE),"")</f>
        <v>676</v>
      </c>
      <c r="C112" s="1">
        <f t="shared" si="12"/>
        <v>43704</v>
      </c>
      <c r="D112">
        <f t="shared" si="13"/>
        <v>110</v>
      </c>
      <c r="E112" t="str">
        <f t="shared" si="14"/>
        <v>Soil</v>
      </c>
    </row>
    <row r="113" spans="1:5" x14ac:dyDescent="0.3">
      <c r="A113" s="5" t="s">
        <v>2462</v>
      </c>
      <c r="B113" s="8">
        <f>IFERROR(VLOOKUP(TEXT(Table2[[#This Row],[Trunc]],"000000"),York2018_Subsample_DB!$A:$G,6,FALSE),"")</f>
        <v>683</v>
      </c>
      <c r="C113" s="1">
        <f t="shared" si="12"/>
        <v>43704</v>
      </c>
      <c r="D113">
        <f t="shared" si="13"/>
        <v>111</v>
      </c>
      <c r="E113" t="str">
        <f t="shared" si="14"/>
        <v>Soil</v>
      </c>
    </row>
    <row r="114" spans="1:5" x14ac:dyDescent="0.3">
      <c r="A114" s="5" t="s">
        <v>8053</v>
      </c>
      <c r="B114" s="8">
        <f>IFERROR(VLOOKUP(TEXT(Table2[[#This Row],[Trunc]],"000000"),York2018_Subsample_DB!$A:$G,6,FALSE),"")</f>
        <v>118</v>
      </c>
      <c r="C114" s="1">
        <f t="shared" si="12"/>
        <v>43704</v>
      </c>
      <c r="D114">
        <f t="shared" si="13"/>
        <v>112</v>
      </c>
      <c r="E114" t="str">
        <f t="shared" si="14"/>
        <v>Soil</v>
      </c>
    </row>
    <row r="115" spans="1:5" x14ac:dyDescent="0.3">
      <c r="A115" s="5" t="s">
        <v>3415</v>
      </c>
      <c r="B115" s="8">
        <f>IFERROR(VLOOKUP(TEXT(Table2[[#This Row],[Trunc]],"000000"),York2018_Subsample_DB!$A:$G,6,FALSE),"")</f>
        <v>484</v>
      </c>
      <c r="C115" s="1">
        <f t="shared" si="12"/>
        <v>43704</v>
      </c>
      <c r="D115">
        <f t="shared" si="13"/>
        <v>113</v>
      </c>
      <c r="E115" t="str">
        <f t="shared" si="14"/>
        <v>Soil</v>
      </c>
    </row>
    <row r="116" spans="1:5" x14ac:dyDescent="0.3">
      <c r="A116" s="5" t="s">
        <v>3289</v>
      </c>
      <c r="B116" s="8">
        <f>IFERROR(VLOOKUP(TEXT(Table2[[#This Row],[Trunc]],"000000"),York2018_Subsample_DB!$A:$G,6,FALSE),"")</f>
        <v>1233</v>
      </c>
      <c r="C116" s="1">
        <f t="shared" si="12"/>
        <v>43704</v>
      </c>
      <c r="D116">
        <f t="shared" si="13"/>
        <v>114</v>
      </c>
      <c r="E116" t="str">
        <f t="shared" si="14"/>
        <v>Soil</v>
      </c>
    </row>
    <row r="117" spans="1:5" x14ac:dyDescent="0.3">
      <c r="A117" s="5" t="s">
        <v>3465</v>
      </c>
      <c r="B117" s="8">
        <f>IFERROR(VLOOKUP(TEXT(Table2[[#This Row],[Trunc]],"000000"),York2018_Subsample_DB!$A:$G,6,FALSE),"")</f>
        <v>808</v>
      </c>
      <c r="C117" s="1">
        <f t="shared" si="12"/>
        <v>43704</v>
      </c>
      <c r="D117">
        <f t="shared" si="13"/>
        <v>115</v>
      </c>
      <c r="E117" t="str">
        <f t="shared" si="14"/>
        <v>Soil</v>
      </c>
    </row>
    <row r="118" spans="1:5" x14ac:dyDescent="0.3">
      <c r="A118" s="5" t="s">
        <v>7</v>
      </c>
      <c r="B118" s="8" t="str">
        <f>IFERROR(VLOOKUP(TEXT(Table2[[#This Row],[Trunc]],"000000"),York2018_Subsample_DB!$A:$G,6,FALSE),"")</f>
        <v/>
      </c>
      <c r="C118" s="1">
        <f t="shared" si="12"/>
        <v>43704</v>
      </c>
      <c r="D118">
        <f t="shared" si="13"/>
        <v>116</v>
      </c>
      <c r="E118" t="str">
        <f t="shared" si="14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27augID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2019-10-10T04:35:33Z</dcterms:modified>
</cp:coreProperties>
</file>