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9"/>
  <workbookPr/>
  <xr:revisionPtr revIDLastSave="0" documentId="8_{B9982A40-EA84-466D-A5D3-D5540CECA3E9}" xr6:coauthVersionLast="47" xr6:coauthVersionMax="47" xr10:uidLastSave="{00000000-0000-0000-0000-000000000000}"/>
  <bookViews>
    <workbookView xWindow="0" yWindow="0" windowWidth="0" windowHeight="0" firstSheet="1" activeTab="1" xr2:uid="{00000000-000D-0000-FFFF-FFFF00000000}"/>
  </bookViews>
  <sheets>
    <sheet name="Form Responses 1" sheetId="1" r:id="rId1"/>
    <sheet name="Sheet1" sheetId="2" r:id="rId2"/>
    <sheet name="Sheet2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5" i="2" l="1"/>
  <c r="E205" i="2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7" i="3"/>
  <c r="G8" i="3"/>
  <c r="G9" i="3"/>
  <c r="G10" i="3"/>
  <c r="G11" i="3"/>
  <c r="G12" i="3"/>
  <c r="G13" i="3"/>
  <c r="G14" i="3"/>
  <c r="G15" i="3"/>
  <c r="G16" i="3"/>
  <c r="G6" i="3"/>
  <c r="AH26" i="2"/>
  <c r="L33" i="2"/>
  <c r="M33" i="2" s="1"/>
  <c r="J33" i="2"/>
  <c r="K33" i="2" s="1"/>
  <c r="T33" i="2" l="1"/>
  <c r="U33" i="2" s="1"/>
  <c r="R33" i="2"/>
  <c r="S33" i="2" s="1"/>
  <c r="E29" i="2"/>
  <c r="AD33" i="2" l="1"/>
  <c r="O34" i="2" s="1"/>
  <c r="AC33" i="2"/>
  <c r="N34" i="2" s="1"/>
  <c r="Z33" i="2"/>
  <c r="G34" i="2" s="1"/>
  <c r="Y33" i="2"/>
  <c r="F34" i="2" s="1"/>
  <c r="V33" i="2"/>
  <c r="AF33" i="2"/>
  <c r="Q34" i="2" s="1"/>
  <c r="AE33" i="2"/>
  <c r="P34" i="2" s="1"/>
  <c r="E28" i="2"/>
  <c r="AB33" i="2"/>
  <c r="I34" i="2" s="1"/>
  <c r="AA33" i="2"/>
  <c r="H34" i="2" s="1"/>
  <c r="W33" i="2"/>
  <c r="L34" i="2" l="1"/>
  <c r="M34" i="2" s="1"/>
  <c r="X33" i="2"/>
  <c r="J34" i="2"/>
  <c r="K34" i="2" s="1"/>
  <c r="R34" i="2" s="1"/>
  <c r="S34" i="2" s="1"/>
  <c r="AD34" i="2"/>
  <c r="O35" i="2" s="1"/>
  <c r="AC34" i="2"/>
  <c r="N35" i="2" s="1"/>
  <c r="T34" i="2"/>
  <c r="U34" i="2" s="1"/>
  <c r="V34" i="2"/>
  <c r="Y34" i="2"/>
  <c r="F35" i="2" s="1"/>
  <c r="AF34" i="2" l="1"/>
  <c r="Q35" i="2" s="1"/>
  <c r="AE34" i="2"/>
  <c r="P35" i="2" s="1"/>
  <c r="AB34" i="2"/>
  <c r="I35" i="2" s="1"/>
  <c r="AA34" i="2"/>
  <c r="H35" i="2" s="1"/>
  <c r="W34" i="2"/>
  <c r="X34" i="2" s="1"/>
  <c r="Z34" i="2"/>
  <c r="G35" i="2" s="1"/>
  <c r="J35" i="2" l="1"/>
  <c r="K35" i="2" s="1"/>
  <c r="L35" i="2"/>
  <c r="M35" i="2" s="1"/>
  <c r="R35" i="2" l="1"/>
  <c r="S35" i="2" s="1"/>
  <c r="T35" i="2"/>
  <c r="U35" i="2" s="1"/>
  <c r="W35" i="2" l="1"/>
  <c r="AA35" i="2"/>
  <c r="H36" i="2" s="1"/>
  <c r="AB35" i="2"/>
  <c r="I36" i="2" s="1"/>
  <c r="AE35" i="2"/>
  <c r="P36" i="2" s="1"/>
  <c r="AF35" i="2"/>
  <c r="Q36" i="2" s="1"/>
  <c r="V35" i="2"/>
  <c r="X35" i="2" s="1"/>
  <c r="Y35" i="2"/>
  <c r="F36" i="2" s="1"/>
  <c r="Z35" i="2"/>
  <c r="G36" i="2" s="1"/>
  <c r="AC35" i="2"/>
  <c r="N36" i="2" s="1"/>
  <c r="AD35" i="2"/>
  <c r="O36" i="2" s="1"/>
  <c r="J36" i="2" l="1"/>
  <c r="K36" i="2" s="1"/>
  <c r="L36" i="2"/>
  <c r="M36" i="2" s="1"/>
  <c r="R36" i="2" l="1"/>
  <c r="S36" i="2" s="1"/>
  <c r="T36" i="2"/>
  <c r="U36" i="2" s="1"/>
  <c r="W36" i="2" l="1"/>
  <c r="AA36" i="2"/>
  <c r="H37" i="2" s="1"/>
  <c r="AB36" i="2"/>
  <c r="I37" i="2" s="1"/>
  <c r="AE36" i="2"/>
  <c r="P37" i="2" s="1"/>
  <c r="AF36" i="2"/>
  <c r="Q37" i="2" s="1"/>
  <c r="V36" i="2"/>
  <c r="X36" i="2" s="1"/>
  <c r="Y36" i="2"/>
  <c r="F37" i="2" s="1"/>
  <c r="Z36" i="2"/>
  <c r="G37" i="2" s="1"/>
  <c r="AC36" i="2"/>
  <c r="N37" i="2" s="1"/>
  <c r="AD36" i="2"/>
  <c r="O37" i="2" s="1"/>
  <c r="J37" i="2" l="1"/>
  <c r="K37" i="2" s="1"/>
  <c r="L37" i="2"/>
  <c r="M37" i="2" s="1"/>
  <c r="R37" i="2" l="1"/>
  <c r="S37" i="2" s="1"/>
  <c r="T37" i="2"/>
  <c r="U37" i="2" s="1"/>
  <c r="W37" i="2" l="1"/>
  <c r="AA37" i="2"/>
  <c r="H38" i="2" s="1"/>
  <c r="AB37" i="2"/>
  <c r="I38" i="2" s="1"/>
  <c r="AE37" i="2"/>
  <c r="P38" i="2" s="1"/>
  <c r="AF37" i="2"/>
  <c r="Q38" i="2" s="1"/>
  <c r="V37" i="2"/>
  <c r="X37" i="2" s="1"/>
  <c r="Y37" i="2"/>
  <c r="F38" i="2" s="1"/>
  <c r="Z37" i="2"/>
  <c r="G38" i="2" s="1"/>
  <c r="AC37" i="2"/>
  <c r="N38" i="2" s="1"/>
  <c r="AD37" i="2"/>
  <c r="O38" i="2" s="1"/>
  <c r="J38" i="2" l="1"/>
  <c r="K38" i="2" s="1"/>
  <c r="L38" i="2"/>
  <c r="M38" i="2" s="1"/>
  <c r="R38" i="2" l="1"/>
  <c r="S38" i="2" s="1"/>
  <c r="T38" i="2"/>
  <c r="U38" i="2" s="1"/>
  <c r="W38" i="2" l="1"/>
  <c r="AA38" i="2"/>
  <c r="H39" i="2" s="1"/>
  <c r="AB38" i="2"/>
  <c r="I39" i="2" s="1"/>
  <c r="AE38" i="2"/>
  <c r="P39" i="2" s="1"/>
  <c r="AF38" i="2"/>
  <c r="Q39" i="2" s="1"/>
  <c r="V38" i="2"/>
  <c r="X38" i="2" s="1"/>
  <c r="Y38" i="2"/>
  <c r="F39" i="2" s="1"/>
  <c r="Z38" i="2"/>
  <c r="G39" i="2" s="1"/>
  <c r="AC38" i="2"/>
  <c r="N39" i="2" s="1"/>
  <c r="AD38" i="2"/>
  <c r="O39" i="2" s="1"/>
  <c r="J39" i="2" l="1"/>
  <c r="K39" i="2" s="1"/>
  <c r="L39" i="2"/>
  <c r="M39" i="2" s="1"/>
  <c r="R39" i="2" l="1"/>
  <c r="S39" i="2" s="1"/>
  <c r="T39" i="2"/>
  <c r="U39" i="2" s="1"/>
  <c r="W39" i="2" l="1"/>
  <c r="AA39" i="2"/>
  <c r="H40" i="2" s="1"/>
  <c r="AB39" i="2"/>
  <c r="I40" i="2" s="1"/>
  <c r="AE39" i="2"/>
  <c r="P40" i="2" s="1"/>
  <c r="AF39" i="2"/>
  <c r="Q40" i="2" s="1"/>
  <c r="V39" i="2"/>
  <c r="X39" i="2" s="1"/>
  <c r="Y39" i="2"/>
  <c r="F40" i="2" s="1"/>
  <c r="Z39" i="2"/>
  <c r="G40" i="2" s="1"/>
  <c r="AC39" i="2"/>
  <c r="N40" i="2" s="1"/>
  <c r="AD39" i="2"/>
  <c r="O40" i="2" s="1"/>
  <c r="J40" i="2" l="1"/>
  <c r="K40" i="2" s="1"/>
  <c r="L40" i="2"/>
  <c r="M40" i="2" s="1"/>
  <c r="R40" i="2" l="1"/>
  <c r="S40" i="2" s="1"/>
  <c r="T40" i="2"/>
  <c r="U40" i="2" s="1"/>
  <c r="W40" i="2" l="1"/>
  <c r="AA40" i="2"/>
  <c r="H41" i="2" s="1"/>
  <c r="AB40" i="2"/>
  <c r="I41" i="2" s="1"/>
  <c r="AE40" i="2"/>
  <c r="P41" i="2" s="1"/>
  <c r="AF40" i="2"/>
  <c r="Q41" i="2" s="1"/>
  <c r="V40" i="2"/>
  <c r="X40" i="2" s="1"/>
  <c r="Y40" i="2"/>
  <c r="F41" i="2" s="1"/>
  <c r="Z40" i="2"/>
  <c r="G41" i="2" s="1"/>
  <c r="AC40" i="2"/>
  <c r="N41" i="2" s="1"/>
  <c r="AD40" i="2"/>
  <c r="O41" i="2" s="1"/>
  <c r="J41" i="2" l="1"/>
  <c r="K41" i="2" s="1"/>
  <c r="L41" i="2"/>
  <c r="M41" i="2" s="1"/>
  <c r="R41" i="2" l="1"/>
  <c r="S41" i="2" s="1"/>
  <c r="T41" i="2"/>
  <c r="U41" i="2" s="1"/>
  <c r="W41" i="2" l="1"/>
  <c r="AA41" i="2"/>
  <c r="H42" i="2" s="1"/>
  <c r="AB41" i="2"/>
  <c r="I42" i="2" s="1"/>
  <c r="AE41" i="2"/>
  <c r="P42" i="2" s="1"/>
  <c r="AF41" i="2"/>
  <c r="Q42" i="2" s="1"/>
  <c r="V41" i="2"/>
  <c r="X41" i="2" s="1"/>
  <c r="Y41" i="2"/>
  <c r="F42" i="2" s="1"/>
  <c r="Z41" i="2"/>
  <c r="G42" i="2" s="1"/>
  <c r="AC41" i="2"/>
  <c r="N42" i="2" s="1"/>
  <c r="AD41" i="2"/>
  <c r="O42" i="2" s="1"/>
  <c r="J42" i="2" l="1"/>
  <c r="K42" i="2" s="1"/>
  <c r="L42" i="2"/>
  <c r="M42" i="2" s="1"/>
  <c r="R42" i="2" l="1"/>
  <c r="S42" i="2" s="1"/>
  <c r="T42" i="2"/>
  <c r="U42" i="2" s="1"/>
  <c r="W42" i="2" l="1"/>
  <c r="AA42" i="2"/>
  <c r="H43" i="2" s="1"/>
  <c r="AB42" i="2"/>
  <c r="I43" i="2" s="1"/>
  <c r="AE42" i="2"/>
  <c r="P43" i="2" s="1"/>
  <c r="AF42" i="2"/>
  <c r="Q43" i="2" s="1"/>
  <c r="V42" i="2"/>
  <c r="X42" i="2" s="1"/>
  <c r="Y42" i="2"/>
  <c r="F43" i="2" s="1"/>
  <c r="Z42" i="2"/>
  <c r="G43" i="2" s="1"/>
  <c r="AC42" i="2"/>
  <c r="N43" i="2" s="1"/>
  <c r="AD42" i="2"/>
  <c r="O43" i="2" s="1"/>
  <c r="J43" i="2" l="1"/>
  <c r="K43" i="2" s="1"/>
  <c r="L43" i="2"/>
  <c r="M43" i="2" s="1"/>
  <c r="R43" i="2" l="1"/>
  <c r="S43" i="2" s="1"/>
  <c r="T43" i="2"/>
  <c r="U43" i="2" s="1"/>
  <c r="W43" i="2" l="1"/>
  <c r="AA43" i="2"/>
  <c r="H44" i="2" s="1"/>
  <c r="AB43" i="2"/>
  <c r="I44" i="2" s="1"/>
  <c r="AE43" i="2"/>
  <c r="P44" i="2" s="1"/>
  <c r="AF43" i="2"/>
  <c r="Q44" i="2" s="1"/>
  <c r="V43" i="2"/>
  <c r="X43" i="2" s="1"/>
  <c r="Y43" i="2"/>
  <c r="F44" i="2" s="1"/>
  <c r="Z43" i="2"/>
  <c r="G44" i="2" s="1"/>
  <c r="AC43" i="2"/>
  <c r="N44" i="2" s="1"/>
  <c r="AD43" i="2"/>
  <c r="O44" i="2" s="1"/>
  <c r="J44" i="2" l="1"/>
  <c r="K44" i="2" s="1"/>
  <c r="L44" i="2"/>
  <c r="M44" i="2" s="1"/>
  <c r="R44" i="2" l="1"/>
  <c r="S44" i="2" s="1"/>
  <c r="T44" i="2"/>
  <c r="U44" i="2" s="1"/>
  <c r="W44" i="2" l="1"/>
  <c r="AA44" i="2"/>
  <c r="H45" i="2" s="1"/>
  <c r="AB44" i="2"/>
  <c r="I45" i="2" s="1"/>
  <c r="AE44" i="2"/>
  <c r="P45" i="2" s="1"/>
  <c r="AF44" i="2"/>
  <c r="Q45" i="2" s="1"/>
  <c r="V44" i="2"/>
  <c r="X44" i="2" s="1"/>
  <c r="Y44" i="2"/>
  <c r="F45" i="2" s="1"/>
  <c r="Z44" i="2"/>
  <c r="G45" i="2" s="1"/>
  <c r="AC44" i="2"/>
  <c r="N45" i="2" s="1"/>
  <c r="AD44" i="2"/>
  <c r="O45" i="2" s="1"/>
  <c r="J45" i="2" l="1"/>
  <c r="K45" i="2" s="1"/>
  <c r="L45" i="2"/>
  <c r="M45" i="2" s="1"/>
  <c r="R45" i="2" l="1"/>
  <c r="S45" i="2" s="1"/>
  <c r="T45" i="2"/>
  <c r="U45" i="2" s="1"/>
  <c r="W45" i="2" l="1"/>
  <c r="AA45" i="2"/>
  <c r="H46" i="2" s="1"/>
  <c r="AB45" i="2"/>
  <c r="I46" i="2" s="1"/>
  <c r="AE45" i="2"/>
  <c r="P46" i="2" s="1"/>
  <c r="AF45" i="2"/>
  <c r="Q46" i="2" s="1"/>
  <c r="V45" i="2"/>
  <c r="X45" i="2" s="1"/>
  <c r="Y45" i="2"/>
  <c r="F46" i="2" s="1"/>
  <c r="Z45" i="2"/>
  <c r="G46" i="2" s="1"/>
  <c r="AC45" i="2"/>
  <c r="N46" i="2" s="1"/>
  <c r="AD45" i="2"/>
  <c r="O46" i="2" s="1"/>
  <c r="J46" i="2" l="1"/>
  <c r="K46" i="2" s="1"/>
  <c r="L46" i="2"/>
  <c r="M46" i="2" s="1"/>
  <c r="R46" i="2" l="1"/>
  <c r="S46" i="2" s="1"/>
  <c r="T46" i="2"/>
  <c r="U46" i="2" s="1"/>
  <c r="W46" i="2" l="1"/>
  <c r="AA46" i="2"/>
  <c r="H47" i="2" s="1"/>
  <c r="AB46" i="2"/>
  <c r="I47" i="2" s="1"/>
  <c r="AE46" i="2"/>
  <c r="P47" i="2" s="1"/>
  <c r="AF46" i="2"/>
  <c r="Q47" i="2" s="1"/>
  <c r="V46" i="2"/>
  <c r="X46" i="2" s="1"/>
  <c r="Y46" i="2"/>
  <c r="F47" i="2" s="1"/>
  <c r="Z46" i="2"/>
  <c r="G47" i="2" s="1"/>
  <c r="AC46" i="2"/>
  <c r="N47" i="2" s="1"/>
  <c r="AD46" i="2"/>
  <c r="O47" i="2" s="1"/>
  <c r="J47" i="2" l="1"/>
  <c r="K47" i="2" s="1"/>
  <c r="L47" i="2"/>
  <c r="M47" i="2" s="1"/>
  <c r="R47" i="2" l="1"/>
  <c r="S47" i="2" s="1"/>
  <c r="T47" i="2"/>
  <c r="U47" i="2" s="1"/>
  <c r="W47" i="2" l="1"/>
  <c r="AA47" i="2"/>
  <c r="H48" i="2" s="1"/>
  <c r="AB47" i="2"/>
  <c r="I48" i="2" s="1"/>
  <c r="AE47" i="2"/>
  <c r="P48" i="2" s="1"/>
  <c r="AF47" i="2"/>
  <c r="Q48" i="2" s="1"/>
  <c r="V47" i="2"/>
  <c r="X47" i="2" s="1"/>
  <c r="Y47" i="2"/>
  <c r="F48" i="2" s="1"/>
  <c r="Z47" i="2"/>
  <c r="G48" i="2" s="1"/>
  <c r="AC47" i="2"/>
  <c r="N48" i="2" s="1"/>
  <c r="AD47" i="2"/>
  <c r="O48" i="2" s="1"/>
  <c r="J48" i="2" l="1"/>
  <c r="K48" i="2" s="1"/>
  <c r="L48" i="2"/>
  <c r="M48" i="2" s="1"/>
  <c r="R48" i="2" l="1"/>
  <c r="S48" i="2" s="1"/>
  <c r="T48" i="2"/>
  <c r="U48" i="2" s="1"/>
  <c r="W48" i="2" l="1"/>
  <c r="AA48" i="2"/>
  <c r="H50" i="2" s="1"/>
  <c r="AB48" i="2"/>
  <c r="I50" i="2" s="1"/>
  <c r="AE48" i="2"/>
  <c r="P50" i="2" s="1"/>
  <c r="AF48" i="2"/>
  <c r="Q50" i="2" s="1"/>
  <c r="V48" i="2"/>
  <c r="X48" i="2" s="1"/>
  <c r="Y48" i="2"/>
  <c r="F50" i="2" s="1"/>
  <c r="Z48" i="2"/>
  <c r="G50" i="2" s="1"/>
  <c r="AC48" i="2"/>
  <c r="N50" i="2" s="1"/>
  <c r="AD48" i="2"/>
  <c r="O50" i="2" s="1"/>
  <c r="J50" i="2" l="1"/>
  <c r="K50" i="2" s="1"/>
  <c r="L50" i="2"/>
  <c r="M50" i="2" s="1"/>
  <c r="R50" i="2" l="1"/>
  <c r="S50" i="2" s="1"/>
  <c r="T50" i="2"/>
  <c r="U50" i="2" s="1"/>
  <c r="W50" i="2" l="1"/>
  <c r="AA50" i="2"/>
  <c r="H51" i="2" s="1"/>
  <c r="AB50" i="2"/>
  <c r="I51" i="2" s="1"/>
  <c r="AE50" i="2"/>
  <c r="P51" i="2" s="1"/>
  <c r="AF50" i="2"/>
  <c r="Q51" i="2" s="1"/>
  <c r="V50" i="2"/>
  <c r="X50" i="2" s="1"/>
  <c r="Y50" i="2"/>
  <c r="F51" i="2" s="1"/>
  <c r="Z50" i="2"/>
  <c r="G51" i="2" s="1"/>
  <c r="AC50" i="2"/>
  <c r="N51" i="2" s="1"/>
  <c r="AD50" i="2"/>
  <c r="O51" i="2" s="1"/>
  <c r="J51" i="2" l="1"/>
  <c r="K51" i="2" s="1"/>
  <c r="L51" i="2"/>
  <c r="M51" i="2" s="1"/>
  <c r="R51" i="2" l="1"/>
  <c r="S51" i="2" s="1"/>
  <c r="T51" i="2"/>
  <c r="U51" i="2" s="1"/>
  <c r="W51" i="2" l="1"/>
  <c r="AA51" i="2"/>
  <c r="H52" i="2" s="1"/>
  <c r="AB51" i="2"/>
  <c r="I52" i="2" s="1"/>
  <c r="AE51" i="2"/>
  <c r="P52" i="2" s="1"/>
  <c r="AF51" i="2"/>
  <c r="Q52" i="2" s="1"/>
  <c r="V51" i="2"/>
  <c r="X51" i="2" s="1"/>
  <c r="Y51" i="2"/>
  <c r="F52" i="2" s="1"/>
  <c r="Z51" i="2"/>
  <c r="G52" i="2" s="1"/>
  <c r="AC51" i="2"/>
  <c r="N52" i="2" s="1"/>
  <c r="AD51" i="2"/>
  <c r="O52" i="2" s="1"/>
  <c r="J52" i="2" l="1"/>
  <c r="K52" i="2" s="1"/>
  <c r="L52" i="2"/>
  <c r="M52" i="2" s="1"/>
  <c r="R52" i="2" l="1"/>
  <c r="S52" i="2" s="1"/>
  <c r="T52" i="2"/>
  <c r="U52" i="2" s="1"/>
  <c r="W52" i="2" l="1"/>
  <c r="AA52" i="2"/>
  <c r="H53" i="2" s="1"/>
  <c r="AB52" i="2"/>
  <c r="I53" i="2" s="1"/>
  <c r="AE52" i="2"/>
  <c r="P53" i="2" s="1"/>
  <c r="AF52" i="2"/>
  <c r="Q53" i="2" s="1"/>
  <c r="V52" i="2"/>
  <c r="X52" i="2" s="1"/>
  <c r="Y52" i="2"/>
  <c r="F53" i="2" s="1"/>
  <c r="Z52" i="2"/>
  <c r="G53" i="2" s="1"/>
  <c r="AC52" i="2"/>
  <c r="N53" i="2" s="1"/>
  <c r="AD52" i="2"/>
  <c r="O53" i="2" s="1"/>
  <c r="J53" i="2" l="1"/>
  <c r="K53" i="2" s="1"/>
  <c r="L53" i="2"/>
  <c r="M53" i="2" s="1"/>
  <c r="R53" i="2" l="1"/>
  <c r="S53" i="2" s="1"/>
  <c r="T53" i="2"/>
  <c r="U53" i="2" s="1"/>
  <c r="W53" i="2" l="1"/>
  <c r="AA53" i="2"/>
  <c r="H54" i="2" s="1"/>
  <c r="AB53" i="2"/>
  <c r="I54" i="2" s="1"/>
  <c r="AE53" i="2"/>
  <c r="P54" i="2" s="1"/>
  <c r="AF53" i="2"/>
  <c r="Q54" i="2" s="1"/>
  <c r="V53" i="2"/>
  <c r="X53" i="2" s="1"/>
  <c r="Y53" i="2"/>
  <c r="F54" i="2" s="1"/>
  <c r="Z53" i="2"/>
  <c r="G54" i="2" s="1"/>
  <c r="AC53" i="2"/>
  <c r="N54" i="2" s="1"/>
  <c r="AD53" i="2"/>
  <c r="O54" i="2" s="1"/>
  <c r="J54" i="2" l="1"/>
  <c r="K54" i="2" s="1"/>
  <c r="L54" i="2"/>
  <c r="M54" i="2" s="1"/>
  <c r="R54" i="2" l="1"/>
  <c r="S54" i="2" s="1"/>
  <c r="T54" i="2"/>
  <c r="U54" i="2" s="1"/>
  <c r="W54" i="2" l="1"/>
  <c r="AA54" i="2"/>
  <c r="H55" i="2" s="1"/>
  <c r="AB54" i="2"/>
  <c r="I55" i="2" s="1"/>
  <c r="AE54" i="2"/>
  <c r="P55" i="2" s="1"/>
  <c r="AF54" i="2"/>
  <c r="Q55" i="2" s="1"/>
  <c r="V54" i="2"/>
  <c r="X54" i="2" s="1"/>
  <c r="Y54" i="2"/>
  <c r="F55" i="2" s="1"/>
  <c r="Z54" i="2"/>
  <c r="G55" i="2" s="1"/>
  <c r="AC54" i="2"/>
  <c r="N55" i="2" s="1"/>
  <c r="AD54" i="2"/>
  <c r="O55" i="2" s="1"/>
  <c r="J55" i="2" l="1"/>
  <c r="K55" i="2" s="1"/>
  <c r="L55" i="2"/>
  <c r="M55" i="2" s="1"/>
  <c r="R55" i="2" l="1"/>
  <c r="S55" i="2" s="1"/>
  <c r="T55" i="2"/>
  <c r="U55" i="2" s="1"/>
  <c r="W55" i="2" l="1"/>
  <c r="AA55" i="2"/>
  <c r="H56" i="2" s="1"/>
  <c r="AB55" i="2"/>
  <c r="I56" i="2" s="1"/>
  <c r="AE55" i="2"/>
  <c r="P56" i="2" s="1"/>
  <c r="AF55" i="2"/>
  <c r="Q56" i="2" s="1"/>
  <c r="V55" i="2"/>
  <c r="X55" i="2" s="1"/>
  <c r="Y55" i="2"/>
  <c r="F56" i="2" s="1"/>
  <c r="Z55" i="2"/>
  <c r="G56" i="2" s="1"/>
  <c r="AC55" i="2"/>
  <c r="N56" i="2" s="1"/>
  <c r="AD55" i="2"/>
  <c r="O56" i="2" s="1"/>
  <c r="J56" i="2" l="1"/>
  <c r="K56" i="2" s="1"/>
  <c r="L56" i="2"/>
  <c r="M56" i="2" s="1"/>
  <c r="R56" i="2" l="1"/>
  <c r="S56" i="2" s="1"/>
  <c r="T56" i="2"/>
  <c r="U56" i="2" s="1"/>
  <c r="W56" i="2" l="1"/>
  <c r="AA56" i="2"/>
  <c r="H57" i="2" s="1"/>
  <c r="AB56" i="2"/>
  <c r="I57" i="2" s="1"/>
  <c r="AE56" i="2"/>
  <c r="P57" i="2" s="1"/>
  <c r="AF56" i="2"/>
  <c r="Q57" i="2" s="1"/>
  <c r="V56" i="2"/>
  <c r="X56" i="2" s="1"/>
  <c r="Y56" i="2"/>
  <c r="F57" i="2" s="1"/>
  <c r="Z56" i="2"/>
  <c r="G57" i="2" s="1"/>
  <c r="AC56" i="2"/>
  <c r="N57" i="2" s="1"/>
  <c r="AD56" i="2"/>
  <c r="O57" i="2" s="1"/>
  <c r="J57" i="2" l="1"/>
  <c r="K57" i="2" s="1"/>
  <c r="L57" i="2"/>
  <c r="M57" i="2" s="1"/>
  <c r="R57" i="2" l="1"/>
  <c r="S57" i="2" s="1"/>
  <c r="T57" i="2"/>
  <c r="U57" i="2" s="1"/>
  <c r="W57" i="2" l="1"/>
  <c r="AA57" i="2"/>
  <c r="H58" i="2" s="1"/>
  <c r="AB57" i="2"/>
  <c r="I58" i="2" s="1"/>
  <c r="AE57" i="2"/>
  <c r="P58" i="2" s="1"/>
  <c r="AF57" i="2"/>
  <c r="Q58" i="2" s="1"/>
  <c r="V57" i="2"/>
  <c r="X57" i="2" s="1"/>
  <c r="Y57" i="2"/>
  <c r="F58" i="2" s="1"/>
  <c r="Z57" i="2"/>
  <c r="G58" i="2" s="1"/>
  <c r="AC57" i="2"/>
  <c r="N58" i="2" s="1"/>
  <c r="AD57" i="2"/>
  <c r="O58" i="2" s="1"/>
  <c r="J58" i="2" l="1"/>
  <c r="K58" i="2" s="1"/>
  <c r="L58" i="2"/>
  <c r="M58" i="2" s="1"/>
  <c r="R58" i="2" l="1"/>
  <c r="S58" i="2" s="1"/>
  <c r="T58" i="2"/>
  <c r="U58" i="2" s="1"/>
  <c r="W58" i="2" l="1"/>
  <c r="AA58" i="2"/>
  <c r="H59" i="2" s="1"/>
  <c r="AB58" i="2"/>
  <c r="I59" i="2" s="1"/>
  <c r="AE58" i="2"/>
  <c r="P59" i="2" s="1"/>
  <c r="AF58" i="2"/>
  <c r="Q59" i="2" s="1"/>
  <c r="V58" i="2"/>
  <c r="X58" i="2" s="1"/>
  <c r="Y58" i="2"/>
  <c r="F59" i="2" s="1"/>
  <c r="Z58" i="2"/>
  <c r="G59" i="2" s="1"/>
  <c r="AC58" i="2"/>
  <c r="N59" i="2" s="1"/>
  <c r="AD58" i="2"/>
  <c r="O59" i="2" s="1"/>
  <c r="J59" i="2" l="1"/>
  <c r="K59" i="2" s="1"/>
  <c r="L59" i="2"/>
  <c r="M59" i="2" s="1"/>
  <c r="R59" i="2" l="1"/>
  <c r="S59" i="2" s="1"/>
  <c r="T59" i="2"/>
  <c r="U59" i="2" s="1"/>
  <c r="W59" i="2" l="1"/>
  <c r="AA59" i="2"/>
  <c r="H60" i="2" s="1"/>
  <c r="AB59" i="2"/>
  <c r="I60" i="2" s="1"/>
  <c r="AE59" i="2"/>
  <c r="P60" i="2" s="1"/>
  <c r="AF59" i="2"/>
  <c r="Q60" i="2" s="1"/>
  <c r="V59" i="2"/>
  <c r="X59" i="2" s="1"/>
  <c r="Y59" i="2"/>
  <c r="F60" i="2" s="1"/>
  <c r="Z59" i="2"/>
  <c r="G60" i="2" s="1"/>
  <c r="AC59" i="2"/>
  <c r="N60" i="2" s="1"/>
  <c r="AD59" i="2"/>
  <c r="O60" i="2" s="1"/>
  <c r="J60" i="2" l="1"/>
  <c r="K60" i="2" s="1"/>
  <c r="L60" i="2"/>
  <c r="M60" i="2" s="1"/>
  <c r="R60" i="2" l="1"/>
  <c r="S60" i="2" s="1"/>
  <c r="T60" i="2"/>
  <c r="U60" i="2" s="1"/>
  <c r="W60" i="2" l="1"/>
  <c r="AA60" i="2"/>
  <c r="H61" i="2" s="1"/>
  <c r="AB60" i="2"/>
  <c r="I61" i="2" s="1"/>
  <c r="AE60" i="2"/>
  <c r="P61" i="2" s="1"/>
  <c r="AF60" i="2"/>
  <c r="Q61" i="2" s="1"/>
  <c r="V60" i="2"/>
  <c r="X60" i="2" s="1"/>
  <c r="Y60" i="2"/>
  <c r="F61" i="2" s="1"/>
  <c r="Z60" i="2"/>
  <c r="G61" i="2" s="1"/>
  <c r="AC60" i="2"/>
  <c r="N61" i="2" s="1"/>
  <c r="AD60" i="2"/>
  <c r="O61" i="2" s="1"/>
  <c r="J61" i="2" l="1"/>
  <c r="K61" i="2" s="1"/>
  <c r="L61" i="2"/>
  <c r="M61" i="2" s="1"/>
  <c r="R61" i="2" l="1"/>
  <c r="S61" i="2" s="1"/>
  <c r="T61" i="2"/>
  <c r="U61" i="2" s="1"/>
  <c r="W61" i="2" l="1"/>
  <c r="AA61" i="2"/>
  <c r="H62" i="2" s="1"/>
  <c r="AB61" i="2"/>
  <c r="I62" i="2" s="1"/>
  <c r="AE61" i="2"/>
  <c r="P62" i="2" s="1"/>
  <c r="AF61" i="2"/>
  <c r="Q62" i="2" s="1"/>
  <c r="V61" i="2"/>
  <c r="X61" i="2" s="1"/>
  <c r="Y61" i="2"/>
  <c r="F62" i="2" s="1"/>
  <c r="Z61" i="2"/>
  <c r="G62" i="2" s="1"/>
  <c r="AC61" i="2"/>
  <c r="N62" i="2" s="1"/>
  <c r="AD61" i="2"/>
  <c r="O62" i="2" s="1"/>
  <c r="J62" i="2" l="1"/>
  <c r="K62" i="2" s="1"/>
  <c r="L62" i="2"/>
  <c r="M62" i="2" s="1"/>
  <c r="R62" i="2" l="1"/>
  <c r="S62" i="2" s="1"/>
  <c r="T62" i="2"/>
  <c r="U62" i="2" s="1"/>
  <c r="W62" i="2" l="1"/>
  <c r="AA62" i="2"/>
  <c r="H63" i="2" s="1"/>
  <c r="AB62" i="2"/>
  <c r="I63" i="2" s="1"/>
  <c r="AE62" i="2"/>
  <c r="P63" i="2" s="1"/>
  <c r="AF62" i="2"/>
  <c r="Q63" i="2" s="1"/>
  <c r="V62" i="2"/>
  <c r="X62" i="2" s="1"/>
  <c r="Y62" i="2"/>
  <c r="F63" i="2" s="1"/>
  <c r="Z62" i="2"/>
  <c r="G63" i="2" s="1"/>
  <c r="AC62" i="2"/>
  <c r="N63" i="2" s="1"/>
  <c r="AD62" i="2"/>
  <c r="O63" i="2" s="1"/>
  <c r="J63" i="2" l="1"/>
  <c r="K63" i="2" s="1"/>
  <c r="L63" i="2"/>
  <c r="M63" i="2" s="1"/>
  <c r="R63" i="2" l="1"/>
  <c r="S63" i="2" s="1"/>
  <c r="T63" i="2"/>
  <c r="U63" i="2" s="1"/>
  <c r="W63" i="2" l="1"/>
  <c r="AA63" i="2"/>
  <c r="H64" i="2" s="1"/>
  <c r="AB63" i="2"/>
  <c r="I64" i="2" s="1"/>
  <c r="AE63" i="2"/>
  <c r="P64" i="2" s="1"/>
  <c r="AF63" i="2"/>
  <c r="Q64" i="2" s="1"/>
  <c r="V63" i="2"/>
  <c r="X63" i="2" s="1"/>
  <c r="Y63" i="2"/>
  <c r="F64" i="2" s="1"/>
  <c r="Z63" i="2"/>
  <c r="G64" i="2" s="1"/>
  <c r="AC63" i="2"/>
  <c r="N64" i="2" s="1"/>
  <c r="AD63" i="2"/>
  <c r="O64" i="2" s="1"/>
  <c r="J64" i="2" l="1"/>
  <c r="K64" i="2" s="1"/>
  <c r="L64" i="2"/>
  <c r="M64" i="2" s="1"/>
  <c r="R64" i="2" l="1"/>
  <c r="S64" i="2" s="1"/>
  <c r="T64" i="2"/>
  <c r="U64" i="2" s="1"/>
  <c r="W64" i="2" l="1"/>
  <c r="AA64" i="2"/>
  <c r="H65" i="2" s="1"/>
  <c r="AB64" i="2"/>
  <c r="I65" i="2" s="1"/>
  <c r="AE64" i="2"/>
  <c r="P65" i="2" s="1"/>
  <c r="AF64" i="2"/>
  <c r="Q65" i="2" s="1"/>
  <c r="V64" i="2"/>
  <c r="X64" i="2" s="1"/>
  <c r="Y64" i="2"/>
  <c r="F65" i="2" s="1"/>
  <c r="Z64" i="2"/>
  <c r="G65" i="2" s="1"/>
  <c r="AC64" i="2"/>
  <c r="N65" i="2" s="1"/>
  <c r="AD64" i="2"/>
  <c r="O65" i="2" s="1"/>
  <c r="J65" i="2" l="1"/>
  <c r="K65" i="2" s="1"/>
  <c r="L65" i="2"/>
  <c r="M65" i="2" s="1"/>
  <c r="R65" i="2" l="1"/>
  <c r="S65" i="2" s="1"/>
  <c r="T65" i="2"/>
  <c r="U65" i="2" s="1"/>
  <c r="W65" i="2" l="1"/>
  <c r="AA65" i="2"/>
  <c r="H66" i="2" s="1"/>
  <c r="AB65" i="2"/>
  <c r="I66" i="2" s="1"/>
  <c r="AE65" i="2"/>
  <c r="P66" i="2" s="1"/>
  <c r="AF65" i="2"/>
  <c r="Q66" i="2" s="1"/>
  <c r="V65" i="2"/>
  <c r="X65" i="2" s="1"/>
  <c r="Y65" i="2"/>
  <c r="F66" i="2" s="1"/>
  <c r="Z65" i="2"/>
  <c r="G66" i="2" s="1"/>
  <c r="AC65" i="2"/>
  <c r="N66" i="2" s="1"/>
  <c r="AD65" i="2"/>
  <c r="O66" i="2" s="1"/>
  <c r="J66" i="2" l="1"/>
  <c r="K66" i="2" s="1"/>
  <c r="L66" i="2"/>
  <c r="M66" i="2" s="1"/>
  <c r="R66" i="2" l="1"/>
  <c r="S66" i="2" s="1"/>
  <c r="T66" i="2"/>
  <c r="U66" i="2" s="1"/>
  <c r="W66" i="2" l="1"/>
  <c r="AA66" i="2"/>
  <c r="H67" i="2" s="1"/>
  <c r="AB66" i="2"/>
  <c r="I67" i="2" s="1"/>
  <c r="AE66" i="2"/>
  <c r="P67" i="2" s="1"/>
  <c r="AF66" i="2"/>
  <c r="Q67" i="2" s="1"/>
  <c r="V66" i="2"/>
  <c r="X66" i="2" s="1"/>
  <c r="Y66" i="2"/>
  <c r="F67" i="2" s="1"/>
  <c r="Z66" i="2"/>
  <c r="G67" i="2" s="1"/>
  <c r="AC66" i="2"/>
  <c r="N67" i="2" s="1"/>
  <c r="AD66" i="2"/>
  <c r="O67" i="2" s="1"/>
  <c r="J67" i="2" l="1"/>
  <c r="K67" i="2" s="1"/>
  <c r="L67" i="2"/>
  <c r="M67" i="2" s="1"/>
  <c r="R67" i="2" l="1"/>
  <c r="S67" i="2" s="1"/>
  <c r="T67" i="2"/>
  <c r="U67" i="2" s="1"/>
  <c r="W67" i="2" l="1"/>
  <c r="AA67" i="2"/>
  <c r="H68" i="2" s="1"/>
  <c r="AB67" i="2"/>
  <c r="I68" i="2" s="1"/>
  <c r="AE67" i="2"/>
  <c r="P68" i="2" s="1"/>
  <c r="AF67" i="2"/>
  <c r="Q68" i="2" s="1"/>
  <c r="V67" i="2"/>
  <c r="X67" i="2" s="1"/>
  <c r="Y67" i="2"/>
  <c r="F68" i="2" s="1"/>
  <c r="Z67" i="2"/>
  <c r="G68" i="2" s="1"/>
  <c r="AC67" i="2"/>
  <c r="N68" i="2" s="1"/>
  <c r="AD67" i="2"/>
  <c r="O68" i="2" s="1"/>
  <c r="J68" i="2" l="1"/>
  <c r="K68" i="2" s="1"/>
  <c r="L68" i="2"/>
  <c r="M68" i="2" s="1"/>
  <c r="R68" i="2" l="1"/>
  <c r="S68" i="2" s="1"/>
  <c r="T68" i="2"/>
  <c r="U68" i="2" s="1"/>
  <c r="W68" i="2" l="1"/>
  <c r="AA68" i="2"/>
  <c r="H69" i="2" s="1"/>
  <c r="AB68" i="2"/>
  <c r="I69" i="2" s="1"/>
  <c r="AE68" i="2"/>
  <c r="P69" i="2" s="1"/>
  <c r="AF68" i="2"/>
  <c r="Q69" i="2" s="1"/>
  <c r="V68" i="2"/>
  <c r="X68" i="2" s="1"/>
  <c r="Y68" i="2"/>
  <c r="F69" i="2" s="1"/>
  <c r="Z68" i="2"/>
  <c r="G69" i="2" s="1"/>
  <c r="AC68" i="2"/>
  <c r="N69" i="2" s="1"/>
  <c r="AD68" i="2"/>
  <c r="O69" i="2" s="1"/>
  <c r="J69" i="2" l="1"/>
  <c r="K69" i="2" s="1"/>
  <c r="L69" i="2"/>
  <c r="M69" i="2" s="1"/>
  <c r="R69" i="2" l="1"/>
  <c r="S69" i="2" s="1"/>
  <c r="T69" i="2"/>
  <c r="U69" i="2" s="1"/>
  <c r="W69" i="2" l="1"/>
  <c r="AA69" i="2"/>
  <c r="H70" i="2" s="1"/>
  <c r="AB69" i="2"/>
  <c r="I70" i="2" s="1"/>
  <c r="AE69" i="2"/>
  <c r="P70" i="2" s="1"/>
  <c r="AF69" i="2"/>
  <c r="Q70" i="2" s="1"/>
  <c r="V69" i="2"/>
  <c r="X69" i="2" s="1"/>
  <c r="Y69" i="2"/>
  <c r="F70" i="2" s="1"/>
  <c r="Z69" i="2"/>
  <c r="G70" i="2" s="1"/>
  <c r="AC69" i="2"/>
  <c r="N70" i="2" s="1"/>
  <c r="AD69" i="2"/>
  <c r="O70" i="2" s="1"/>
  <c r="J70" i="2" l="1"/>
  <c r="K70" i="2" s="1"/>
  <c r="L70" i="2"/>
  <c r="M70" i="2" s="1"/>
  <c r="R70" i="2" l="1"/>
  <c r="S70" i="2" s="1"/>
  <c r="T70" i="2"/>
  <c r="U70" i="2" s="1"/>
  <c r="W70" i="2" l="1"/>
  <c r="AA70" i="2"/>
  <c r="H71" i="2" s="1"/>
  <c r="AB70" i="2"/>
  <c r="I71" i="2" s="1"/>
  <c r="AE70" i="2"/>
  <c r="P71" i="2" s="1"/>
  <c r="AF70" i="2"/>
  <c r="Q71" i="2" s="1"/>
  <c r="V70" i="2"/>
  <c r="X70" i="2" s="1"/>
  <c r="Y70" i="2"/>
  <c r="F71" i="2" s="1"/>
  <c r="Z70" i="2"/>
  <c r="G71" i="2" s="1"/>
  <c r="AC70" i="2"/>
  <c r="N71" i="2" s="1"/>
  <c r="AD70" i="2"/>
  <c r="O71" i="2" s="1"/>
  <c r="J71" i="2" l="1"/>
  <c r="K71" i="2" s="1"/>
  <c r="L71" i="2"/>
  <c r="M71" i="2" s="1"/>
  <c r="R71" i="2" l="1"/>
  <c r="S71" i="2" s="1"/>
  <c r="T71" i="2"/>
  <c r="U71" i="2" s="1"/>
  <c r="W71" i="2" l="1"/>
  <c r="AA71" i="2"/>
  <c r="H72" i="2" s="1"/>
  <c r="AB71" i="2"/>
  <c r="I72" i="2" s="1"/>
  <c r="AE71" i="2"/>
  <c r="P72" i="2" s="1"/>
  <c r="AF71" i="2"/>
  <c r="Q72" i="2" s="1"/>
  <c r="V71" i="2"/>
  <c r="X71" i="2" s="1"/>
  <c r="Y71" i="2"/>
  <c r="F72" i="2" s="1"/>
  <c r="Z71" i="2"/>
  <c r="G72" i="2" s="1"/>
  <c r="AC71" i="2"/>
  <c r="N72" i="2" s="1"/>
  <c r="AD71" i="2"/>
  <c r="O72" i="2" s="1"/>
  <c r="J72" i="2" l="1"/>
  <c r="K72" i="2" s="1"/>
  <c r="L72" i="2"/>
  <c r="M72" i="2" s="1"/>
  <c r="R72" i="2" l="1"/>
  <c r="S72" i="2" s="1"/>
  <c r="T72" i="2"/>
  <c r="U72" i="2" s="1"/>
  <c r="W72" i="2" l="1"/>
  <c r="AA72" i="2"/>
  <c r="H73" i="2" s="1"/>
  <c r="AB72" i="2"/>
  <c r="I73" i="2" s="1"/>
  <c r="AE72" i="2"/>
  <c r="P73" i="2" s="1"/>
  <c r="AF72" i="2"/>
  <c r="Q73" i="2" s="1"/>
  <c r="V72" i="2"/>
  <c r="X72" i="2" s="1"/>
  <c r="Y72" i="2"/>
  <c r="F73" i="2" s="1"/>
  <c r="Z72" i="2"/>
  <c r="G73" i="2" s="1"/>
  <c r="AC72" i="2"/>
  <c r="N73" i="2" s="1"/>
  <c r="AD72" i="2"/>
  <c r="O73" i="2" s="1"/>
  <c r="J73" i="2" l="1"/>
  <c r="K73" i="2" s="1"/>
  <c r="L73" i="2"/>
  <c r="M73" i="2" s="1"/>
  <c r="R73" i="2" l="1"/>
  <c r="S73" i="2" s="1"/>
  <c r="T73" i="2"/>
  <c r="U73" i="2" s="1"/>
  <c r="W73" i="2" l="1"/>
  <c r="AA73" i="2"/>
  <c r="H74" i="2" s="1"/>
  <c r="AB73" i="2"/>
  <c r="I74" i="2" s="1"/>
  <c r="AE73" i="2"/>
  <c r="P74" i="2" s="1"/>
  <c r="AF73" i="2"/>
  <c r="Q74" i="2" s="1"/>
  <c r="V73" i="2"/>
  <c r="X73" i="2" s="1"/>
  <c r="Y73" i="2"/>
  <c r="F74" i="2" s="1"/>
  <c r="Z73" i="2"/>
  <c r="G74" i="2" s="1"/>
  <c r="AC73" i="2"/>
  <c r="N74" i="2" s="1"/>
  <c r="AD73" i="2"/>
  <c r="O74" i="2" s="1"/>
  <c r="J74" i="2" l="1"/>
  <c r="K74" i="2" s="1"/>
  <c r="L74" i="2"/>
  <c r="M74" i="2" s="1"/>
  <c r="R74" i="2" l="1"/>
  <c r="S74" i="2" s="1"/>
  <c r="T74" i="2"/>
  <c r="U74" i="2" s="1"/>
  <c r="W74" i="2" l="1"/>
  <c r="AA74" i="2"/>
  <c r="H75" i="2" s="1"/>
  <c r="AB74" i="2"/>
  <c r="I75" i="2" s="1"/>
  <c r="AE74" i="2"/>
  <c r="P75" i="2" s="1"/>
  <c r="AF74" i="2"/>
  <c r="Q75" i="2" s="1"/>
  <c r="V74" i="2"/>
  <c r="X74" i="2" s="1"/>
  <c r="Y74" i="2"/>
  <c r="F75" i="2" s="1"/>
  <c r="Z74" i="2"/>
  <c r="G75" i="2" s="1"/>
  <c r="AC74" i="2"/>
  <c r="N75" i="2" s="1"/>
  <c r="AD74" i="2"/>
  <c r="O75" i="2" s="1"/>
  <c r="J75" i="2" l="1"/>
  <c r="K75" i="2" s="1"/>
  <c r="L75" i="2"/>
  <c r="M75" i="2" s="1"/>
  <c r="R75" i="2" l="1"/>
  <c r="S75" i="2" s="1"/>
  <c r="T75" i="2"/>
  <c r="U75" i="2" s="1"/>
  <c r="W75" i="2" l="1"/>
  <c r="AA75" i="2"/>
  <c r="H76" i="2" s="1"/>
  <c r="AB75" i="2"/>
  <c r="I76" i="2" s="1"/>
  <c r="AE75" i="2"/>
  <c r="P76" i="2" s="1"/>
  <c r="AF75" i="2"/>
  <c r="Q76" i="2" s="1"/>
  <c r="V75" i="2"/>
  <c r="X75" i="2" s="1"/>
  <c r="Y75" i="2"/>
  <c r="F76" i="2" s="1"/>
  <c r="Z75" i="2"/>
  <c r="G76" i="2" s="1"/>
  <c r="AC75" i="2"/>
  <c r="N76" i="2" s="1"/>
  <c r="AD75" i="2"/>
  <c r="O76" i="2" s="1"/>
  <c r="J76" i="2" l="1"/>
  <c r="K76" i="2" s="1"/>
  <c r="L76" i="2"/>
  <c r="M76" i="2" s="1"/>
  <c r="R76" i="2" l="1"/>
  <c r="S76" i="2" s="1"/>
  <c r="T76" i="2"/>
  <c r="U76" i="2" s="1"/>
  <c r="W76" i="2" l="1"/>
  <c r="AA76" i="2"/>
  <c r="AB76" i="2"/>
  <c r="AE76" i="2"/>
  <c r="AF76" i="2"/>
  <c r="V76" i="2"/>
  <c r="X76" i="2" s="1"/>
  <c r="Y76" i="2"/>
  <c r="Z76" i="2"/>
  <c r="AC76" i="2"/>
  <c r="AD76" i="2"/>
  <c r="O84" i="2" l="1"/>
  <c r="O77" i="2"/>
  <c r="N84" i="2"/>
  <c r="N77" i="2"/>
  <c r="G84" i="2"/>
  <c r="G77" i="2"/>
  <c r="F84" i="2"/>
  <c r="F77" i="2"/>
  <c r="Q84" i="2"/>
  <c r="Q77" i="2"/>
  <c r="P84" i="2"/>
  <c r="P77" i="2"/>
  <c r="I84" i="2"/>
  <c r="I77" i="2"/>
  <c r="H84" i="2"/>
  <c r="H77" i="2"/>
  <c r="J84" i="2"/>
  <c r="K84" i="2" s="1"/>
  <c r="L84" i="2"/>
  <c r="M84" i="2" s="1"/>
  <c r="L77" i="2" l="1"/>
  <c r="M77" i="2" s="1"/>
  <c r="J77" i="2"/>
  <c r="K77" i="2" s="1"/>
  <c r="R84" i="2"/>
  <c r="S84" i="2" s="1"/>
  <c r="T84" i="2"/>
  <c r="U84" i="2" s="1"/>
  <c r="R77" i="2" l="1"/>
  <c r="S77" i="2" s="1"/>
  <c r="T77" i="2"/>
  <c r="U77" i="2" s="1"/>
  <c r="W84" i="2"/>
  <c r="AA84" i="2"/>
  <c r="H87" i="2" s="1"/>
  <c r="AB84" i="2"/>
  <c r="I87" i="2" s="1"/>
  <c r="AE84" i="2"/>
  <c r="P87" i="2" s="1"/>
  <c r="AF84" i="2"/>
  <c r="Q87" i="2" s="1"/>
  <c r="V84" i="2"/>
  <c r="X84" i="2" s="1"/>
  <c r="Y84" i="2"/>
  <c r="F87" i="2" s="1"/>
  <c r="Z84" i="2"/>
  <c r="G87" i="2" s="1"/>
  <c r="AC84" i="2"/>
  <c r="N87" i="2" s="1"/>
  <c r="AD84" i="2"/>
  <c r="O87" i="2" s="1"/>
  <c r="W77" i="2" l="1"/>
  <c r="AA77" i="2"/>
  <c r="H78" i="2" s="1"/>
  <c r="AB77" i="2"/>
  <c r="I78" i="2" s="1"/>
  <c r="AE77" i="2"/>
  <c r="P78" i="2" s="1"/>
  <c r="AF77" i="2"/>
  <c r="Q78" i="2" s="1"/>
  <c r="V77" i="2"/>
  <c r="X77" i="2" s="1"/>
  <c r="Y77" i="2"/>
  <c r="F78" i="2" s="1"/>
  <c r="Z77" i="2"/>
  <c r="G78" i="2" s="1"/>
  <c r="AC77" i="2"/>
  <c r="N78" i="2" s="1"/>
  <c r="AD77" i="2"/>
  <c r="O78" i="2" s="1"/>
  <c r="J87" i="2"/>
  <c r="K87" i="2" s="1"/>
  <c r="L87" i="2"/>
  <c r="M87" i="2" s="1"/>
  <c r="J78" i="2" l="1"/>
  <c r="K78" i="2" s="1"/>
  <c r="L78" i="2"/>
  <c r="M78" i="2" s="1"/>
  <c r="R87" i="2"/>
  <c r="S87" i="2" s="1"/>
  <c r="T87" i="2"/>
  <c r="U87" i="2" s="1"/>
  <c r="R78" i="2" l="1"/>
  <c r="S78" i="2" s="1"/>
  <c r="T78" i="2"/>
  <c r="U78" i="2" s="1"/>
  <c r="W87" i="2"/>
  <c r="AA87" i="2"/>
  <c r="H88" i="2" s="1"/>
  <c r="AB87" i="2"/>
  <c r="I88" i="2" s="1"/>
  <c r="AE87" i="2"/>
  <c r="P88" i="2" s="1"/>
  <c r="AF87" i="2"/>
  <c r="Q88" i="2" s="1"/>
  <c r="V87" i="2"/>
  <c r="X87" i="2" s="1"/>
  <c r="Y87" i="2"/>
  <c r="F88" i="2" s="1"/>
  <c r="Z87" i="2"/>
  <c r="G88" i="2" s="1"/>
  <c r="AC87" i="2"/>
  <c r="N88" i="2" s="1"/>
  <c r="AD87" i="2"/>
  <c r="O88" i="2" s="1"/>
  <c r="W78" i="2" l="1"/>
  <c r="AA78" i="2"/>
  <c r="H79" i="2" s="1"/>
  <c r="AB78" i="2"/>
  <c r="I79" i="2" s="1"/>
  <c r="AE78" i="2"/>
  <c r="P79" i="2" s="1"/>
  <c r="AF78" i="2"/>
  <c r="Q79" i="2" s="1"/>
  <c r="V78" i="2"/>
  <c r="X78" i="2" s="1"/>
  <c r="Y78" i="2"/>
  <c r="F79" i="2" s="1"/>
  <c r="Z78" i="2"/>
  <c r="G79" i="2" s="1"/>
  <c r="AC78" i="2"/>
  <c r="N79" i="2" s="1"/>
  <c r="AD78" i="2"/>
  <c r="O79" i="2" s="1"/>
  <c r="J88" i="2"/>
  <c r="K88" i="2" s="1"/>
  <c r="L88" i="2"/>
  <c r="M88" i="2" s="1"/>
  <c r="J79" i="2" l="1"/>
  <c r="K79" i="2" s="1"/>
  <c r="L79" i="2"/>
  <c r="M79" i="2" s="1"/>
  <c r="R88" i="2"/>
  <c r="S88" i="2" s="1"/>
  <c r="T88" i="2"/>
  <c r="U88" i="2" s="1"/>
  <c r="R79" i="2" l="1"/>
  <c r="S79" i="2" s="1"/>
  <c r="T79" i="2"/>
  <c r="U79" i="2" s="1"/>
  <c r="W88" i="2"/>
  <c r="AA88" i="2"/>
  <c r="H89" i="2" s="1"/>
  <c r="AB88" i="2"/>
  <c r="I89" i="2" s="1"/>
  <c r="AE88" i="2"/>
  <c r="P89" i="2" s="1"/>
  <c r="AF88" i="2"/>
  <c r="Q89" i="2" s="1"/>
  <c r="V88" i="2"/>
  <c r="X88" i="2" s="1"/>
  <c r="Y88" i="2"/>
  <c r="F89" i="2" s="1"/>
  <c r="Z88" i="2"/>
  <c r="G89" i="2" s="1"/>
  <c r="AC88" i="2"/>
  <c r="N89" i="2" s="1"/>
  <c r="AD88" i="2"/>
  <c r="O89" i="2" s="1"/>
  <c r="W79" i="2" l="1"/>
  <c r="AA79" i="2"/>
  <c r="H80" i="2" s="1"/>
  <c r="AB79" i="2"/>
  <c r="I80" i="2" s="1"/>
  <c r="AE79" i="2"/>
  <c r="P80" i="2" s="1"/>
  <c r="AF79" i="2"/>
  <c r="Q80" i="2" s="1"/>
  <c r="V79" i="2"/>
  <c r="X79" i="2" s="1"/>
  <c r="Y79" i="2"/>
  <c r="F80" i="2" s="1"/>
  <c r="Z79" i="2"/>
  <c r="G80" i="2" s="1"/>
  <c r="AC79" i="2"/>
  <c r="N80" i="2" s="1"/>
  <c r="AD79" i="2"/>
  <c r="O80" i="2" s="1"/>
  <c r="J89" i="2"/>
  <c r="K89" i="2" s="1"/>
  <c r="L89" i="2"/>
  <c r="M89" i="2" s="1"/>
  <c r="J80" i="2" l="1"/>
  <c r="K80" i="2" s="1"/>
  <c r="L80" i="2"/>
  <c r="M80" i="2" s="1"/>
  <c r="R89" i="2"/>
  <c r="S89" i="2" s="1"/>
  <c r="T89" i="2"/>
  <c r="U89" i="2" s="1"/>
  <c r="R80" i="2" l="1"/>
  <c r="S80" i="2" s="1"/>
  <c r="T80" i="2"/>
  <c r="U80" i="2" s="1"/>
  <c r="W89" i="2"/>
  <c r="AA89" i="2"/>
  <c r="H90" i="2" s="1"/>
  <c r="AB89" i="2"/>
  <c r="I90" i="2" s="1"/>
  <c r="AE89" i="2"/>
  <c r="P90" i="2" s="1"/>
  <c r="AF89" i="2"/>
  <c r="Q90" i="2" s="1"/>
  <c r="V89" i="2"/>
  <c r="X89" i="2" s="1"/>
  <c r="Y89" i="2"/>
  <c r="F90" i="2" s="1"/>
  <c r="Z89" i="2"/>
  <c r="G90" i="2" s="1"/>
  <c r="AC89" i="2"/>
  <c r="N90" i="2" s="1"/>
  <c r="AD89" i="2"/>
  <c r="O90" i="2" s="1"/>
  <c r="W80" i="2" l="1"/>
  <c r="AA80" i="2"/>
  <c r="H81" i="2" s="1"/>
  <c r="AB80" i="2"/>
  <c r="I81" i="2" s="1"/>
  <c r="AE80" i="2"/>
  <c r="P81" i="2" s="1"/>
  <c r="AF80" i="2"/>
  <c r="Q81" i="2" s="1"/>
  <c r="V80" i="2"/>
  <c r="X80" i="2" s="1"/>
  <c r="Y80" i="2"/>
  <c r="F81" i="2" s="1"/>
  <c r="Z80" i="2"/>
  <c r="G81" i="2" s="1"/>
  <c r="AC80" i="2"/>
  <c r="N81" i="2" s="1"/>
  <c r="AD80" i="2"/>
  <c r="O81" i="2" s="1"/>
  <c r="J90" i="2"/>
  <c r="K90" i="2" s="1"/>
  <c r="L90" i="2"/>
  <c r="M90" i="2" s="1"/>
  <c r="J81" i="2" l="1"/>
  <c r="K81" i="2" s="1"/>
  <c r="L81" i="2"/>
  <c r="M81" i="2" s="1"/>
  <c r="R90" i="2"/>
  <c r="S90" i="2" s="1"/>
  <c r="T90" i="2"/>
  <c r="U90" i="2" s="1"/>
  <c r="R81" i="2" l="1"/>
  <c r="S81" i="2" s="1"/>
  <c r="T81" i="2"/>
  <c r="U81" i="2" s="1"/>
  <c r="W90" i="2"/>
  <c r="AA90" i="2"/>
  <c r="H91" i="2" s="1"/>
  <c r="AB90" i="2"/>
  <c r="I91" i="2" s="1"/>
  <c r="AE90" i="2"/>
  <c r="P91" i="2" s="1"/>
  <c r="AF90" i="2"/>
  <c r="Q91" i="2" s="1"/>
  <c r="V90" i="2"/>
  <c r="X90" i="2" s="1"/>
  <c r="Y90" i="2"/>
  <c r="F91" i="2" s="1"/>
  <c r="Z90" i="2"/>
  <c r="G91" i="2" s="1"/>
  <c r="AC90" i="2"/>
  <c r="N91" i="2" s="1"/>
  <c r="AD90" i="2"/>
  <c r="O91" i="2" s="1"/>
  <c r="W81" i="2" l="1"/>
  <c r="AA81" i="2"/>
  <c r="H82" i="2" s="1"/>
  <c r="AB81" i="2"/>
  <c r="I82" i="2" s="1"/>
  <c r="AE81" i="2"/>
  <c r="P82" i="2" s="1"/>
  <c r="AF81" i="2"/>
  <c r="Q82" i="2" s="1"/>
  <c r="V81" i="2"/>
  <c r="X81" i="2" s="1"/>
  <c r="Y81" i="2"/>
  <c r="F82" i="2" s="1"/>
  <c r="Z81" i="2"/>
  <c r="G82" i="2" s="1"/>
  <c r="AC81" i="2"/>
  <c r="N82" i="2" s="1"/>
  <c r="AD81" i="2"/>
  <c r="O82" i="2" s="1"/>
  <c r="J91" i="2"/>
  <c r="K91" i="2" s="1"/>
  <c r="L91" i="2"/>
  <c r="M91" i="2" s="1"/>
  <c r="J82" i="2" l="1"/>
  <c r="K82" i="2" s="1"/>
  <c r="L82" i="2"/>
  <c r="M82" i="2" s="1"/>
  <c r="R91" i="2"/>
  <c r="S91" i="2" s="1"/>
  <c r="T91" i="2"/>
  <c r="U91" i="2" s="1"/>
  <c r="R82" i="2" l="1"/>
  <c r="S82" i="2" s="1"/>
  <c r="T82" i="2"/>
  <c r="U82" i="2" s="1"/>
  <c r="W91" i="2"/>
  <c r="AA91" i="2"/>
  <c r="H92" i="2" s="1"/>
  <c r="AB91" i="2"/>
  <c r="I92" i="2" s="1"/>
  <c r="AE91" i="2"/>
  <c r="P92" i="2" s="1"/>
  <c r="AF91" i="2"/>
  <c r="Q92" i="2" s="1"/>
  <c r="V91" i="2"/>
  <c r="X91" i="2" s="1"/>
  <c r="Y91" i="2"/>
  <c r="F92" i="2" s="1"/>
  <c r="Z91" i="2"/>
  <c r="G92" i="2" s="1"/>
  <c r="AC91" i="2"/>
  <c r="N92" i="2" s="1"/>
  <c r="AD91" i="2"/>
  <c r="O92" i="2" s="1"/>
  <c r="W82" i="2" l="1"/>
  <c r="AA82" i="2"/>
  <c r="H83" i="2" s="1"/>
  <c r="AB82" i="2"/>
  <c r="I83" i="2" s="1"/>
  <c r="AE82" i="2"/>
  <c r="P83" i="2" s="1"/>
  <c r="AF82" i="2"/>
  <c r="Q83" i="2" s="1"/>
  <c r="V82" i="2"/>
  <c r="X82" i="2" s="1"/>
  <c r="Y82" i="2"/>
  <c r="F83" i="2" s="1"/>
  <c r="Z82" i="2"/>
  <c r="G83" i="2" s="1"/>
  <c r="AC82" i="2"/>
  <c r="N83" i="2" s="1"/>
  <c r="AD82" i="2"/>
  <c r="O83" i="2" s="1"/>
  <c r="J92" i="2"/>
  <c r="K92" i="2" s="1"/>
  <c r="L92" i="2"/>
  <c r="M92" i="2" s="1"/>
  <c r="J83" i="2" l="1"/>
  <c r="K83" i="2" s="1"/>
  <c r="L83" i="2"/>
  <c r="M83" i="2" s="1"/>
  <c r="R92" i="2"/>
  <c r="S92" i="2" s="1"/>
  <c r="T92" i="2"/>
  <c r="U92" i="2" s="1"/>
  <c r="R83" i="2" l="1"/>
  <c r="S83" i="2" s="1"/>
  <c r="T83" i="2"/>
  <c r="U83" i="2" s="1"/>
  <c r="W92" i="2"/>
  <c r="AA92" i="2"/>
  <c r="H93" i="2" s="1"/>
  <c r="AB92" i="2"/>
  <c r="I93" i="2" s="1"/>
  <c r="AE92" i="2"/>
  <c r="P93" i="2" s="1"/>
  <c r="AF92" i="2"/>
  <c r="Q93" i="2" s="1"/>
  <c r="V92" i="2"/>
  <c r="X92" i="2" s="1"/>
  <c r="Y92" i="2"/>
  <c r="F93" i="2" s="1"/>
  <c r="Z92" i="2"/>
  <c r="G93" i="2" s="1"/>
  <c r="AC92" i="2"/>
  <c r="N93" i="2" s="1"/>
  <c r="AD92" i="2"/>
  <c r="O93" i="2" s="1"/>
  <c r="W83" i="2" l="1"/>
  <c r="AA83" i="2"/>
  <c r="AB83" i="2"/>
  <c r="AE83" i="2"/>
  <c r="AF83" i="2"/>
  <c r="V83" i="2"/>
  <c r="X83" i="2" s="1"/>
  <c r="Y83" i="2"/>
  <c r="Z83" i="2"/>
  <c r="AC83" i="2"/>
  <c r="AD83" i="2"/>
  <c r="J93" i="2"/>
  <c r="K93" i="2" s="1"/>
  <c r="L93" i="2"/>
  <c r="M93" i="2" s="1"/>
  <c r="R93" i="2" l="1"/>
  <c r="S93" i="2" s="1"/>
  <c r="T93" i="2"/>
  <c r="U93" i="2" s="1"/>
  <c r="W93" i="2" l="1"/>
  <c r="AA93" i="2"/>
  <c r="H94" i="2" s="1"/>
  <c r="AB93" i="2"/>
  <c r="I94" i="2" s="1"/>
  <c r="AE93" i="2"/>
  <c r="P94" i="2" s="1"/>
  <c r="AF93" i="2"/>
  <c r="Q94" i="2" s="1"/>
  <c r="V93" i="2"/>
  <c r="X93" i="2" s="1"/>
  <c r="Y93" i="2"/>
  <c r="F94" i="2" s="1"/>
  <c r="Z93" i="2"/>
  <c r="G94" i="2" s="1"/>
  <c r="AC93" i="2"/>
  <c r="N94" i="2" s="1"/>
  <c r="AD93" i="2"/>
  <c r="O94" i="2" s="1"/>
  <c r="J94" i="2" l="1"/>
  <c r="K94" i="2" s="1"/>
  <c r="L94" i="2"/>
  <c r="M94" i="2" s="1"/>
  <c r="R94" i="2" l="1"/>
  <c r="S94" i="2" s="1"/>
  <c r="T94" i="2"/>
  <c r="U94" i="2" s="1"/>
  <c r="W94" i="2" l="1"/>
  <c r="AA94" i="2"/>
  <c r="H95" i="2" s="1"/>
  <c r="AB94" i="2"/>
  <c r="I95" i="2" s="1"/>
  <c r="AE94" i="2"/>
  <c r="P95" i="2" s="1"/>
  <c r="AF94" i="2"/>
  <c r="Q95" i="2" s="1"/>
  <c r="V94" i="2"/>
  <c r="X94" i="2" s="1"/>
  <c r="Y94" i="2"/>
  <c r="F95" i="2" s="1"/>
  <c r="Z94" i="2"/>
  <c r="G95" i="2" s="1"/>
  <c r="AC94" i="2"/>
  <c r="N95" i="2" s="1"/>
  <c r="AD94" i="2"/>
  <c r="O95" i="2" s="1"/>
  <c r="J95" i="2" l="1"/>
  <c r="K95" i="2" s="1"/>
  <c r="L95" i="2"/>
  <c r="M95" i="2" s="1"/>
  <c r="R95" i="2" l="1"/>
  <c r="S95" i="2" s="1"/>
  <c r="T95" i="2"/>
  <c r="U95" i="2" s="1"/>
  <c r="W95" i="2" l="1"/>
  <c r="AA95" i="2"/>
  <c r="H96" i="2" s="1"/>
  <c r="AB95" i="2"/>
  <c r="I96" i="2" s="1"/>
  <c r="AE95" i="2"/>
  <c r="P96" i="2" s="1"/>
  <c r="AF95" i="2"/>
  <c r="Q96" i="2" s="1"/>
  <c r="V95" i="2"/>
  <c r="X95" i="2" s="1"/>
  <c r="Y95" i="2"/>
  <c r="F96" i="2" s="1"/>
  <c r="Z95" i="2"/>
  <c r="G96" i="2" s="1"/>
  <c r="AC95" i="2"/>
  <c r="N96" i="2" s="1"/>
  <c r="AD95" i="2"/>
  <c r="O96" i="2" s="1"/>
  <c r="J96" i="2" l="1"/>
  <c r="K96" i="2" s="1"/>
  <c r="L96" i="2"/>
  <c r="M96" i="2" s="1"/>
  <c r="R96" i="2" l="1"/>
  <c r="S96" i="2" s="1"/>
  <c r="T96" i="2"/>
  <c r="U96" i="2" s="1"/>
  <c r="W96" i="2" l="1"/>
  <c r="AA96" i="2"/>
  <c r="H97" i="2" s="1"/>
  <c r="AB96" i="2"/>
  <c r="I97" i="2" s="1"/>
  <c r="AE96" i="2"/>
  <c r="P97" i="2" s="1"/>
  <c r="AF96" i="2"/>
  <c r="Q97" i="2" s="1"/>
  <c r="V96" i="2"/>
  <c r="X96" i="2" s="1"/>
  <c r="Y96" i="2"/>
  <c r="F97" i="2" s="1"/>
  <c r="Z96" i="2"/>
  <c r="G97" i="2" s="1"/>
  <c r="AC96" i="2"/>
  <c r="N97" i="2" s="1"/>
  <c r="AD96" i="2"/>
  <c r="O97" i="2" s="1"/>
  <c r="J97" i="2" l="1"/>
  <c r="K97" i="2" s="1"/>
  <c r="L97" i="2"/>
  <c r="M97" i="2" s="1"/>
  <c r="R97" i="2" l="1"/>
  <c r="S97" i="2" s="1"/>
  <c r="T97" i="2"/>
  <c r="U97" i="2" s="1"/>
  <c r="W97" i="2" l="1"/>
  <c r="AA97" i="2"/>
  <c r="H98" i="2" s="1"/>
  <c r="AB97" i="2"/>
  <c r="I98" i="2" s="1"/>
  <c r="AE97" i="2"/>
  <c r="P98" i="2" s="1"/>
  <c r="AF97" i="2"/>
  <c r="Q98" i="2" s="1"/>
  <c r="V97" i="2"/>
  <c r="X97" i="2" s="1"/>
  <c r="Y97" i="2"/>
  <c r="F98" i="2" s="1"/>
  <c r="Z97" i="2"/>
  <c r="G98" i="2" s="1"/>
  <c r="AC97" i="2"/>
  <c r="N98" i="2" s="1"/>
  <c r="AD97" i="2"/>
  <c r="O98" i="2" s="1"/>
  <c r="J98" i="2" l="1"/>
  <c r="K98" i="2" s="1"/>
  <c r="L98" i="2"/>
  <c r="M98" i="2" s="1"/>
  <c r="R98" i="2" l="1"/>
  <c r="S98" i="2" s="1"/>
  <c r="T98" i="2"/>
  <c r="U98" i="2" s="1"/>
  <c r="W98" i="2" l="1"/>
  <c r="AA98" i="2"/>
  <c r="H99" i="2" s="1"/>
  <c r="AB98" i="2"/>
  <c r="I99" i="2" s="1"/>
  <c r="AE98" i="2"/>
  <c r="P99" i="2" s="1"/>
  <c r="AF98" i="2"/>
  <c r="Q99" i="2" s="1"/>
  <c r="V98" i="2"/>
  <c r="X98" i="2" s="1"/>
  <c r="Y98" i="2"/>
  <c r="F99" i="2" s="1"/>
  <c r="Z98" i="2"/>
  <c r="G99" i="2" s="1"/>
  <c r="AC98" i="2"/>
  <c r="N99" i="2" s="1"/>
  <c r="AD98" i="2"/>
  <c r="O99" i="2" s="1"/>
  <c r="J99" i="2" l="1"/>
  <c r="K99" i="2" s="1"/>
  <c r="L99" i="2"/>
  <c r="M99" i="2" s="1"/>
  <c r="R99" i="2" l="1"/>
  <c r="S99" i="2" s="1"/>
  <c r="T99" i="2"/>
  <c r="U99" i="2" s="1"/>
  <c r="W99" i="2" l="1"/>
  <c r="AA99" i="2"/>
  <c r="H100" i="2" s="1"/>
  <c r="AB99" i="2"/>
  <c r="I100" i="2" s="1"/>
  <c r="AE99" i="2"/>
  <c r="P100" i="2" s="1"/>
  <c r="AF99" i="2"/>
  <c r="Q100" i="2" s="1"/>
  <c r="V99" i="2"/>
  <c r="X99" i="2" s="1"/>
  <c r="Y99" i="2"/>
  <c r="F100" i="2" s="1"/>
  <c r="Z99" i="2"/>
  <c r="G100" i="2" s="1"/>
  <c r="AC99" i="2"/>
  <c r="N100" i="2" s="1"/>
  <c r="AD99" i="2"/>
  <c r="O100" i="2" s="1"/>
  <c r="J100" i="2" l="1"/>
  <c r="K100" i="2" s="1"/>
  <c r="L100" i="2"/>
  <c r="M100" i="2" s="1"/>
  <c r="R100" i="2" l="1"/>
  <c r="S100" i="2" s="1"/>
  <c r="T100" i="2"/>
  <c r="U100" i="2" s="1"/>
  <c r="W100" i="2" l="1"/>
  <c r="AA100" i="2"/>
  <c r="H101" i="2" s="1"/>
  <c r="AB100" i="2"/>
  <c r="I101" i="2" s="1"/>
  <c r="AE100" i="2"/>
  <c r="P101" i="2" s="1"/>
  <c r="AF100" i="2"/>
  <c r="Q101" i="2" s="1"/>
  <c r="V100" i="2"/>
  <c r="X100" i="2" s="1"/>
  <c r="Y100" i="2"/>
  <c r="F101" i="2" s="1"/>
  <c r="Z100" i="2"/>
  <c r="G101" i="2" s="1"/>
  <c r="AC100" i="2"/>
  <c r="N101" i="2" s="1"/>
  <c r="AD100" i="2"/>
  <c r="O101" i="2" s="1"/>
  <c r="J101" i="2" l="1"/>
  <c r="K101" i="2" s="1"/>
  <c r="L101" i="2"/>
  <c r="M101" i="2" s="1"/>
  <c r="R101" i="2" l="1"/>
  <c r="S101" i="2" s="1"/>
  <c r="T101" i="2"/>
  <c r="U101" i="2" s="1"/>
  <c r="W101" i="2" l="1"/>
  <c r="AA101" i="2"/>
  <c r="H102" i="2" s="1"/>
  <c r="AB101" i="2"/>
  <c r="I102" i="2" s="1"/>
  <c r="AE101" i="2"/>
  <c r="P102" i="2" s="1"/>
  <c r="AF101" i="2"/>
  <c r="Q102" i="2" s="1"/>
  <c r="V101" i="2"/>
  <c r="X101" i="2" s="1"/>
  <c r="Y101" i="2"/>
  <c r="F102" i="2" s="1"/>
  <c r="Z101" i="2"/>
  <c r="G102" i="2" s="1"/>
  <c r="AC101" i="2"/>
  <c r="N102" i="2" s="1"/>
  <c r="AD101" i="2"/>
  <c r="O102" i="2" s="1"/>
  <c r="J102" i="2" l="1"/>
  <c r="K102" i="2" s="1"/>
  <c r="L102" i="2"/>
  <c r="M102" i="2" s="1"/>
  <c r="R102" i="2" l="1"/>
  <c r="S102" i="2" s="1"/>
  <c r="T102" i="2"/>
  <c r="U102" i="2" s="1"/>
  <c r="W102" i="2" l="1"/>
  <c r="AA102" i="2"/>
  <c r="H103" i="2" s="1"/>
  <c r="AB102" i="2"/>
  <c r="I103" i="2" s="1"/>
  <c r="AE102" i="2"/>
  <c r="P103" i="2" s="1"/>
  <c r="AF102" i="2"/>
  <c r="Q103" i="2" s="1"/>
  <c r="V102" i="2"/>
  <c r="X102" i="2" s="1"/>
  <c r="Y102" i="2"/>
  <c r="F103" i="2" s="1"/>
  <c r="Z102" i="2"/>
  <c r="G103" i="2" s="1"/>
  <c r="AC102" i="2"/>
  <c r="N103" i="2" s="1"/>
  <c r="AD102" i="2"/>
  <c r="O103" i="2" s="1"/>
  <c r="J103" i="2" l="1"/>
  <c r="K103" i="2" s="1"/>
  <c r="L103" i="2"/>
  <c r="M103" i="2" s="1"/>
  <c r="R103" i="2" l="1"/>
  <c r="S103" i="2" s="1"/>
  <c r="T103" i="2"/>
  <c r="U103" i="2" s="1"/>
  <c r="W103" i="2" l="1"/>
  <c r="AA103" i="2"/>
  <c r="H104" i="2" s="1"/>
  <c r="AB103" i="2"/>
  <c r="I104" i="2" s="1"/>
  <c r="AE103" i="2"/>
  <c r="P104" i="2" s="1"/>
  <c r="AF103" i="2"/>
  <c r="Q104" i="2" s="1"/>
  <c r="V103" i="2"/>
  <c r="X103" i="2" s="1"/>
  <c r="Y103" i="2"/>
  <c r="F104" i="2" s="1"/>
  <c r="Z103" i="2"/>
  <c r="G104" i="2" s="1"/>
  <c r="AC103" i="2"/>
  <c r="N104" i="2" s="1"/>
  <c r="AD103" i="2"/>
  <c r="O104" i="2" s="1"/>
  <c r="J104" i="2" l="1"/>
  <c r="K104" i="2" s="1"/>
  <c r="L104" i="2"/>
  <c r="M104" i="2" s="1"/>
  <c r="R104" i="2" l="1"/>
  <c r="S104" i="2" s="1"/>
  <c r="T104" i="2"/>
  <c r="U104" i="2" s="1"/>
  <c r="W104" i="2" l="1"/>
  <c r="AA104" i="2"/>
  <c r="H105" i="2" s="1"/>
  <c r="AB104" i="2"/>
  <c r="I105" i="2" s="1"/>
  <c r="AE104" i="2"/>
  <c r="P105" i="2" s="1"/>
  <c r="AF104" i="2"/>
  <c r="Q105" i="2" s="1"/>
  <c r="V104" i="2"/>
  <c r="X104" i="2" s="1"/>
  <c r="Y104" i="2"/>
  <c r="F105" i="2" s="1"/>
  <c r="Z104" i="2"/>
  <c r="G105" i="2" s="1"/>
  <c r="AC104" i="2"/>
  <c r="N105" i="2" s="1"/>
  <c r="AD104" i="2"/>
  <c r="O105" i="2" s="1"/>
  <c r="J105" i="2" l="1"/>
  <c r="K105" i="2" s="1"/>
  <c r="L105" i="2"/>
  <c r="M105" i="2" s="1"/>
  <c r="R105" i="2" l="1"/>
  <c r="S105" i="2" s="1"/>
  <c r="T105" i="2"/>
  <c r="U105" i="2" s="1"/>
  <c r="W105" i="2" l="1"/>
  <c r="AA105" i="2"/>
  <c r="H106" i="2" s="1"/>
  <c r="AB105" i="2"/>
  <c r="I106" i="2" s="1"/>
  <c r="AE105" i="2"/>
  <c r="P106" i="2" s="1"/>
  <c r="AF105" i="2"/>
  <c r="Q106" i="2" s="1"/>
  <c r="V105" i="2"/>
  <c r="X105" i="2" s="1"/>
  <c r="Y105" i="2"/>
  <c r="F106" i="2" s="1"/>
  <c r="Z105" i="2"/>
  <c r="G106" i="2" s="1"/>
  <c r="AC105" i="2"/>
  <c r="N106" i="2" s="1"/>
  <c r="AD105" i="2"/>
  <c r="O106" i="2" s="1"/>
  <c r="J106" i="2" l="1"/>
  <c r="K106" i="2" s="1"/>
  <c r="L106" i="2"/>
  <c r="M106" i="2" s="1"/>
  <c r="R106" i="2" l="1"/>
  <c r="S106" i="2" s="1"/>
  <c r="T106" i="2"/>
  <c r="U106" i="2" s="1"/>
  <c r="W106" i="2" l="1"/>
  <c r="AA106" i="2"/>
  <c r="H107" i="2" s="1"/>
  <c r="AB106" i="2"/>
  <c r="I107" i="2" s="1"/>
  <c r="AE106" i="2"/>
  <c r="P107" i="2" s="1"/>
  <c r="AF106" i="2"/>
  <c r="Q107" i="2" s="1"/>
  <c r="V106" i="2"/>
  <c r="X106" i="2" s="1"/>
  <c r="Y106" i="2"/>
  <c r="F107" i="2" s="1"/>
  <c r="Z106" i="2"/>
  <c r="G107" i="2" s="1"/>
  <c r="AC106" i="2"/>
  <c r="N107" i="2" s="1"/>
  <c r="AD106" i="2"/>
  <c r="O107" i="2" s="1"/>
  <c r="J107" i="2" l="1"/>
  <c r="K107" i="2" s="1"/>
  <c r="L107" i="2"/>
  <c r="M107" i="2" s="1"/>
  <c r="R107" i="2" l="1"/>
  <c r="S107" i="2" s="1"/>
  <c r="T107" i="2"/>
  <c r="U107" i="2" s="1"/>
  <c r="W107" i="2" l="1"/>
  <c r="AA107" i="2"/>
  <c r="H108" i="2" s="1"/>
  <c r="AB107" i="2"/>
  <c r="I108" i="2" s="1"/>
  <c r="AE107" i="2"/>
  <c r="P108" i="2" s="1"/>
  <c r="AF107" i="2"/>
  <c r="Q108" i="2" s="1"/>
  <c r="V107" i="2"/>
  <c r="X107" i="2" s="1"/>
  <c r="Y107" i="2"/>
  <c r="F108" i="2" s="1"/>
  <c r="Z107" i="2"/>
  <c r="G108" i="2" s="1"/>
  <c r="AC107" i="2"/>
  <c r="N108" i="2" s="1"/>
  <c r="AD107" i="2"/>
  <c r="O108" i="2" s="1"/>
  <c r="J108" i="2" l="1"/>
  <c r="K108" i="2" s="1"/>
  <c r="L108" i="2"/>
  <c r="M108" i="2" s="1"/>
  <c r="R108" i="2" l="1"/>
  <c r="S108" i="2" s="1"/>
  <c r="T108" i="2"/>
  <c r="U108" i="2" s="1"/>
  <c r="W108" i="2" l="1"/>
  <c r="AA108" i="2"/>
  <c r="H109" i="2" s="1"/>
  <c r="AB108" i="2"/>
  <c r="I109" i="2" s="1"/>
  <c r="AE108" i="2"/>
  <c r="P109" i="2" s="1"/>
  <c r="AF108" i="2"/>
  <c r="Q109" i="2" s="1"/>
  <c r="V108" i="2"/>
  <c r="X108" i="2" s="1"/>
  <c r="Y108" i="2"/>
  <c r="F109" i="2" s="1"/>
  <c r="Z108" i="2"/>
  <c r="G109" i="2" s="1"/>
  <c r="AC108" i="2"/>
  <c r="N109" i="2" s="1"/>
  <c r="AD108" i="2"/>
  <c r="O109" i="2" s="1"/>
  <c r="J109" i="2" l="1"/>
  <c r="K109" i="2" s="1"/>
  <c r="L109" i="2"/>
  <c r="M109" i="2" s="1"/>
  <c r="R109" i="2" l="1"/>
  <c r="S109" i="2" s="1"/>
  <c r="T109" i="2"/>
  <c r="U109" i="2" s="1"/>
  <c r="W109" i="2" l="1"/>
  <c r="AA109" i="2"/>
  <c r="H110" i="2" s="1"/>
  <c r="AB109" i="2"/>
  <c r="I110" i="2" s="1"/>
  <c r="AE109" i="2"/>
  <c r="P110" i="2" s="1"/>
  <c r="AF109" i="2"/>
  <c r="Q110" i="2" s="1"/>
  <c r="V109" i="2"/>
  <c r="X109" i="2" s="1"/>
  <c r="Y109" i="2"/>
  <c r="F110" i="2" s="1"/>
  <c r="Z109" i="2"/>
  <c r="G110" i="2" s="1"/>
  <c r="AC109" i="2"/>
  <c r="N110" i="2" s="1"/>
  <c r="AD109" i="2"/>
  <c r="O110" i="2" s="1"/>
  <c r="J110" i="2" l="1"/>
  <c r="K110" i="2" s="1"/>
  <c r="L110" i="2"/>
  <c r="M110" i="2" s="1"/>
  <c r="R110" i="2" l="1"/>
  <c r="S110" i="2" s="1"/>
  <c r="T110" i="2"/>
  <c r="U110" i="2" s="1"/>
  <c r="W110" i="2" l="1"/>
  <c r="AA110" i="2"/>
  <c r="H111" i="2" s="1"/>
  <c r="AB110" i="2"/>
  <c r="I111" i="2" s="1"/>
  <c r="AE110" i="2"/>
  <c r="P111" i="2" s="1"/>
  <c r="AF110" i="2"/>
  <c r="Q111" i="2" s="1"/>
  <c r="V110" i="2"/>
  <c r="X110" i="2" s="1"/>
  <c r="Y110" i="2"/>
  <c r="F111" i="2" s="1"/>
  <c r="Z110" i="2"/>
  <c r="G111" i="2" s="1"/>
  <c r="AC110" i="2"/>
  <c r="N111" i="2" s="1"/>
  <c r="AD110" i="2"/>
  <c r="O111" i="2" s="1"/>
  <c r="J111" i="2" l="1"/>
  <c r="K111" i="2" s="1"/>
  <c r="L111" i="2"/>
  <c r="M111" i="2" s="1"/>
  <c r="R111" i="2" l="1"/>
  <c r="S111" i="2" s="1"/>
  <c r="T111" i="2"/>
  <c r="U111" i="2" s="1"/>
  <c r="W111" i="2" l="1"/>
  <c r="AA111" i="2"/>
  <c r="H112" i="2" s="1"/>
  <c r="AB111" i="2"/>
  <c r="I112" i="2" s="1"/>
  <c r="AE111" i="2"/>
  <c r="P112" i="2" s="1"/>
  <c r="AF111" i="2"/>
  <c r="Q112" i="2" s="1"/>
  <c r="V111" i="2"/>
  <c r="X111" i="2" s="1"/>
  <c r="Y111" i="2"/>
  <c r="F112" i="2" s="1"/>
  <c r="Z111" i="2"/>
  <c r="G112" i="2" s="1"/>
  <c r="AC111" i="2"/>
  <c r="N112" i="2" s="1"/>
  <c r="AD111" i="2"/>
  <c r="O112" i="2" s="1"/>
  <c r="J112" i="2" l="1"/>
  <c r="K112" i="2" s="1"/>
  <c r="L112" i="2"/>
  <c r="M112" i="2" s="1"/>
  <c r="R112" i="2" l="1"/>
  <c r="S112" i="2" s="1"/>
  <c r="T112" i="2"/>
  <c r="U112" i="2" s="1"/>
  <c r="W112" i="2" l="1"/>
  <c r="AA112" i="2"/>
  <c r="H113" i="2" s="1"/>
  <c r="AB112" i="2"/>
  <c r="I113" i="2" s="1"/>
  <c r="AE112" i="2"/>
  <c r="P113" i="2" s="1"/>
  <c r="AF112" i="2"/>
  <c r="Q113" i="2" s="1"/>
  <c r="V112" i="2"/>
  <c r="X112" i="2" s="1"/>
  <c r="Y112" i="2"/>
  <c r="F113" i="2" s="1"/>
  <c r="Z112" i="2"/>
  <c r="G113" i="2" s="1"/>
  <c r="AC112" i="2"/>
  <c r="N113" i="2" s="1"/>
  <c r="AD112" i="2"/>
  <c r="O113" i="2" s="1"/>
  <c r="J113" i="2" l="1"/>
  <c r="K113" i="2" s="1"/>
  <c r="L113" i="2"/>
  <c r="M113" i="2" s="1"/>
  <c r="R113" i="2" l="1"/>
  <c r="S113" i="2" s="1"/>
  <c r="T113" i="2"/>
  <c r="U113" i="2" s="1"/>
  <c r="W113" i="2" l="1"/>
  <c r="AA113" i="2"/>
  <c r="H114" i="2" s="1"/>
  <c r="AB113" i="2"/>
  <c r="I114" i="2" s="1"/>
  <c r="AE113" i="2"/>
  <c r="P114" i="2" s="1"/>
  <c r="AF113" i="2"/>
  <c r="Q114" i="2" s="1"/>
  <c r="V113" i="2"/>
  <c r="X113" i="2" s="1"/>
  <c r="Y113" i="2"/>
  <c r="F114" i="2" s="1"/>
  <c r="Z113" i="2"/>
  <c r="G114" i="2" s="1"/>
  <c r="AC113" i="2"/>
  <c r="N114" i="2" s="1"/>
  <c r="AD113" i="2"/>
  <c r="O114" i="2" s="1"/>
  <c r="J114" i="2" l="1"/>
  <c r="K114" i="2" s="1"/>
  <c r="L114" i="2"/>
  <c r="M114" i="2" s="1"/>
  <c r="R114" i="2" l="1"/>
  <c r="S114" i="2" s="1"/>
  <c r="T114" i="2"/>
  <c r="U114" i="2" s="1"/>
  <c r="W114" i="2" l="1"/>
  <c r="AA114" i="2"/>
  <c r="H115" i="2" s="1"/>
  <c r="AB114" i="2"/>
  <c r="I115" i="2" s="1"/>
  <c r="AE114" i="2"/>
  <c r="P115" i="2" s="1"/>
  <c r="AF114" i="2"/>
  <c r="Q115" i="2" s="1"/>
  <c r="V114" i="2"/>
  <c r="X114" i="2" s="1"/>
  <c r="Y114" i="2"/>
  <c r="F115" i="2" s="1"/>
  <c r="Z114" i="2"/>
  <c r="G115" i="2" s="1"/>
  <c r="AC114" i="2"/>
  <c r="N115" i="2" s="1"/>
  <c r="AD114" i="2"/>
  <c r="O115" i="2" s="1"/>
  <c r="J115" i="2" l="1"/>
  <c r="K115" i="2" s="1"/>
  <c r="L115" i="2"/>
  <c r="M115" i="2" s="1"/>
  <c r="R115" i="2" l="1"/>
  <c r="S115" i="2" s="1"/>
  <c r="T115" i="2"/>
  <c r="U115" i="2" s="1"/>
  <c r="W115" i="2" l="1"/>
  <c r="AA115" i="2"/>
  <c r="H116" i="2" s="1"/>
  <c r="AB115" i="2"/>
  <c r="I116" i="2" s="1"/>
  <c r="AE115" i="2"/>
  <c r="P116" i="2" s="1"/>
  <c r="AF115" i="2"/>
  <c r="Q116" i="2" s="1"/>
  <c r="V115" i="2"/>
  <c r="X115" i="2" s="1"/>
  <c r="Y115" i="2"/>
  <c r="F116" i="2" s="1"/>
  <c r="Z115" i="2"/>
  <c r="G116" i="2" s="1"/>
  <c r="AC115" i="2"/>
  <c r="N116" i="2" s="1"/>
  <c r="AD115" i="2"/>
  <c r="O116" i="2" s="1"/>
  <c r="J116" i="2" l="1"/>
  <c r="K116" i="2" s="1"/>
  <c r="L116" i="2"/>
  <c r="M116" i="2" s="1"/>
  <c r="R116" i="2" l="1"/>
  <c r="S116" i="2" s="1"/>
  <c r="T116" i="2"/>
  <c r="U116" i="2" s="1"/>
  <c r="W116" i="2" l="1"/>
  <c r="AA116" i="2"/>
  <c r="H117" i="2" s="1"/>
  <c r="AB116" i="2"/>
  <c r="I117" i="2" s="1"/>
  <c r="AE116" i="2"/>
  <c r="P117" i="2" s="1"/>
  <c r="AF116" i="2"/>
  <c r="Q117" i="2" s="1"/>
  <c r="V116" i="2"/>
  <c r="X116" i="2" s="1"/>
  <c r="Y116" i="2"/>
  <c r="F117" i="2" s="1"/>
  <c r="Z116" i="2"/>
  <c r="G117" i="2" s="1"/>
  <c r="AC116" i="2"/>
  <c r="N117" i="2" s="1"/>
  <c r="AD116" i="2"/>
  <c r="O117" i="2" s="1"/>
  <c r="J117" i="2" l="1"/>
  <c r="K117" i="2" s="1"/>
  <c r="L117" i="2"/>
  <c r="M117" i="2" s="1"/>
  <c r="R117" i="2" l="1"/>
  <c r="S117" i="2" s="1"/>
  <c r="T117" i="2"/>
  <c r="U117" i="2" s="1"/>
  <c r="W117" i="2" l="1"/>
  <c r="AA117" i="2"/>
  <c r="H118" i="2" s="1"/>
  <c r="AB117" i="2"/>
  <c r="I118" i="2" s="1"/>
  <c r="AE117" i="2"/>
  <c r="P118" i="2" s="1"/>
  <c r="AF117" i="2"/>
  <c r="Q118" i="2" s="1"/>
  <c r="V117" i="2"/>
  <c r="X117" i="2" s="1"/>
  <c r="Y117" i="2"/>
  <c r="F118" i="2" s="1"/>
  <c r="Z117" i="2"/>
  <c r="G118" i="2" s="1"/>
  <c r="AC117" i="2"/>
  <c r="N118" i="2" s="1"/>
  <c r="AD117" i="2"/>
  <c r="O118" i="2" s="1"/>
  <c r="J118" i="2" l="1"/>
  <c r="K118" i="2" s="1"/>
  <c r="L118" i="2"/>
  <c r="M118" i="2" s="1"/>
  <c r="R118" i="2" l="1"/>
  <c r="S118" i="2" s="1"/>
  <c r="T118" i="2"/>
  <c r="U118" i="2" s="1"/>
  <c r="W118" i="2" l="1"/>
  <c r="AA118" i="2"/>
  <c r="H119" i="2" s="1"/>
  <c r="AB118" i="2"/>
  <c r="I119" i="2" s="1"/>
  <c r="AE118" i="2"/>
  <c r="P119" i="2" s="1"/>
  <c r="AF118" i="2"/>
  <c r="Q119" i="2" s="1"/>
  <c r="V118" i="2"/>
  <c r="X118" i="2" s="1"/>
  <c r="Y118" i="2"/>
  <c r="F119" i="2" s="1"/>
  <c r="Z118" i="2"/>
  <c r="G119" i="2" s="1"/>
  <c r="AC118" i="2"/>
  <c r="N119" i="2" s="1"/>
  <c r="AD118" i="2"/>
  <c r="O119" i="2" s="1"/>
  <c r="J119" i="2" l="1"/>
  <c r="K119" i="2" s="1"/>
  <c r="L119" i="2"/>
  <c r="M119" i="2" s="1"/>
  <c r="R119" i="2" l="1"/>
  <c r="S119" i="2" s="1"/>
  <c r="T119" i="2"/>
  <c r="U119" i="2" s="1"/>
  <c r="W119" i="2" l="1"/>
  <c r="AA119" i="2"/>
  <c r="H122" i="2" s="1"/>
  <c r="AB119" i="2"/>
  <c r="I122" i="2" s="1"/>
  <c r="AE119" i="2"/>
  <c r="P122" i="2" s="1"/>
  <c r="AF119" i="2"/>
  <c r="Q122" i="2" s="1"/>
  <c r="V119" i="2"/>
  <c r="X119" i="2" s="1"/>
  <c r="Y119" i="2"/>
  <c r="F122" i="2" s="1"/>
  <c r="Z119" i="2"/>
  <c r="G122" i="2" s="1"/>
  <c r="AC119" i="2"/>
  <c r="N122" i="2" s="1"/>
  <c r="AD119" i="2"/>
  <c r="O122" i="2" s="1"/>
  <c r="J122" i="2" l="1"/>
  <c r="K122" i="2" s="1"/>
  <c r="L122" i="2"/>
  <c r="M122" i="2" s="1"/>
  <c r="R122" i="2" l="1"/>
  <c r="S122" i="2" s="1"/>
  <c r="T122" i="2"/>
  <c r="U122" i="2" s="1"/>
  <c r="W122" i="2" l="1"/>
  <c r="AA122" i="2"/>
  <c r="H123" i="2" s="1"/>
  <c r="AB122" i="2"/>
  <c r="I123" i="2" s="1"/>
  <c r="AE122" i="2"/>
  <c r="P123" i="2" s="1"/>
  <c r="AF122" i="2"/>
  <c r="Q123" i="2" s="1"/>
  <c r="V122" i="2"/>
  <c r="X122" i="2" s="1"/>
  <c r="Y122" i="2"/>
  <c r="F123" i="2" s="1"/>
  <c r="Z122" i="2"/>
  <c r="G123" i="2" s="1"/>
  <c r="AC122" i="2"/>
  <c r="N123" i="2" s="1"/>
  <c r="AD122" i="2"/>
  <c r="O123" i="2" s="1"/>
  <c r="J123" i="2" l="1"/>
  <c r="K123" i="2" s="1"/>
  <c r="L123" i="2"/>
  <c r="M123" i="2" s="1"/>
  <c r="R123" i="2" l="1"/>
  <c r="S123" i="2" s="1"/>
  <c r="T123" i="2"/>
  <c r="U123" i="2" s="1"/>
  <c r="W123" i="2" l="1"/>
  <c r="AA123" i="2"/>
  <c r="H124" i="2" s="1"/>
  <c r="AB123" i="2"/>
  <c r="I124" i="2" s="1"/>
  <c r="AE123" i="2"/>
  <c r="P124" i="2" s="1"/>
  <c r="AF123" i="2"/>
  <c r="Q124" i="2" s="1"/>
  <c r="V123" i="2"/>
  <c r="X123" i="2" s="1"/>
  <c r="Y123" i="2"/>
  <c r="F124" i="2" s="1"/>
  <c r="Z123" i="2"/>
  <c r="G124" i="2" s="1"/>
  <c r="AC123" i="2"/>
  <c r="N124" i="2" s="1"/>
  <c r="AD123" i="2"/>
  <c r="O124" i="2" s="1"/>
  <c r="J124" i="2" l="1"/>
  <c r="K124" i="2" s="1"/>
  <c r="L124" i="2"/>
  <c r="M124" i="2" s="1"/>
  <c r="R124" i="2" l="1"/>
  <c r="S124" i="2" s="1"/>
  <c r="T124" i="2"/>
  <c r="U124" i="2" s="1"/>
  <c r="W124" i="2" l="1"/>
  <c r="AA124" i="2"/>
  <c r="H125" i="2" s="1"/>
  <c r="AB124" i="2"/>
  <c r="I125" i="2" s="1"/>
  <c r="AE124" i="2"/>
  <c r="P125" i="2" s="1"/>
  <c r="AF124" i="2"/>
  <c r="Q125" i="2" s="1"/>
  <c r="V124" i="2"/>
  <c r="X124" i="2" s="1"/>
  <c r="Y124" i="2"/>
  <c r="F125" i="2" s="1"/>
  <c r="Z124" i="2"/>
  <c r="G125" i="2" s="1"/>
  <c r="AC124" i="2"/>
  <c r="N125" i="2" s="1"/>
  <c r="AD124" i="2"/>
  <c r="O125" i="2" s="1"/>
  <c r="J125" i="2" l="1"/>
  <c r="K125" i="2" s="1"/>
  <c r="L125" i="2"/>
  <c r="M125" i="2" s="1"/>
  <c r="R125" i="2" l="1"/>
  <c r="S125" i="2" s="1"/>
  <c r="T125" i="2"/>
  <c r="U125" i="2" s="1"/>
  <c r="W125" i="2" l="1"/>
  <c r="AA125" i="2"/>
  <c r="H126" i="2" s="1"/>
  <c r="AB125" i="2"/>
  <c r="I126" i="2" s="1"/>
  <c r="AE125" i="2"/>
  <c r="P126" i="2" s="1"/>
  <c r="AF125" i="2"/>
  <c r="Q126" i="2" s="1"/>
  <c r="V125" i="2"/>
  <c r="X125" i="2" s="1"/>
  <c r="Y125" i="2"/>
  <c r="F126" i="2" s="1"/>
  <c r="Z125" i="2"/>
  <c r="G126" i="2" s="1"/>
  <c r="AC125" i="2"/>
  <c r="N126" i="2" s="1"/>
  <c r="AD125" i="2"/>
  <c r="O126" i="2" s="1"/>
  <c r="J126" i="2" l="1"/>
  <c r="K126" i="2" s="1"/>
  <c r="L126" i="2"/>
  <c r="M126" i="2" s="1"/>
  <c r="R126" i="2" l="1"/>
  <c r="S126" i="2" s="1"/>
  <c r="T126" i="2"/>
  <c r="U126" i="2" s="1"/>
  <c r="W126" i="2" l="1"/>
  <c r="AA126" i="2"/>
  <c r="H127" i="2" s="1"/>
  <c r="AB126" i="2"/>
  <c r="I127" i="2" s="1"/>
  <c r="AE126" i="2"/>
  <c r="P127" i="2" s="1"/>
  <c r="AF126" i="2"/>
  <c r="Q127" i="2" s="1"/>
  <c r="V126" i="2"/>
  <c r="X126" i="2" s="1"/>
  <c r="Y126" i="2"/>
  <c r="F127" i="2" s="1"/>
  <c r="Z126" i="2"/>
  <c r="G127" i="2" s="1"/>
  <c r="AC126" i="2"/>
  <c r="N127" i="2" s="1"/>
  <c r="AD126" i="2"/>
  <c r="O127" i="2" s="1"/>
  <c r="J127" i="2" l="1"/>
  <c r="K127" i="2" s="1"/>
  <c r="L127" i="2"/>
  <c r="M127" i="2" s="1"/>
  <c r="R127" i="2" l="1"/>
  <c r="S127" i="2" s="1"/>
  <c r="T127" i="2"/>
  <c r="U127" i="2" s="1"/>
  <c r="W127" i="2" l="1"/>
  <c r="AA127" i="2"/>
  <c r="H128" i="2" s="1"/>
  <c r="AB127" i="2"/>
  <c r="I128" i="2" s="1"/>
  <c r="AE127" i="2"/>
  <c r="P128" i="2" s="1"/>
  <c r="AF127" i="2"/>
  <c r="Q128" i="2" s="1"/>
  <c r="V127" i="2"/>
  <c r="X127" i="2" s="1"/>
  <c r="Y127" i="2"/>
  <c r="F128" i="2" s="1"/>
  <c r="Z127" i="2"/>
  <c r="G128" i="2" s="1"/>
  <c r="AC127" i="2"/>
  <c r="N128" i="2" s="1"/>
  <c r="AD127" i="2"/>
  <c r="O128" i="2" s="1"/>
  <c r="J128" i="2" l="1"/>
  <c r="K128" i="2" s="1"/>
  <c r="L128" i="2"/>
  <c r="M128" i="2" s="1"/>
  <c r="R128" i="2" l="1"/>
  <c r="S128" i="2" s="1"/>
  <c r="T128" i="2"/>
  <c r="U128" i="2" s="1"/>
  <c r="W128" i="2" l="1"/>
  <c r="AA128" i="2"/>
  <c r="H129" i="2" s="1"/>
  <c r="AB128" i="2"/>
  <c r="I129" i="2" s="1"/>
  <c r="AE128" i="2"/>
  <c r="P129" i="2" s="1"/>
  <c r="AF128" i="2"/>
  <c r="Q129" i="2" s="1"/>
  <c r="V128" i="2"/>
  <c r="X128" i="2" s="1"/>
  <c r="Y128" i="2"/>
  <c r="F129" i="2" s="1"/>
  <c r="Z128" i="2"/>
  <c r="G129" i="2" s="1"/>
  <c r="AC128" i="2"/>
  <c r="N129" i="2" s="1"/>
  <c r="AD128" i="2"/>
  <c r="O129" i="2" s="1"/>
  <c r="J129" i="2" l="1"/>
  <c r="K129" i="2" s="1"/>
  <c r="L129" i="2"/>
  <c r="M129" i="2" s="1"/>
  <c r="R129" i="2" l="1"/>
  <c r="S129" i="2" s="1"/>
  <c r="T129" i="2"/>
  <c r="U129" i="2" s="1"/>
  <c r="W129" i="2" l="1"/>
  <c r="AA129" i="2"/>
  <c r="H130" i="2" s="1"/>
  <c r="AB129" i="2"/>
  <c r="I130" i="2" s="1"/>
  <c r="AE129" i="2"/>
  <c r="P130" i="2" s="1"/>
  <c r="AF129" i="2"/>
  <c r="Q130" i="2" s="1"/>
  <c r="V129" i="2"/>
  <c r="X129" i="2" s="1"/>
  <c r="Y129" i="2"/>
  <c r="F130" i="2" s="1"/>
  <c r="Z129" i="2"/>
  <c r="G130" i="2" s="1"/>
  <c r="AC129" i="2"/>
  <c r="N130" i="2" s="1"/>
  <c r="AD129" i="2"/>
  <c r="O130" i="2" s="1"/>
  <c r="J130" i="2" l="1"/>
  <c r="K130" i="2" s="1"/>
  <c r="L130" i="2"/>
  <c r="M130" i="2" s="1"/>
  <c r="R130" i="2" l="1"/>
  <c r="S130" i="2" s="1"/>
  <c r="T130" i="2"/>
  <c r="U130" i="2" s="1"/>
  <c r="W130" i="2" l="1"/>
  <c r="AA130" i="2"/>
  <c r="H131" i="2" s="1"/>
  <c r="AB130" i="2"/>
  <c r="I131" i="2" s="1"/>
  <c r="AE130" i="2"/>
  <c r="P131" i="2" s="1"/>
  <c r="AF130" i="2"/>
  <c r="Q131" i="2" s="1"/>
  <c r="V130" i="2"/>
  <c r="X130" i="2" s="1"/>
  <c r="Y130" i="2"/>
  <c r="F131" i="2" s="1"/>
  <c r="Z130" i="2"/>
  <c r="G131" i="2" s="1"/>
  <c r="AC130" i="2"/>
  <c r="N131" i="2" s="1"/>
  <c r="AD130" i="2"/>
  <c r="O131" i="2" s="1"/>
  <c r="J131" i="2" l="1"/>
  <c r="K131" i="2" s="1"/>
  <c r="L131" i="2"/>
  <c r="M131" i="2" s="1"/>
  <c r="R131" i="2" l="1"/>
  <c r="S131" i="2" s="1"/>
  <c r="T131" i="2"/>
  <c r="U131" i="2" s="1"/>
  <c r="W131" i="2" l="1"/>
  <c r="AA131" i="2"/>
  <c r="H132" i="2" s="1"/>
  <c r="AB131" i="2"/>
  <c r="I132" i="2" s="1"/>
  <c r="AE131" i="2"/>
  <c r="P132" i="2" s="1"/>
  <c r="AF131" i="2"/>
  <c r="Q132" i="2" s="1"/>
  <c r="V131" i="2"/>
  <c r="X131" i="2" s="1"/>
  <c r="Y131" i="2"/>
  <c r="F132" i="2" s="1"/>
  <c r="Z131" i="2"/>
  <c r="G132" i="2" s="1"/>
  <c r="AC131" i="2"/>
  <c r="N132" i="2" s="1"/>
  <c r="AD131" i="2"/>
  <c r="O132" i="2" s="1"/>
  <c r="J132" i="2" l="1"/>
  <c r="K132" i="2" s="1"/>
  <c r="L132" i="2"/>
  <c r="M132" i="2" s="1"/>
  <c r="R132" i="2" l="1"/>
  <c r="S132" i="2" s="1"/>
  <c r="T132" i="2"/>
  <c r="U132" i="2" s="1"/>
  <c r="W132" i="2" l="1"/>
  <c r="AA132" i="2"/>
  <c r="H133" i="2" s="1"/>
  <c r="AB132" i="2"/>
  <c r="I133" i="2" s="1"/>
  <c r="AE132" i="2"/>
  <c r="P133" i="2" s="1"/>
  <c r="AF132" i="2"/>
  <c r="Q133" i="2" s="1"/>
  <c r="V132" i="2"/>
  <c r="X132" i="2" s="1"/>
  <c r="Y132" i="2"/>
  <c r="F133" i="2" s="1"/>
  <c r="Z132" i="2"/>
  <c r="G133" i="2" s="1"/>
  <c r="AC132" i="2"/>
  <c r="N133" i="2" s="1"/>
  <c r="AD132" i="2"/>
  <c r="O133" i="2" s="1"/>
  <c r="J133" i="2" l="1"/>
  <c r="K133" i="2" s="1"/>
  <c r="L133" i="2"/>
  <c r="M133" i="2" s="1"/>
  <c r="R133" i="2" l="1"/>
  <c r="S133" i="2" s="1"/>
  <c r="T133" i="2"/>
  <c r="U133" i="2" s="1"/>
  <c r="W133" i="2" l="1"/>
  <c r="AA133" i="2"/>
  <c r="H134" i="2" s="1"/>
  <c r="AB133" i="2"/>
  <c r="I134" i="2" s="1"/>
  <c r="AE133" i="2"/>
  <c r="P134" i="2" s="1"/>
  <c r="AF133" i="2"/>
  <c r="Q134" i="2" s="1"/>
  <c r="V133" i="2"/>
  <c r="X133" i="2" s="1"/>
  <c r="Y133" i="2"/>
  <c r="F134" i="2" s="1"/>
  <c r="Z133" i="2"/>
  <c r="G134" i="2" s="1"/>
  <c r="AC133" i="2"/>
  <c r="N134" i="2" s="1"/>
  <c r="AD133" i="2"/>
  <c r="O134" i="2" s="1"/>
  <c r="J134" i="2" l="1"/>
  <c r="K134" i="2" s="1"/>
  <c r="L134" i="2"/>
  <c r="M134" i="2" s="1"/>
  <c r="R134" i="2" l="1"/>
  <c r="S134" i="2" s="1"/>
  <c r="T134" i="2"/>
  <c r="U134" i="2" s="1"/>
  <c r="W134" i="2" l="1"/>
  <c r="AA134" i="2"/>
  <c r="H135" i="2" s="1"/>
  <c r="AB134" i="2"/>
  <c r="I135" i="2" s="1"/>
  <c r="AE134" i="2"/>
  <c r="P135" i="2" s="1"/>
  <c r="AF134" i="2"/>
  <c r="Q135" i="2" s="1"/>
  <c r="V134" i="2"/>
  <c r="X134" i="2" s="1"/>
  <c r="Y134" i="2"/>
  <c r="F135" i="2" s="1"/>
  <c r="Z134" i="2"/>
  <c r="G135" i="2" s="1"/>
  <c r="AC134" i="2"/>
  <c r="N135" i="2" s="1"/>
  <c r="AD134" i="2"/>
  <c r="O135" i="2" s="1"/>
  <c r="J135" i="2" l="1"/>
  <c r="K135" i="2" s="1"/>
  <c r="L135" i="2"/>
  <c r="M135" i="2" s="1"/>
  <c r="R135" i="2" l="1"/>
  <c r="S135" i="2" s="1"/>
  <c r="T135" i="2"/>
  <c r="U135" i="2" s="1"/>
  <c r="W135" i="2" l="1"/>
  <c r="AA135" i="2"/>
  <c r="H136" i="2" s="1"/>
  <c r="AB135" i="2"/>
  <c r="I136" i="2" s="1"/>
  <c r="AE135" i="2"/>
  <c r="P136" i="2" s="1"/>
  <c r="AF135" i="2"/>
  <c r="Q136" i="2" s="1"/>
  <c r="V135" i="2"/>
  <c r="X135" i="2" s="1"/>
  <c r="Y135" i="2"/>
  <c r="F136" i="2" s="1"/>
  <c r="Z135" i="2"/>
  <c r="G136" i="2" s="1"/>
  <c r="AC135" i="2"/>
  <c r="N136" i="2" s="1"/>
  <c r="AD135" i="2"/>
  <c r="O136" i="2" s="1"/>
  <c r="J136" i="2" l="1"/>
  <c r="K136" i="2" s="1"/>
  <c r="L136" i="2"/>
  <c r="M136" i="2" s="1"/>
  <c r="R136" i="2" l="1"/>
  <c r="S136" i="2" s="1"/>
  <c r="T136" i="2"/>
  <c r="U136" i="2" s="1"/>
  <c r="W136" i="2" l="1"/>
  <c r="AA136" i="2"/>
  <c r="H137" i="2" s="1"/>
  <c r="AB136" i="2"/>
  <c r="I137" i="2" s="1"/>
  <c r="AE136" i="2"/>
  <c r="P137" i="2" s="1"/>
  <c r="AF136" i="2"/>
  <c r="Q137" i="2" s="1"/>
  <c r="V136" i="2"/>
  <c r="X136" i="2" s="1"/>
  <c r="Y136" i="2"/>
  <c r="F137" i="2" s="1"/>
  <c r="Z136" i="2"/>
  <c r="G137" i="2" s="1"/>
  <c r="AC136" i="2"/>
  <c r="N137" i="2" s="1"/>
  <c r="AD136" i="2"/>
  <c r="O137" i="2" s="1"/>
  <c r="J137" i="2" l="1"/>
  <c r="K137" i="2" s="1"/>
  <c r="L137" i="2"/>
  <c r="M137" i="2" s="1"/>
  <c r="R137" i="2" l="1"/>
  <c r="S137" i="2" s="1"/>
  <c r="T137" i="2"/>
  <c r="U137" i="2" s="1"/>
  <c r="W137" i="2" l="1"/>
  <c r="AA137" i="2"/>
  <c r="H138" i="2" s="1"/>
  <c r="AB137" i="2"/>
  <c r="I138" i="2" s="1"/>
  <c r="AE137" i="2"/>
  <c r="P138" i="2" s="1"/>
  <c r="AF137" i="2"/>
  <c r="Q138" i="2" s="1"/>
  <c r="V137" i="2"/>
  <c r="X137" i="2" s="1"/>
  <c r="Y137" i="2"/>
  <c r="F138" i="2" s="1"/>
  <c r="Z137" i="2"/>
  <c r="G138" i="2" s="1"/>
  <c r="AC137" i="2"/>
  <c r="N138" i="2" s="1"/>
  <c r="AD137" i="2"/>
  <c r="O138" i="2" s="1"/>
  <c r="J138" i="2" l="1"/>
  <c r="K138" i="2" s="1"/>
  <c r="L138" i="2"/>
  <c r="M138" i="2" s="1"/>
  <c r="R138" i="2" l="1"/>
  <c r="S138" i="2" s="1"/>
  <c r="T138" i="2"/>
  <c r="U138" i="2" s="1"/>
  <c r="W138" i="2" l="1"/>
  <c r="AA138" i="2"/>
  <c r="H139" i="2" s="1"/>
  <c r="AB138" i="2"/>
  <c r="I139" i="2" s="1"/>
  <c r="AE138" i="2"/>
  <c r="P139" i="2" s="1"/>
  <c r="AF138" i="2"/>
  <c r="Q139" i="2" s="1"/>
  <c r="V138" i="2"/>
  <c r="X138" i="2" s="1"/>
  <c r="Y138" i="2"/>
  <c r="F139" i="2" s="1"/>
  <c r="Z138" i="2"/>
  <c r="G139" i="2" s="1"/>
  <c r="AC138" i="2"/>
  <c r="N139" i="2" s="1"/>
  <c r="AD138" i="2"/>
  <c r="O139" i="2" s="1"/>
  <c r="J139" i="2" l="1"/>
  <c r="K139" i="2" s="1"/>
  <c r="L139" i="2"/>
  <c r="M139" i="2" s="1"/>
  <c r="R139" i="2" l="1"/>
  <c r="S139" i="2" s="1"/>
  <c r="T139" i="2"/>
  <c r="U139" i="2" s="1"/>
  <c r="W139" i="2" l="1"/>
  <c r="AA139" i="2"/>
  <c r="H140" i="2" s="1"/>
  <c r="AB139" i="2"/>
  <c r="I140" i="2" s="1"/>
  <c r="AE139" i="2"/>
  <c r="P140" i="2" s="1"/>
  <c r="AF139" i="2"/>
  <c r="Q140" i="2" s="1"/>
  <c r="V139" i="2"/>
  <c r="X139" i="2" s="1"/>
  <c r="Y139" i="2"/>
  <c r="F140" i="2" s="1"/>
  <c r="Z139" i="2"/>
  <c r="G140" i="2" s="1"/>
  <c r="AC139" i="2"/>
  <c r="N140" i="2" s="1"/>
  <c r="AD139" i="2"/>
  <c r="O140" i="2" s="1"/>
  <c r="J140" i="2" l="1"/>
  <c r="K140" i="2" s="1"/>
  <c r="L140" i="2"/>
  <c r="M140" i="2" s="1"/>
  <c r="R140" i="2" l="1"/>
  <c r="S140" i="2" s="1"/>
  <c r="T140" i="2"/>
  <c r="U140" i="2" s="1"/>
  <c r="W140" i="2" l="1"/>
  <c r="AA140" i="2"/>
  <c r="H141" i="2" s="1"/>
  <c r="AB140" i="2"/>
  <c r="I141" i="2" s="1"/>
  <c r="AE140" i="2"/>
  <c r="P141" i="2" s="1"/>
  <c r="AF140" i="2"/>
  <c r="Q141" i="2" s="1"/>
  <c r="V140" i="2"/>
  <c r="X140" i="2" s="1"/>
  <c r="Y140" i="2"/>
  <c r="F141" i="2" s="1"/>
  <c r="Z140" i="2"/>
  <c r="G141" i="2" s="1"/>
  <c r="AC140" i="2"/>
  <c r="N141" i="2" s="1"/>
  <c r="AD140" i="2"/>
  <c r="O141" i="2" s="1"/>
  <c r="J141" i="2" l="1"/>
  <c r="K141" i="2" s="1"/>
  <c r="L141" i="2"/>
  <c r="M141" i="2" s="1"/>
  <c r="R141" i="2" l="1"/>
  <c r="S141" i="2" s="1"/>
  <c r="T141" i="2"/>
  <c r="U141" i="2" s="1"/>
  <c r="W141" i="2" l="1"/>
  <c r="AA141" i="2"/>
  <c r="H142" i="2" s="1"/>
  <c r="AB141" i="2"/>
  <c r="I142" i="2" s="1"/>
  <c r="AE141" i="2"/>
  <c r="P142" i="2" s="1"/>
  <c r="AF141" i="2"/>
  <c r="Q142" i="2" s="1"/>
  <c r="V141" i="2"/>
  <c r="X141" i="2" s="1"/>
  <c r="Y141" i="2"/>
  <c r="F142" i="2" s="1"/>
  <c r="Z141" i="2"/>
  <c r="G142" i="2" s="1"/>
  <c r="AC141" i="2"/>
  <c r="N142" i="2" s="1"/>
  <c r="AD141" i="2"/>
  <c r="O142" i="2" s="1"/>
  <c r="J142" i="2" l="1"/>
  <c r="K142" i="2" s="1"/>
  <c r="L142" i="2"/>
  <c r="M142" i="2" s="1"/>
  <c r="R142" i="2" l="1"/>
  <c r="S142" i="2" s="1"/>
  <c r="T142" i="2"/>
  <c r="U142" i="2" s="1"/>
  <c r="W142" i="2" l="1"/>
  <c r="AA142" i="2"/>
  <c r="H143" i="2" s="1"/>
  <c r="AB142" i="2"/>
  <c r="I143" i="2" s="1"/>
  <c r="AE142" i="2"/>
  <c r="P143" i="2" s="1"/>
  <c r="AF142" i="2"/>
  <c r="Q143" i="2" s="1"/>
  <c r="V142" i="2"/>
  <c r="X142" i="2" s="1"/>
  <c r="Y142" i="2"/>
  <c r="F143" i="2" s="1"/>
  <c r="Z142" i="2"/>
  <c r="G143" i="2" s="1"/>
  <c r="AC142" i="2"/>
  <c r="N143" i="2" s="1"/>
  <c r="AD142" i="2"/>
  <c r="O143" i="2" s="1"/>
  <c r="J143" i="2" l="1"/>
  <c r="K143" i="2" s="1"/>
  <c r="L143" i="2"/>
  <c r="M143" i="2" s="1"/>
  <c r="R143" i="2" l="1"/>
  <c r="S143" i="2" s="1"/>
  <c r="T143" i="2"/>
  <c r="U143" i="2" s="1"/>
  <c r="W143" i="2" l="1"/>
  <c r="AA143" i="2"/>
  <c r="H144" i="2" s="1"/>
  <c r="AB143" i="2"/>
  <c r="I144" i="2" s="1"/>
  <c r="AE143" i="2"/>
  <c r="P144" i="2" s="1"/>
  <c r="AF143" i="2"/>
  <c r="Q144" i="2" s="1"/>
  <c r="V143" i="2"/>
  <c r="X143" i="2" s="1"/>
  <c r="Y143" i="2"/>
  <c r="F144" i="2" s="1"/>
  <c r="Z143" i="2"/>
  <c r="G144" i="2" s="1"/>
  <c r="AC143" i="2"/>
  <c r="N144" i="2" s="1"/>
  <c r="AD143" i="2"/>
  <c r="O144" i="2" s="1"/>
  <c r="J144" i="2" l="1"/>
  <c r="K144" i="2" s="1"/>
  <c r="L144" i="2"/>
  <c r="M144" i="2" s="1"/>
  <c r="R144" i="2" l="1"/>
  <c r="S144" i="2" s="1"/>
  <c r="T144" i="2"/>
  <c r="U144" i="2" s="1"/>
  <c r="W144" i="2" l="1"/>
  <c r="AA144" i="2"/>
  <c r="H145" i="2" s="1"/>
  <c r="AB144" i="2"/>
  <c r="I145" i="2" s="1"/>
  <c r="AE144" i="2"/>
  <c r="P145" i="2" s="1"/>
  <c r="AF144" i="2"/>
  <c r="Q145" i="2" s="1"/>
  <c r="V144" i="2"/>
  <c r="X144" i="2" s="1"/>
  <c r="Y144" i="2"/>
  <c r="F145" i="2" s="1"/>
  <c r="Z144" i="2"/>
  <c r="G145" i="2" s="1"/>
  <c r="AC144" i="2"/>
  <c r="N145" i="2" s="1"/>
  <c r="AD144" i="2"/>
  <c r="O145" i="2" s="1"/>
  <c r="J145" i="2" l="1"/>
  <c r="K145" i="2" s="1"/>
  <c r="L145" i="2"/>
  <c r="M145" i="2" s="1"/>
  <c r="R145" i="2" l="1"/>
  <c r="S145" i="2" s="1"/>
  <c r="T145" i="2"/>
  <c r="U145" i="2" s="1"/>
  <c r="W145" i="2" l="1"/>
  <c r="AA145" i="2"/>
  <c r="H146" i="2" s="1"/>
  <c r="AB145" i="2"/>
  <c r="I146" i="2" s="1"/>
  <c r="AE145" i="2"/>
  <c r="P146" i="2" s="1"/>
  <c r="AF145" i="2"/>
  <c r="Q146" i="2" s="1"/>
  <c r="V145" i="2"/>
  <c r="X145" i="2" s="1"/>
  <c r="Y145" i="2"/>
  <c r="F146" i="2" s="1"/>
  <c r="Z145" i="2"/>
  <c r="G146" i="2" s="1"/>
  <c r="AC145" i="2"/>
  <c r="N146" i="2" s="1"/>
  <c r="AD145" i="2"/>
  <c r="O146" i="2" s="1"/>
  <c r="J146" i="2" l="1"/>
  <c r="K146" i="2" s="1"/>
  <c r="L146" i="2"/>
  <c r="M146" i="2" s="1"/>
  <c r="R146" i="2" l="1"/>
  <c r="S146" i="2" s="1"/>
  <c r="T146" i="2"/>
  <c r="U146" i="2" s="1"/>
  <c r="W146" i="2" l="1"/>
  <c r="AA146" i="2"/>
  <c r="H147" i="2" s="1"/>
  <c r="AB146" i="2"/>
  <c r="I147" i="2" s="1"/>
  <c r="AE146" i="2"/>
  <c r="P147" i="2" s="1"/>
  <c r="AF146" i="2"/>
  <c r="Q147" i="2" s="1"/>
  <c r="V146" i="2"/>
  <c r="X146" i="2" s="1"/>
  <c r="Y146" i="2"/>
  <c r="F147" i="2" s="1"/>
  <c r="Z146" i="2"/>
  <c r="G147" i="2" s="1"/>
  <c r="AC146" i="2"/>
  <c r="N147" i="2" s="1"/>
  <c r="AD146" i="2"/>
  <c r="O147" i="2" s="1"/>
  <c r="J147" i="2" l="1"/>
  <c r="K147" i="2" s="1"/>
  <c r="L147" i="2"/>
  <c r="M147" i="2" s="1"/>
  <c r="R147" i="2" l="1"/>
  <c r="S147" i="2" s="1"/>
  <c r="T147" i="2"/>
  <c r="U147" i="2" s="1"/>
  <c r="W147" i="2" l="1"/>
  <c r="AA147" i="2"/>
  <c r="H148" i="2" s="1"/>
  <c r="AB147" i="2"/>
  <c r="I148" i="2" s="1"/>
  <c r="AE147" i="2"/>
  <c r="P148" i="2" s="1"/>
  <c r="AF147" i="2"/>
  <c r="Q148" i="2" s="1"/>
  <c r="V147" i="2"/>
  <c r="X147" i="2" s="1"/>
  <c r="Y147" i="2"/>
  <c r="F148" i="2" s="1"/>
  <c r="Z147" i="2"/>
  <c r="G148" i="2" s="1"/>
  <c r="AC147" i="2"/>
  <c r="N148" i="2" s="1"/>
  <c r="AD147" i="2"/>
  <c r="O148" i="2" s="1"/>
  <c r="J148" i="2" l="1"/>
  <c r="K148" i="2" s="1"/>
  <c r="L148" i="2"/>
  <c r="M148" i="2" s="1"/>
  <c r="R148" i="2" l="1"/>
  <c r="S148" i="2" s="1"/>
  <c r="T148" i="2"/>
  <c r="U148" i="2" s="1"/>
  <c r="W148" i="2" l="1"/>
  <c r="AA148" i="2"/>
  <c r="H149" i="2" s="1"/>
  <c r="AB148" i="2"/>
  <c r="I149" i="2" s="1"/>
  <c r="AE148" i="2"/>
  <c r="P149" i="2" s="1"/>
  <c r="AF148" i="2"/>
  <c r="Q149" i="2" s="1"/>
  <c r="V148" i="2"/>
  <c r="X148" i="2" s="1"/>
  <c r="Y148" i="2"/>
  <c r="F149" i="2" s="1"/>
  <c r="Z148" i="2"/>
  <c r="G149" i="2" s="1"/>
  <c r="AC148" i="2"/>
  <c r="N149" i="2" s="1"/>
  <c r="AD148" i="2"/>
  <c r="O149" i="2" s="1"/>
  <c r="J149" i="2" l="1"/>
  <c r="K149" i="2" s="1"/>
  <c r="L149" i="2"/>
  <c r="M149" i="2" s="1"/>
  <c r="R149" i="2" l="1"/>
  <c r="S149" i="2" s="1"/>
  <c r="T149" i="2"/>
  <c r="U149" i="2" s="1"/>
  <c r="W149" i="2" l="1"/>
  <c r="AA149" i="2"/>
  <c r="H150" i="2" s="1"/>
  <c r="AB149" i="2"/>
  <c r="I150" i="2" s="1"/>
  <c r="AE149" i="2"/>
  <c r="P150" i="2" s="1"/>
  <c r="AF149" i="2"/>
  <c r="Q150" i="2" s="1"/>
  <c r="V149" i="2"/>
  <c r="X149" i="2" s="1"/>
  <c r="Y149" i="2"/>
  <c r="F150" i="2" s="1"/>
  <c r="Z149" i="2"/>
  <c r="G150" i="2" s="1"/>
  <c r="AC149" i="2"/>
  <c r="N150" i="2" s="1"/>
  <c r="AD149" i="2"/>
  <c r="O150" i="2" s="1"/>
  <c r="J150" i="2" l="1"/>
  <c r="K150" i="2" s="1"/>
  <c r="L150" i="2"/>
  <c r="M150" i="2" s="1"/>
  <c r="R150" i="2" l="1"/>
  <c r="S150" i="2" s="1"/>
  <c r="T150" i="2"/>
  <c r="U150" i="2" s="1"/>
  <c r="W150" i="2" l="1"/>
  <c r="AA150" i="2"/>
  <c r="H151" i="2" s="1"/>
  <c r="AB150" i="2"/>
  <c r="I151" i="2" s="1"/>
  <c r="AE150" i="2"/>
  <c r="P151" i="2" s="1"/>
  <c r="AF150" i="2"/>
  <c r="Q151" i="2" s="1"/>
  <c r="V150" i="2"/>
  <c r="X150" i="2" s="1"/>
  <c r="Y150" i="2"/>
  <c r="F151" i="2" s="1"/>
  <c r="Z150" i="2"/>
  <c r="G151" i="2" s="1"/>
  <c r="AC150" i="2"/>
  <c r="N151" i="2" s="1"/>
  <c r="AD150" i="2"/>
  <c r="O151" i="2" s="1"/>
  <c r="J151" i="2" l="1"/>
  <c r="K151" i="2" s="1"/>
  <c r="L151" i="2"/>
  <c r="M151" i="2" s="1"/>
  <c r="R151" i="2" l="1"/>
  <c r="S151" i="2" s="1"/>
  <c r="T151" i="2"/>
  <c r="U151" i="2" s="1"/>
  <c r="W151" i="2" l="1"/>
  <c r="AA151" i="2"/>
  <c r="H152" i="2" s="1"/>
  <c r="AB151" i="2"/>
  <c r="I152" i="2" s="1"/>
  <c r="AE151" i="2"/>
  <c r="P152" i="2" s="1"/>
  <c r="AF151" i="2"/>
  <c r="Q152" i="2" s="1"/>
  <c r="V151" i="2"/>
  <c r="X151" i="2" s="1"/>
  <c r="Y151" i="2"/>
  <c r="F152" i="2" s="1"/>
  <c r="Z151" i="2"/>
  <c r="G152" i="2" s="1"/>
  <c r="AC151" i="2"/>
  <c r="N152" i="2" s="1"/>
  <c r="AD151" i="2"/>
  <c r="O152" i="2" s="1"/>
  <c r="J152" i="2" l="1"/>
  <c r="K152" i="2" s="1"/>
  <c r="L152" i="2"/>
  <c r="M152" i="2" s="1"/>
  <c r="R152" i="2" l="1"/>
  <c r="S152" i="2" s="1"/>
  <c r="T152" i="2"/>
  <c r="U152" i="2" s="1"/>
  <c r="W152" i="2" l="1"/>
  <c r="AA152" i="2"/>
  <c r="H153" i="2" s="1"/>
  <c r="AB152" i="2"/>
  <c r="I153" i="2" s="1"/>
  <c r="AE152" i="2"/>
  <c r="P153" i="2" s="1"/>
  <c r="AF152" i="2"/>
  <c r="Q153" i="2" s="1"/>
  <c r="V152" i="2"/>
  <c r="X152" i="2" s="1"/>
  <c r="Y152" i="2"/>
  <c r="F153" i="2" s="1"/>
  <c r="Z152" i="2"/>
  <c r="G153" i="2" s="1"/>
  <c r="AC152" i="2"/>
  <c r="N153" i="2" s="1"/>
  <c r="AD152" i="2"/>
  <c r="O153" i="2" s="1"/>
  <c r="J153" i="2" l="1"/>
  <c r="K153" i="2" s="1"/>
  <c r="L153" i="2"/>
  <c r="M153" i="2" s="1"/>
  <c r="R153" i="2" l="1"/>
  <c r="S153" i="2" s="1"/>
  <c r="T153" i="2"/>
  <c r="U153" i="2" s="1"/>
  <c r="W153" i="2" l="1"/>
  <c r="AA153" i="2"/>
  <c r="H154" i="2" s="1"/>
  <c r="AB153" i="2"/>
  <c r="I154" i="2" s="1"/>
  <c r="AE153" i="2"/>
  <c r="P154" i="2" s="1"/>
  <c r="AF153" i="2"/>
  <c r="Q154" i="2" s="1"/>
  <c r="V153" i="2"/>
  <c r="X153" i="2" s="1"/>
  <c r="Y153" i="2"/>
  <c r="F154" i="2" s="1"/>
  <c r="Z153" i="2"/>
  <c r="G154" i="2" s="1"/>
  <c r="AC153" i="2"/>
  <c r="N154" i="2" s="1"/>
  <c r="AD153" i="2"/>
  <c r="O154" i="2" s="1"/>
  <c r="J154" i="2" l="1"/>
  <c r="K154" i="2" s="1"/>
  <c r="L154" i="2"/>
  <c r="M154" i="2" s="1"/>
  <c r="R154" i="2" l="1"/>
  <c r="S154" i="2" s="1"/>
  <c r="T154" i="2"/>
  <c r="U154" i="2" s="1"/>
  <c r="W154" i="2" l="1"/>
  <c r="AA154" i="2"/>
  <c r="H155" i="2" s="1"/>
  <c r="AB154" i="2"/>
  <c r="I155" i="2" s="1"/>
  <c r="AE154" i="2"/>
  <c r="P155" i="2" s="1"/>
  <c r="AF154" i="2"/>
  <c r="Q155" i="2" s="1"/>
  <c r="V154" i="2"/>
  <c r="X154" i="2" s="1"/>
  <c r="Y154" i="2"/>
  <c r="F155" i="2" s="1"/>
  <c r="Z154" i="2"/>
  <c r="G155" i="2" s="1"/>
  <c r="AC154" i="2"/>
  <c r="N155" i="2" s="1"/>
  <c r="AD154" i="2"/>
  <c r="O155" i="2" s="1"/>
  <c r="J155" i="2" l="1"/>
  <c r="K155" i="2" s="1"/>
  <c r="L155" i="2"/>
  <c r="M155" i="2" s="1"/>
  <c r="R155" i="2" l="1"/>
  <c r="S155" i="2" s="1"/>
  <c r="T155" i="2"/>
  <c r="U155" i="2" s="1"/>
  <c r="W155" i="2" l="1"/>
  <c r="AA155" i="2"/>
  <c r="H156" i="2" s="1"/>
  <c r="AB155" i="2"/>
  <c r="I156" i="2" s="1"/>
  <c r="AE155" i="2"/>
  <c r="P156" i="2" s="1"/>
  <c r="AF155" i="2"/>
  <c r="Q156" i="2" s="1"/>
  <c r="V155" i="2"/>
  <c r="X155" i="2" s="1"/>
  <c r="Y155" i="2"/>
  <c r="F156" i="2" s="1"/>
  <c r="Z155" i="2"/>
  <c r="G156" i="2" s="1"/>
  <c r="AC155" i="2"/>
  <c r="N156" i="2" s="1"/>
  <c r="AD155" i="2"/>
  <c r="O156" i="2" s="1"/>
  <c r="J156" i="2" l="1"/>
  <c r="K156" i="2" s="1"/>
  <c r="L156" i="2"/>
  <c r="M156" i="2" s="1"/>
  <c r="R156" i="2" l="1"/>
  <c r="S156" i="2" s="1"/>
  <c r="T156" i="2"/>
  <c r="U156" i="2" s="1"/>
  <c r="W156" i="2" l="1"/>
  <c r="AA156" i="2"/>
  <c r="H157" i="2" s="1"/>
  <c r="AB156" i="2"/>
  <c r="I157" i="2" s="1"/>
  <c r="AE156" i="2"/>
  <c r="P157" i="2" s="1"/>
  <c r="AF156" i="2"/>
  <c r="Q157" i="2" s="1"/>
  <c r="V156" i="2"/>
  <c r="X156" i="2" s="1"/>
  <c r="Y156" i="2"/>
  <c r="F157" i="2" s="1"/>
  <c r="Z156" i="2"/>
  <c r="G157" i="2" s="1"/>
  <c r="AC156" i="2"/>
  <c r="N157" i="2" s="1"/>
  <c r="AD156" i="2"/>
  <c r="O157" i="2" s="1"/>
  <c r="J157" i="2" l="1"/>
  <c r="K157" i="2" s="1"/>
  <c r="L157" i="2"/>
  <c r="M157" i="2" s="1"/>
  <c r="R157" i="2" l="1"/>
  <c r="S157" i="2" s="1"/>
  <c r="T157" i="2"/>
  <c r="U157" i="2" s="1"/>
  <c r="W157" i="2" l="1"/>
  <c r="AA157" i="2"/>
  <c r="H158" i="2" s="1"/>
  <c r="AB157" i="2"/>
  <c r="I158" i="2" s="1"/>
  <c r="AE157" i="2"/>
  <c r="P158" i="2" s="1"/>
  <c r="AF157" i="2"/>
  <c r="Q158" i="2" s="1"/>
  <c r="V157" i="2"/>
  <c r="X157" i="2" s="1"/>
  <c r="Y157" i="2"/>
  <c r="F158" i="2" s="1"/>
  <c r="Z157" i="2"/>
  <c r="G158" i="2" s="1"/>
  <c r="AC157" i="2"/>
  <c r="N158" i="2" s="1"/>
  <c r="AD157" i="2"/>
  <c r="O158" i="2" s="1"/>
  <c r="J158" i="2" l="1"/>
  <c r="K158" i="2" s="1"/>
  <c r="L158" i="2"/>
  <c r="M158" i="2" s="1"/>
  <c r="R158" i="2" l="1"/>
  <c r="S158" i="2" s="1"/>
  <c r="T158" i="2"/>
  <c r="U158" i="2" s="1"/>
  <c r="W158" i="2" l="1"/>
  <c r="AA158" i="2"/>
  <c r="H159" i="2" s="1"/>
  <c r="AB158" i="2"/>
  <c r="I159" i="2" s="1"/>
  <c r="AE158" i="2"/>
  <c r="P159" i="2" s="1"/>
  <c r="AF158" i="2"/>
  <c r="Q159" i="2" s="1"/>
  <c r="V158" i="2"/>
  <c r="X158" i="2" s="1"/>
  <c r="Y158" i="2"/>
  <c r="F159" i="2" s="1"/>
  <c r="Z158" i="2"/>
  <c r="G159" i="2" s="1"/>
  <c r="AC158" i="2"/>
  <c r="N159" i="2" s="1"/>
  <c r="AD158" i="2"/>
  <c r="O159" i="2" s="1"/>
  <c r="J159" i="2" l="1"/>
  <c r="K159" i="2" s="1"/>
  <c r="L159" i="2"/>
  <c r="M159" i="2" s="1"/>
  <c r="R159" i="2" l="1"/>
  <c r="S159" i="2" s="1"/>
  <c r="T159" i="2"/>
  <c r="U159" i="2" s="1"/>
  <c r="W159" i="2" l="1"/>
  <c r="AA159" i="2"/>
  <c r="H160" i="2" s="1"/>
  <c r="AB159" i="2"/>
  <c r="I160" i="2" s="1"/>
  <c r="AE159" i="2"/>
  <c r="P160" i="2" s="1"/>
  <c r="AF159" i="2"/>
  <c r="Q160" i="2" s="1"/>
  <c r="V159" i="2"/>
  <c r="X159" i="2" s="1"/>
  <c r="Y159" i="2"/>
  <c r="F160" i="2" s="1"/>
  <c r="Z159" i="2"/>
  <c r="G160" i="2" s="1"/>
  <c r="AC159" i="2"/>
  <c r="N160" i="2" s="1"/>
  <c r="AD159" i="2"/>
  <c r="O160" i="2" s="1"/>
  <c r="J160" i="2" l="1"/>
  <c r="K160" i="2" s="1"/>
  <c r="L160" i="2"/>
  <c r="M160" i="2" s="1"/>
  <c r="R160" i="2" l="1"/>
  <c r="S160" i="2" s="1"/>
  <c r="T160" i="2"/>
  <c r="U160" i="2" s="1"/>
  <c r="W160" i="2" l="1"/>
  <c r="AA160" i="2"/>
  <c r="H161" i="2" s="1"/>
  <c r="AB160" i="2"/>
  <c r="I161" i="2" s="1"/>
  <c r="AE160" i="2"/>
  <c r="P161" i="2" s="1"/>
  <c r="AF160" i="2"/>
  <c r="Q161" i="2" s="1"/>
  <c r="V160" i="2"/>
  <c r="X160" i="2" s="1"/>
  <c r="Y160" i="2"/>
  <c r="F161" i="2" s="1"/>
  <c r="Z160" i="2"/>
  <c r="G161" i="2" s="1"/>
  <c r="AC160" i="2"/>
  <c r="N161" i="2" s="1"/>
  <c r="AD160" i="2"/>
  <c r="O161" i="2" s="1"/>
  <c r="J161" i="2" l="1"/>
  <c r="K161" i="2" s="1"/>
  <c r="L161" i="2"/>
  <c r="M161" i="2" s="1"/>
  <c r="R161" i="2" l="1"/>
  <c r="S161" i="2" s="1"/>
  <c r="T161" i="2"/>
  <c r="U161" i="2" s="1"/>
  <c r="W161" i="2" l="1"/>
  <c r="AA161" i="2"/>
  <c r="H162" i="2" s="1"/>
  <c r="AB161" i="2"/>
  <c r="I162" i="2" s="1"/>
  <c r="AE161" i="2"/>
  <c r="P162" i="2" s="1"/>
  <c r="AF161" i="2"/>
  <c r="Q162" i="2" s="1"/>
  <c r="V161" i="2"/>
  <c r="X161" i="2" s="1"/>
  <c r="Y161" i="2"/>
  <c r="F162" i="2" s="1"/>
  <c r="Z161" i="2"/>
  <c r="G162" i="2" s="1"/>
  <c r="AC161" i="2"/>
  <c r="N162" i="2" s="1"/>
  <c r="AD161" i="2"/>
  <c r="O162" i="2" s="1"/>
  <c r="J162" i="2" l="1"/>
  <c r="K162" i="2" s="1"/>
  <c r="L162" i="2"/>
  <c r="M162" i="2" s="1"/>
  <c r="R162" i="2" l="1"/>
  <c r="S162" i="2" s="1"/>
  <c r="T162" i="2"/>
  <c r="U162" i="2" s="1"/>
  <c r="W162" i="2" l="1"/>
  <c r="AA162" i="2"/>
  <c r="H163" i="2" s="1"/>
  <c r="AB162" i="2"/>
  <c r="I163" i="2" s="1"/>
  <c r="AE162" i="2"/>
  <c r="P163" i="2" s="1"/>
  <c r="AF162" i="2"/>
  <c r="Q163" i="2" s="1"/>
  <c r="V162" i="2"/>
  <c r="X162" i="2" s="1"/>
  <c r="Y162" i="2"/>
  <c r="F163" i="2" s="1"/>
  <c r="Z162" i="2"/>
  <c r="G163" i="2" s="1"/>
  <c r="AC162" i="2"/>
  <c r="N163" i="2" s="1"/>
  <c r="AD162" i="2"/>
  <c r="O163" i="2" s="1"/>
  <c r="J163" i="2" l="1"/>
  <c r="K163" i="2" s="1"/>
  <c r="L163" i="2"/>
  <c r="M163" i="2" s="1"/>
  <c r="R163" i="2" l="1"/>
  <c r="S163" i="2" s="1"/>
  <c r="T163" i="2"/>
  <c r="U163" i="2" s="1"/>
  <c r="W163" i="2" l="1"/>
  <c r="AA163" i="2"/>
  <c r="H164" i="2" s="1"/>
  <c r="AB163" i="2"/>
  <c r="I164" i="2" s="1"/>
  <c r="AE163" i="2"/>
  <c r="P164" i="2" s="1"/>
  <c r="AF163" i="2"/>
  <c r="Q164" i="2" s="1"/>
  <c r="V163" i="2"/>
  <c r="X163" i="2" s="1"/>
  <c r="Y163" i="2"/>
  <c r="F164" i="2" s="1"/>
  <c r="Z163" i="2"/>
  <c r="G164" i="2" s="1"/>
  <c r="AC163" i="2"/>
  <c r="N164" i="2" s="1"/>
  <c r="AD163" i="2"/>
  <c r="O164" i="2" s="1"/>
  <c r="J164" i="2" l="1"/>
  <c r="K164" i="2" s="1"/>
  <c r="L164" i="2"/>
  <c r="M164" i="2" s="1"/>
  <c r="R164" i="2" l="1"/>
  <c r="S164" i="2" s="1"/>
  <c r="T164" i="2"/>
  <c r="U164" i="2" s="1"/>
  <c r="W164" i="2" l="1"/>
  <c r="AA164" i="2"/>
  <c r="H165" i="2" s="1"/>
  <c r="AB164" i="2"/>
  <c r="I165" i="2" s="1"/>
  <c r="AE164" i="2"/>
  <c r="P165" i="2" s="1"/>
  <c r="AF164" i="2"/>
  <c r="Q165" i="2" s="1"/>
  <c r="V164" i="2"/>
  <c r="X164" i="2" s="1"/>
  <c r="Y164" i="2"/>
  <c r="F165" i="2" s="1"/>
  <c r="Z164" i="2"/>
  <c r="G165" i="2" s="1"/>
  <c r="AC164" i="2"/>
  <c r="N165" i="2" s="1"/>
  <c r="AD164" i="2"/>
  <c r="O165" i="2" s="1"/>
  <c r="J165" i="2" l="1"/>
  <c r="K165" i="2" s="1"/>
  <c r="L165" i="2"/>
  <c r="M165" i="2" s="1"/>
  <c r="R165" i="2" l="1"/>
  <c r="S165" i="2" s="1"/>
  <c r="T165" i="2"/>
  <c r="U165" i="2" s="1"/>
  <c r="W165" i="2" l="1"/>
  <c r="AA165" i="2"/>
  <c r="H166" i="2" s="1"/>
  <c r="AB165" i="2"/>
  <c r="I166" i="2" s="1"/>
  <c r="AE165" i="2"/>
  <c r="P166" i="2" s="1"/>
  <c r="AF165" i="2"/>
  <c r="Q166" i="2" s="1"/>
  <c r="V165" i="2"/>
  <c r="X165" i="2" s="1"/>
  <c r="Y165" i="2"/>
  <c r="F166" i="2" s="1"/>
  <c r="Z165" i="2"/>
  <c r="G166" i="2" s="1"/>
  <c r="AC165" i="2"/>
  <c r="N166" i="2" s="1"/>
  <c r="AD165" i="2"/>
  <c r="O166" i="2" s="1"/>
  <c r="J166" i="2" l="1"/>
  <c r="K166" i="2" s="1"/>
  <c r="L166" i="2"/>
  <c r="M166" i="2" s="1"/>
  <c r="R166" i="2" l="1"/>
  <c r="S166" i="2" s="1"/>
  <c r="T166" i="2"/>
  <c r="U166" i="2" s="1"/>
  <c r="W166" i="2" l="1"/>
  <c r="AA166" i="2"/>
  <c r="H167" i="2" s="1"/>
  <c r="AB166" i="2"/>
  <c r="I167" i="2" s="1"/>
  <c r="AE166" i="2"/>
  <c r="P167" i="2" s="1"/>
  <c r="AF166" i="2"/>
  <c r="Q167" i="2" s="1"/>
  <c r="V166" i="2"/>
  <c r="X166" i="2" s="1"/>
  <c r="Y166" i="2"/>
  <c r="F167" i="2" s="1"/>
  <c r="Z166" i="2"/>
  <c r="G167" i="2" s="1"/>
  <c r="AC166" i="2"/>
  <c r="N167" i="2" s="1"/>
  <c r="AD166" i="2"/>
  <c r="O167" i="2" s="1"/>
  <c r="J167" i="2" l="1"/>
  <c r="K167" i="2" s="1"/>
  <c r="L167" i="2"/>
  <c r="M167" i="2" s="1"/>
  <c r="R167" i="2" l="1"/>
  <c r="S167" i="2" s="1"/>
  <c r="T167" i="2"/>
  <c r="U167" i="2" s="1"/>
  <c r="W167" i="2" l="1"/>
  <c r="AA167" i="2"/>
  <c r="H168" i="2" s="1"/>
  <c r="AB167" i="2"/>
  <c r="I168" i="2" s="1"/>
  <c r="AE167" i="2"/>
  <c r="P168" i="2" s="1"/>
  <c r="AF167" i="2"/>
  <c r="Q168" i="2" s="1"/>
  <c r="V167" i="2"/>
  <c r="X167" i="2" s="1"/>
  <c r="Y167" i="2"/>
  <c r="F168" i="2" s="1"/>
  <c r="Z167" i="2"/>
  <c r="G168" i="2" s="1"/>
  <c r="AC167" i="2"/>
  <c r="N168" i="2" s="1"/>
  <c r="AD167" i="2"/>
  <c r="O168" i="2" s="1"/>
  <c r="J168" i="2" l="1"/>
  <c r="K168" i="2" s="1"/>
  <c r="L168" i="2"/>
  <c r="M168" i="2" s="1"/>
  <c r="R168" i="2" l="1"/>
  <c r="S168" i="2" s="1"/>
  <c r="T168" i="2"/>
  <c r="U168" i="2" s="1"/>
  <c r="W168" i="2" l="1"/>
  <c r="AA168" i="2"/>
  <c r="H169" i="2" s="1"/>
  <c r="AB168" i="2"/>
  <c r="I169" i="2" s="1"/>
  <c r="AE168" i="2"/>
  <c r="P169" i="2" s="1"/>
  <c r="AF168" i="2"/>
  <c r="Q169" i="2" s="1"/>
  <c r="V168" i="2"/>
  <c r="X168" i="2" s="1"/>
  <c r="Y168" i="2"/>
  <c r="F169" i="2" s="1"/>
  <c r="Z168" i="2"/>
  <c r="G169" i="2" s="1"/>
  <c r="AC168" i="2"/>
  <c r="N169" i="2" s="1"/>
  <c r="AD168" i="2"/>
  <c r="O169" i="2" s="1"/>
  <c r="J169" i="2" l="1"/>
  <c r="K169" i="2" s="1"/>
  <c r="L169" i="2"/>
  <c r="M169" i="2" s="1"/>
  <c r="R169" i="2" l="1"/>
  <c r="S169" i="2" s="1"/>
  <c r="T169" i="2"/>
  <c r="U169" i="2" s="1"/>
  <c r="W169" i="2" l="1"/>
  <c r="AA169" i="2"/>
  <c r="H170" i="2" s="1"/>
  <c r="AB169" i="2"/>
  <c r="I170" i="2" s="1"/>
  <c r="AE169" i="2"/>
  <c r="P170" i="2" s="1"/>
  <c r="AF169" i="2"/>
  <c r="Q170" i="2" s="1"/>
  <c r="V169" i="2"/>
  <c r="X169" i="2" s="1"/>
  <c r="Y169" i="2"/>
  <c r="F170" i="2" s="1"/>
  <c r="Z169" i="2"/>
  <c r="G170" i="2" s="1"/>
  <c r="AC169" i="2"/>
  <c r="N170" i="2" s="1"/>
  <c r="AD169" i="2"/>
  <c r="O170" i="2" s="1"/>
  <c r="J170" i="2" l="1"/>
  <c r="K170" i="2" s="1"/>
  <c r="L170" i="2"/>
  <c r="M170" i="2" s="1"/>
  <c r="R170" i="2" l="1"/>
  <c r="S170" i="2" s="1"/>
  <c r="T170" i="2"/>
  <c r="U170" i="2" s="1"/>
  <c r="W170" i="2" l="1"/>
  <c r="AA170" i="2"/>
  <c r="H171" i="2" s="1"/>
  <c r="AB170" i="2"/>
  <c r="I171" i="2" s="1"/>
  <c r="AE170" i="2"/>
  <c r="P171" i="2" s="1"/>
  <c r="AF170" i="2"/>
  <c r="Q171" i="2" s="1"/>
  <c r="V170" i="2"/>
  <c r="X170" i="2" s="1"/>
  <c r="Y170" i="2"/>
  <c r="F171" i="2" s="1"/>
  <c r="Z170" i="2"/>
  <c r="G171" i="2" s="1"/>
  <c r="AC170" i="2"/>
  <c r="N171" i="2" s="1"/>
  <c r="AD170" i="2"/>
  <c r="O171" i="2" s="1"/>
  <c r="J171" i="2" l="1"/>
  <c r="K171" i="2" s="1"/>
  <c r="L171" i="2"/>
  <c r="M171" i="2" s="1"/>
  <c r="R171" i="2" l="1"/>
  <c r="S171" i="2" s="1"/>
  <c r="T171" i="2"/>
  <c r="U171" i="2" s="1"/>
  <c r="W171" i="2" l="1"/>
  <c r="AA171" i="2"/>
  <c r="H172" i="2" s="1"/>
  <c r="AB171" i="2"/>
  <c r="I172" i="2" s="1"/>
  <c r="AE171" i="2"/>
  <c r="P172" i="2" s="1"/>
  <c r="AF171" i="2"/>
  <c r="Q172" i="2" s="1"/>
  <c r="V171" i="2"/>
  <c r="X171" i="2" s="1"/>
  <c r="Y171" i="2"/>
  <c r="F172" i="2" s="1"/>
  <c r="Z171" i="2"/>
  <c r="G172" i="2" s="1"/>
  <c r="AC171" i="2"/>
  <c r="N172" i="2" s="1"/>
  <c r="AD171" i="2"/>
  <c r="O172" i="2" s="1"/>
  <c r="J172" i="2" l="1"/>
  <c r="K172" i="2" s="1"/>
  <c r="L172" i="2"/>
  <c r="M172" i="2" s="1"/>
  <c r="R172" i="2" l="1"/>
  <c r="S172" i="2" s="1"/>
  <c r="T172" i="2"/>
  <c r="U172" i="2" s="1"/>
  <c r="W172" i="2" l="1"/>
  <c r="AA172" i="2"/>
  <c r="H173" i="2" s="1"/>
  <c r="AB172" i="2"/>
  <c r="I173" i="2" s="1"/>
  <c r="AE172" i="2"/>
  <c r="P173" i="2" s="1"/>
  <c r="AF172" i="2"/>
  <c r="Q173" i="2" s="1"/>
  <c r="V172" i="2"/>
  <c r="X172" i="2" s="1"/>
  <c r="Y172" i="2"/>
  <c r="F173" i="2" s="1"/>
  <c r="Z172" i="2"/>
  <c r="G173" i="2" s="1"/>
  <c r="AC172" i="2"/>
  <c r="N173" i="2" s="1"/>
  <c r="AD172" i="2"/>
  <c r="O173" i="2" s="1"/>
  <c r="J173" i="2" l="1"/>
  <c r="K173" i="2" s="1"/>
  <c r="L173" i="2"/>
  <c r="M173" i="2" s="1"/>
  <c r="R173" i="2" l="1"/>
  <c r="S173" i="2" s="1"/>
  <c r="T173" i="2"/>
  <c r="U173" i="2" s="1"/>
  <c r="W173" i="2" l="1"/>
  <c r="AA173" i="2"/>
  <c r="H174" i="2" s="1"/>
  <c r="AB173" i="2"/>
  <c r="I174" i="2" s="1"/>
  <c r="AE173" i="2"/>
  <c r="P174" i="2" s="1"/>
  <c r="AF173" i="2"/>
  <c r="Q174" i="2" s="1"/>
  <c r="V173" i="2"/>
  <c r="X173" i="2" s="1"/>
  <c r="Y173" i="2"/>
  <c r="F174" i="2" s="1"/>
  <c r="Z173" i="2"/>
  <c r="G174" i="2" s="1"/>
  <c r="AC173" i="2"/>
  <c r="N174" i="2" s="1"/>
  <c r="AD173" i="2"/>
  <c r="O174" i="2" s="1"/>
  <c r="J174" i="2" l="1"/>
  <c r="K174" i="2" s="1"/>
  <c r="L174" i="2"/>
  <c r="M174" i="2" s="1"/>
  <c r="R174" i="2" l="1"/>
  <c r="S174" i="2" s="1"/>
  <c r="T174" i="2"/>
  <c r="U174" i="2" s="1"/>
  <c r="W174" i="2" l="1"/>
  <c r="AA174" i="2"/>
  <c r="H175" i="2" s="1"/>
  <c r="AB174" i="2"/>
  <c r="I175" i="2" s="1"/>
  <c r="AE174" i="2"/>
  <c r="P175" i="2" s="1"/>
  <c r="AF174" i="2"/>
  <c r="Q175" i="2" s="1"/>
  <c r="V174" i="2"/>
  <c r="X174" i="2" s="1"/>
  <c r="Y174" i="2"/>
  <c r="F175" i="2" s="1"/>
  <c r="Z174" i="2"/>
  <c r="G175" i="2" s="1"/>
  <c r="AC174" i="2"/>
  <c r="N175" i="2" s="1"/>
  <c r="AD174" i="2"/>
  <c r="O175" i="2" s="1"/>
  <c r="J175" i="2" l="1"/>
  <c r="K175" i="2" s="1"/>
  <c r="L175" i="2"/>
  <c r="M175" i="2" s="1"/>
  <c r="R175" i="2" l="1"/>
  <c r="S175" i="2" s="1"/>
  <c r="T175" i="2"/>
  <c r="U175" i="2" s="1"/>
  <c r="W175" i="2" l="1"/>
  <c r="AA175" i="2"/>
  <c r="H176" i="2" s="1"/>
  <c r="AB175" i="2"/>
  <c r="I176" i="2" s="1"/>
  <c r="AE175" i="2"/>
  <c r="P176" i="2" s="1"/>
  <c r="AF175" i="2"/>
  <c r="Q176" i="2" s="1"/>
  <c r="V175" i="2"/>
  <c r="X175" i="2" s="1"/>
  <c r="Y175" i="2"/>
  <c r="F176" i="2" s="1"/>
  <c r="Z175" i="2"/>
  <c r="G176" i="2" s="1"/>
  <c r="AC175" i="2"/>
  <c r="N176" i="2" s="1"/>
  <c r="AD175" i="2"/>
  <c r="O176" i="2" s="1"/>
  <c r="J176" i="2" l="1"/>
  <c r="K176" i="2" s="1"/>
  <c r="L176" i="2"/>
  <c r="M176" i="2" s="1"/>
  <c r="R176" i="2" l="1"/>
  <c r="S176" i="2" s="1"/>
  <c r="T176" i="2"/>
  <c r="U176" i="2" s="1"/>
  <c r="W176" i="2" l="1"/>
  <c r="AA176" i="2"/>
  <c r="H177" i="2" s="1"/>
  <c r="AB176" i="2"/>
  <c r="I177" i="2" s="1"/>
  <c r="AE176" i="2"/>
  <c r="P177" i="2" s="1"/>
  <c r="AF176" i="2"/>
  <c r="Q177" i="2" s="1"/>
  <c r="V176" i="2"/>
  <c r="X176" i="2" s="1"/>
  <c r="Y176" i="2"/>
  <c r="F177" i="2" s="1"/>
  <c r="Z176" i="2"/>
  <c r="G177" i="2" s="1"/>
  <c r="AC176" i="2"/>
  <c r="N177" i="2" s="1"/>
  <c r="AD176" i="2"/>
  <c r="O177" i="2" s="1"/>
  <c r="J177" i="2" l="1"/>
  <c r="K177" i="2" s="1"/>
  <c r="L177" i="2"/>
  <c r="M177" i="2" s="1"/>
  <c r="R177" i="2" l="1"/>
  <c r="S177" i="2" s="1"/>
  <c r="T177" i="2"/>
  <c r="U177" i="2" s="1"/>
  <c r="W177" i="2" l="1"/>
  <c r="AA177" i="2"/>
  <c r="H178" i="2" s="1"/>
  <c r="AB177" i="2"/>
  <c r="I178" i="2" s="1"/>
  <c r="AE177" i="2"/>
  <c r="P178" i="2" s="1"/>
  <c r="AF177" i="2"/>
  <c r="Q178" i="2" s="1"/>
  <c r="V177" i="2"/>
  <c r="X177" i="2" s="1"/>
  <c r="Y177" i="2"/>
  <c r="F178" i="2" s="1"/>
  <c r="Z177" i="2"/>
  <c r="G178" i="2" s="1"/>
  <c r="AC177" i="2"/>
  <c r="N178" i="2" s="1"/>
  <c r="AD177" i="2"/>
  <c r="O178" i="2" s="1"/>
  <c r="J178" i="2" l="1"/>
  <c r="K178" i="2" s="1"/>
  <c r="L178" i="2"/>
  <c r="M178" i="2" s="1"/>
  <c r="R178" i="2" l="1"/>
  <c r="S178" i="2" s="1"/>
  <c r="T178" i="2"/>
  <c r="U178" i="2" s="1"/>
  <c r="W178" i="2" l="1"/>
  <c r="AA178" i="2"/>
  <c r="H179" i="2" s="1"/>
  <c r="AB178" i="2"/>
  <c r="I179" i="2" s="1"/>
  <c r="AE178" i="2"/>
  <c r="P179" i="2" s="1"/>
  <c r="AF178" i="2"/>
  <c r="Q179" i="2" s="1"/>
  <c r="V178" i="2"/>
  <c r="X178" i="2" s="1"/>
  <c r="Y178" i="2"/>
  <c r="F179" i="2" s="1"/>
  <c r="Z178" i="2"/>
  <c r="G179" i="2" s="1"/>
  <c r="AC178" i="2"/>
  <c r="N179" i="2" s="1"/>
  <c r="AD178" i="2"/>
  <c r="O179" i="2" s="1"/>
  <c r="J179" i="2" l="1"/>
  <c r="K179" i="2" s="1"/>
  <c r="L179" i="2"/>
  <c r="M179" i="2" s="1"/>
  <c r="R179" i="2" l="1"/>
  <c r="S179" i="2" s="1"/>
  <c r="T179" i="2"/>
  <c r="U179" i="2" s="1"/>
  <c r="W179" i="2" l="1"/>
  <c r="AA179" i="2"/>
  <c r="H180" i="2" s="1"/>
  <c r="AB179" i="2"/>
  <c r="I180" i="2" s="1"/>
  <c r="AE179" i="2"/>
  <c r="P180" i="2" s="1"/>
  <c r="AF179" i="2"/>
  <c r="Q180" i="2" s="1"/>
  <c r="V179" i="2"/>
  <c r="X179" i="2" s="1"/>
  <c r="Y179" i="2"/>
  <c r="F180" i="2" s="1"/>
  <c r="Z179" i="2"/>
  <c r="G180" i="2" s="1"/>
  <c r="AC179" i="2"/>
  <c r="N180" i="2" s="1"/>
  <c r="AD179" i="2"/>
  <c r="O180" i="2" s="1"/>
  <c r="J180" i="2" l="1"/>
  <c r="K180" i="2" s="1"/>
  <c r="L180" i="2"/>
  <c r="M180" i="2" s="1"/>
  <c r="R180" i="2" l="1"/>
  <c r="S180" i="2" s="1"/>
  <c r="T180" i="2"/>
  <c r="U180" i="2" s="1"/>
  <c r="W180" i="2" l="1"/>
  <c r="AA180" i="2"/>
  <c r="H181" i="2" s="1"/>
  <c r="AB180" i="2"/>
  <c r="I181" i="2" s="1"/>
  <c r="AE180" i="2"/>
  <c r="P181" i="2" s="1"/>
  <c r="AF180" i="2"/>
  <c r="Q181" i="2" s="1"/>
  <c r="V180" i="2"/>
  <c r="X180" i="2" s="1"/>
  <c r="Y180" i="2"/>
  <c r="F181" i="2" s="1"/>
  <c r="Z180" i="2"/>
  <c r="G181" i="2" s="1"/>
  <c r="AC180" i="2"/>
  <c r="N181" i="2" s="1"/>
  <c r="AD180" i="2"/>
  <c r="O181" i="2" s="1"/>
  <c r="J181" i="2" l="1"/>
  <c r="K181" i="2" s="1"/>
  <c r="L181" i="2"/>
  <c r="M181" i="2" s="1"/>
  <c r="R181" i="2" l="1"/>
  <c r="S181" i="2" s="1"/>
  <c r="T181" i="2"/>
  <c r="U181" i="2" s="1"/>
  <c r="W181" i="2" l="1"/>
  <c r="AA181" i="2"/>
  <c r="H182" i="2" s="1"/>
  <c r="AB181" i="2"/>
  <c r="I182" i="2" s="1"/>
  <c r="AE181" i="2"/>
  <c r="P182" i="2" s="1"/>
  <c r="AF181" i="2"/>
  <c r="Q182" i="2" s="1"/>
  <c r="V181" i="2"/>
  <c r="X181" i="2" s="1"/>
  <c r="Y181" i="2"/>
  <c r="F182" i="2" s="1"/>
  <c r="Z181" i="2"/>
  <c r="G182" i="2" s="1"/>
  <c r="AC181" i="2"/>
  <c r="N182" i="2" s="1"/>
  <c r="AD181" i="2"/>
  <c r="O182" i="2" s="1"/>
  <c r="J182" i="2" l="1"/>
  <c r="K182" i="2" s="1"/>
  <c r="L182" i="2"/>
  <c r="M182" i="2" s="1"/>
  <c r="R182" i="2" l="1"/>
  <c r="S182" i="2" s="1"/>
  <c r="T182" i="2"/>
  <c r="U182" i="2" s="1"/>
  <c r="W182" i="2" l="1"/>
  <c r="AA182" i="2"/>
  <c r="H183" i="2" s="1"/>
  <c r="AB182" i="2"/>
  <c r="I183" i="2" s="1"/>
  <c r="AE182" i="2"/>
  <c r="P183" i="2" s="1"/>
  <c r="AF182" i="2"/>
  <c r="Q183" i="2" s="1"/>
  <c r="V182" i="2"/>
  <c r="X182" i="2" s="1"/>
  <c r="Y182" i="2"/>
  <c r="F183" i="2" s="1"/>
  <c r="Z182" i="2"/>
  <c r="G183" i="2" s="1"/>
  <c r="AC182" i="2"/>
  <c r="N183" i="2" s="1"/>
  <c r="AD182" i="2"/>
  <c r="O183" i="2" s="1"/>
  <c r="J183" i="2" l="1"/>
  <c r="K183" i="2" s="1"/>
  <c r="L183" i="2"/>
  <c r="M183" i="2" s="1"/>
  <c r="R183" i="2" l="1"/>
  <c r="S183" i="2" s="1"/>
  <c r="T183" i="2"/>
  <c r="U183" i="2" s="1"/>
  <c r="W183" i="2" l="1"/>
  <c r="AA183" i="2"/>
  <c r="H184" i="2" s="1"/>
  <c r="AB183" i="2"/>
  <c r="I184" i="2" s="1"/>
  <c r="AE183" i="2"/>
  <c r="P184" i="2" s="1"/>
  <c r="AF183" i="2"/>
  <c r="Q184" i="2" s="1"/>
  <c r="V183" i="2"/>
  <c r="X183" i="2" s="1"/>
  <c r="Y183" i="2"/>
  <c r="F184" i="2" s="1"/>
  <c r="Z183" i="2"/>
  <c r="G184" i="2" s="1"/>
  <c r="AC183" i="2"/>
  <c r="N184" i="2" s="1"/>
  <c r="AD183" i="2"/>
  <c r="O184" i="2" s="1"/>
  <c r="J184" i="2" l="1"/>
  <c r="K184" i="2" s="1"/>
  <c r="L184" i="2"/>
  <c r="M184" i="2" s="1"/>
  <c r="R184" i="2" l="1"/>
  <c r="S184" i="2" s="1"/>
  <c r="T184" i="2"/>
  <c r="U184" i="2" s="1"/>
  <c r="W184" i="2" l="1"/>
  <c r="AA184" i="2"/>
  <c r="H185" i="2" s="1"/>
  <c r="AB184" i="2"/>
  <c r="I185" i="2" s="1"/>
  <c r="AE184" i="2"/>
  <c r="P185" i="2" s="1"/>
  <c r="AF184" i="2"/>
  <c r="Q185" i="2" s="1"/>
  <c r="V184" i="2"/>
  <c r="X184" i="2" s="1"/>
  <c r="Y184" i="2"/>
  <c r="F185" i="2" s="1"/>
  <c r="Z184" i="2"/>
  <c r="G185" i="2" s="1"/>
  <c r="AC184" i="2"/>
  <c r="N185" i="2" s="1"/>
  <c r="AD184" i="2"/>
  <c r="O185" i="2" s="1"/>
  <c r="J185" i="2" l="1"/>
  <c r="K185" i="2" s="1"/>
  <c r="L185" i="2"/>
  <c r="M185" i="2" s="1"/>
  <c r="R185" i="2" l="1"/>
  <c r="S185" i="2" s="1"/>
  <c r="T185" i="2"/>
  <c r="U185" i="2" s="1"/>
  <c r="W185" i="2" l="1"/>
  <c r="AA185" i="2"/>
  <c r="H186" i="2" s="1"/>
  <c r="AB185" i="2"/>
  <c r="I186" i="2" s="1"/>
  <c r="AE185" i="2"/>
  <c r="P186" i="2" s="1"/>
  <c r="AF185" i="2"/>
  <c r="Q186" i="2" s="1"/>
  <c r="V185" i="2"/>
  <c r="X185" i="2" s="1"/>
  <c r="Y185" i="2"/>
  <c r="F186" i="2" s="1"/>
  <c r="Z185" i="2"/>
  <c r="G186" i="2" s="1"/>
  <c r="AC185" i="2"/>
  <c r="N186" i="2" s="1"/>
  <c r="AD185" i="2"/>
  <c r="O186" i="2" s="1"/>
  <c r="J186" i="2" l="1"/>
  <c r="K186" i="2" s="1"/>
  <c r="L186" i="2"/>
  <c r="M186" i="2" s="1"/>
  <c r="R186" i="2" l="1"/>
  <c r="S186" i="2" s="1"/>
  <c r="T186" i="2"/>
  <c r="U186" i="2" s="1"/>
  <c r="W186" i="2" l="1"/>
  <c r="AA186" i="2"/>
  <c r="H187" i="2" s="1"/>
  <c r="AB186" i="2"/>
  <c r="I187" i="2" s="1"/>
  <c r="AE186" i="2"/>
  <c r="P187" i="2" s="1"/>
  <c r="AF186" i="2"/>
  <c r="Q187" i="2" s="1"/>
  <c r="V186" i="2"/>
  <c r="X186" i="2" s="1"/>
  <c r="Y186" i="2"/>
  <c r="F187" i="2" s="1"/>
  <c r="Z186" i="2"/>
  <c r="G187" i="2" s="1"/>
  <c r="AC186" i="2"/>
  <c r="N187" i="2" s="1"/>
  <c r="AD186" i="2"/>
  <c r="O187" i="2" s="1"/>
  <c r="J187" i="2" l="1"/>
  <c r="K187" i="2" s="1"/>
  <c r="L187" i="2"/>
  <c r="M187" i="2" s="1"/>
  <c r="R187" i="2" l="1"/>
  <c r="S187" i="2" s="1"/>
  <c r="T187" i="2"/>
  <c r="U187" i="2" s="1"/>
  <c r="W187" i="2" l="1"/>
  <c r="AA187" i="2"/>
  <c r="H188" i="2" s="1"/>
  <c r="AB187" i="2"/>
  <c r="I188" i="2" s="1"/>
  <c r="AE187" i="2"/>
  <c r="P188" i="2" s="1"/>
  <c r="AF187" i="2"/>
  <c r="Q188" i="2" s="1"/>
  <c r="V187" i="2"/>
  <c r="X187" i="2" s="1"/>
  <c r="Y187" i="2"/>
  <c r="F188" i="2" s="1"/>
  <c r="Z187" i="2"/>
  <c r="G188" i="2" s="1"/>
  <c r="AC187" i="2"/>
  <c r="N188" i="2" s="1"/>
  <c r="AD187" i="2"/>
  <c r="O188" i="2" s="1"/>
  <c r="J188" i="2" l="1"/>
  <c r="K188" i="2" s="1"/>
  <c r="L188" i="2"/>
  <c r="M188" i="2" s="1"/>
  <c r="R188" i="2" l="1"/>
  <c r="S188" i="2" s="1"/>
  <c r="T188" i="2"/>
  <c r="U188" i="2" s="1"/>
  <c r="W188" i="2" l="1"/>
  <c r="AA188" i="2"/>
  <c r="H189" i="2" s="1"/>
  <c r="AB188" i="2"/>
  <c r="I189" i="2" s="1"/>
  <c r="AE188" i="2"/>
  <c r="P189" i="2" s="1"/>
  <c r="AF188" i="2"/>
  <c r="Q189" i="2" s="1"/>
  <c r="V188" i="2"/>
  <c r="X188" i="2" s="1"/>
  <c r="Y188" i="2"/>
  <c r="F189" i="2" s="1"/>
  <c r="Z188" i="2"/>
  <c r="G189" i="2" s="1"/>
  <c r="AC188" i="2"/>
  <c r="N189" i="2" s="1"/>
  <c r="AD188" i="2"/>
  <c r="O189" i="2" s="1"/>
  <c r="J189" i="2" l="1"/>
  <c r="K189" i="2" s="1"/>
  <c r="L189" i="2"/>
  <c r="M189" i="2" s="1"/>
  <c r="R189" i="2" l="1"/>
  <c r="S189" i="2" s="1"/>
  <c r="T189" i="2"/>
  <c r="U189" i="2" s="1"/>
  <c r="W189" i="2" l="1"/>
  <c r="AA189" i="2"/>
  <c r="AB189" i="2"/>
  <c r="AE189" i="2"/>
  <c r="AF189" i="2"/>
  <c r="V189" i="2"/>
  <c r="X189" i="2" s="1"/>
  <c r="Y189" i="2"/>
  <c r="Z189" i="2"/>
  <c r="AC189" i="2"/>
  <c r="AD189" i="2"/>
</calcChain>
</file>

<file path=xl/sharedStrings.xml><?xml version="1.0" encoding="utf-8"?>
<sst xmlns="http://schemas.openxmlformats.org/spreadsheetml/2006/main" count="85" uniqueCount="77">
  <si>
    <t>EQUATIONS</t>
  </si>
  <si>
    <t>DERIVATIVES(d=Partial)</t>
  </si>
  <si>
    <t>h1 = w1*i1 + w2*i2</t>
  </si>
  <si>
    <r>
      <rPr>
        <b/>
        <sz val="10"/>
        <color theme="1"/>
        <rFont val="Inconsolata"/>
      </rPr>
      <t>d</t>
    </r>
    <r>
      <rPr>
        <sz val="10"/>
        <color theme="1"/>
        <rFont val="Inconsolata"/>
      </rPr>
      <t>E_Total/</t>
    </r>
    <r>
      <rPr>
        <b/>
        <sz val="10"/>
        <color theme="1"/>
        <rFont val="Inconsolata"/>
      </rPr>
      <t>d</t>
    </r>
    <r>
      <rPr>
        <sz val="10"/>
        <color theme="1"/>
        <rFont val="Inconsolata"/>
      </rPr>
      <t xml:space="preserve">w5 = </t>
    </r>
    <r>
      <rPr>
        <b/>
        <sz val="10"/>
        <color theme="1"/>
        <rFont val="Inconsolata"/>
      </rPr>
      <t>d</t>
    </r>
    <r>
      <rPr>
        <sz val="10"/>
        <color theme="1"/>
        <rFont val="Inconsolata"/>
      </rPr>
      <t>(E1+E2)/</t>
    </r>
    <r>
      <rPr>
        <b/>
        <sz val="10"/>
        <color theme="1"/>
        <rFont val="Inconsolata"/>
      </rPr>
      <t>d</t>
    </r>
    <r>
      <rPr>
        <sz val="10"/>
        <color theme="1"/>
        <rFont val="Inconsolata"/>
      </rPr>
      <t>w5</t>
    </r>
  </si>
  <si>
    <t>dE1/dw5 = dE1/da_o1*da_o1/do1*do1/dw5 =  (a_o1 - t1)* a_o1 * (1 - a_o1) * a_h1</t>
  </si>
  <si>
    <t>h2 = w3*i1 + i2*w4</t>
  </si>
  <si>
    <t>dE1/da_o1 = -(t1 - a_o1) = a_o1 - t1</t>
  </si>
  <si>
    <t>a_h1 = Sigmoid(h1)</t>
  </si>
  <si>
    <t>da_o1/do1 = d(Sigmoid(o1)/d(o1) = a_o1 * (1 - a_o1)</t>
  </si>
  <si>
    <t>a_h2 = Sigmoid(h2)</t>
  </si>
  <si>
    <t>do1/dw5 = a_h1</t>
  </si>
  <si>
    <t>o1 = a_h1*w5 + a_h2*w6</t>
  </si>
  <si>
    <t>o2 = a_h1*w7 + a_h2*w8</t>
  </si>
  <si>
    <t>a_o1 = Sigmoid(o1)</t>
  </si>
  <si>
    <t>dE_Total/dw5 = dE1/da_o1*da_o1/do1*do1/dw5 =  (a_o1 - t1)* a_o1 * (1 - a_o1) * a_h1</t>
  </si>
  <si>
    <t>a_o2 = Sigmoid(o2)</t>
  </si>
  <si>
    <t>dE_Total/dw6 = dE1/da_o1*da_o1/do1*do1/dw6 =  (a_o1 - t1)* a_o1 * (1 - a_o1) * a_h2</t>
  </si>
  <si>
    <t>E_Total = E1 + E2</t>
  </si>
  <si>
    <t>dE_Total/dw7 = dE2/da_o2*da_o2/do2*do2/dw7 =  (a_o2 - t2)* a_o2 * (1 - a_o2) * a_h1</t>
  </si>
  <si>
    <t>E1 = 0.5*(t1 - a_o1)**2</t>
  </si>
  <si>
    <t>dE_Total/dw8 = dE2/da_o2*da_o2/do2*do2/dw8 =  (a_o2 - t2)* a_o2 * (1 - a_o2) * a_h2</t>
  </si>
  <si>
    <t>E2 = 0.5*(t2 - a_o2)**2</t>
  </si>
  <si>
    <t>dE_Total/da_h1 = dE1/da_o1 * da_o1/do1 * do1/da_h1 + dE2/da_o2 * da_o2/do2 * do2/da_h2 = (a_o1 - t1) * a_o1 * (1 - a_o1) * w5 + (a_o2 - t2) * a_o2 * (1 - a_o2) * w7</t>
  </si>
  <si>
    <t>WEIGHTS</t>
  </si>
  <si>
    <t>VALUES</t>
  </si>
  <si>
    <t>dE_Total/da_h2 = dE2/da_o2 * da_o2/do2 * do2/da_h1 + dE1/da_o1 * da_o1/do1 * do1/da_h2 = (a_o2 - t2) * a_o2 * (1 - a_o2) * w6 + (a_o2 - t2) * a_o2 * (1 - a_o2) * w8</t>
  </si>
  <si>
    <t>w1</t>
  </si>
  <si>
    <t>w2</t>
  </si>
  <si>
    <t>w3</t>
  </si>
  <si>
    <t xml:space="preserve"> </t>
  </si>
  <si>
    <t>dE_Total/dw1 = dE_Total/da_o1 * da_o1/do1 * do1/da_h1 * da_h1/dh1 * dh1/dw1 = dE_Total/da_h1 * da_h1/dh1 * dh1/ dw1 = ((a_o1 - t1) * a_o1 * (1 - a_o1) * w5 + (a_o2 - t2) * a_o2 * (1 - a_o2) * w7 * a_h1 * (1-a_h1) * i1)</t>
  </si>
  <si>
    <t>w4</t>
  </si>
  <si>
    <t>dE_Total/dw2 = dE_Total/da_o1 * da_o1/do1 * do1/da_h1 * da_h1/dh1 * dh1/dw2 = dE_Total/da_h1 * da_h1/dh1 * dh1/ dw2 = ((a_o1 - t1) * a_o1 * (1 - a_o1) * w5 + (a_o2 - t2) * a_o2 * (1 - a_o2) * w7 * a_h1 * (1-a_h1) * i2)</t>
  </si>
  <si>
    <t>w5</t>
  </si>
  <si>
    <t>dE_Total/dw3 = dE_Total/da_o1 * da_o1/do1 * do1/da_h2 * da_h2/dh2 * dh2/dw3 = dE_Total/da_h2 * da_h2/dh2 * dh2/ dw3 = ((a_o2 - t2) * a_o2 * (1 - a_o2) * w6 + (a_o2 - t2) * a_o2 * (1 - a_o2) * w8 * a_h2 * (1-a_h2) * i1)</t>
  </si>
  <si>
    <t>w6</t>
  </si>
  <si>
    <t>dE_Total/dw4 = dE_Total/da_o1 * da_o1/do1 * do1/da_h2 * da_h2/dh2 * dh2/dw4 = dE_Total/da_h2 * da_h2/dh2 * dh2/ dw4 = ((a_o2 - t2) * a_o2 * (1 - a_o2) * w6 + (a_o2 - t2) * a_o2 * (1 - a_o2) * w8 * a_h2 * (1-a_h2) * i2)</t>
  </si>
  <si>
    <t>w7</t>
  </si>
  <si>
    <t>w8</t>
  </si>
  <si>
    <t>(a_o2 - t2) * a_o2 * (1 - a_o2) * w6 + (a_o2 - t2) * a_o2 * (1 - a_o2) * w8 * a_h2 * (1-a_h2) * i1)</t>
  </si>
  <si>
    <t>(a_o2 - t2) * a_o2 * (1 - a_o2)</t>
  </si>
  <si>
    <t>(a_o1 - t1)* a_o1 * (1 - a_o1)</t>
  </si>
  <si>
    <t>learning_rate</t>
  </si>
  <si>
    <t>LR</t>
  </si>
  <si>
    <t>t1</t>
  </si>
  <si>
    <t>t2</t>
  </si>
  <si>
    <t>i1</t>
  </si>
  <si>
    <t>i2</t>
  </si>
  <si>
    <t>h1</t>
  </si>
  <si>
    <t>a_h1</t>
  </si>
  <si>
    <t>h2</t>
  </si>
  <si>
    <t>a_h2</t>
  </si>
  <si>
    <t>o1</t>
  </si>
  <si>
    <t>a_o1</t>
  </si>
  <si>
    <t>o2</t>
  </si>
  <si>
    <t>a_o2</t>
  </si>
  <si>
    <t>E1</t>
  </si>
  <si>
    <t>E2</t>
  </si>
  <si>
    <t>E_total</t>
  </si>
  <si>
    <t>dE/dw1</t>
  </si>
  <si>
    <t>dE/dw2</t>
  </si>
  <si>
    <t>dE/dw3</t>
  </si>
  <si>
    <t>dE/dw4</t>
  </si>
  <si>
    <t>dE/dw5</t>
  </si>
  <si>
    <t>dE/dw6</t>
  </si>
  <si>
    <t>dE/dw7</t>
  </si>
  <si>
    <t>dE/dw8</t>
  </si>
  <si>
    <t>Total Error at Different Learning Rates</t>
  </si>
  <si>
    <t xml:space="preserve"> LR = 0.1</t>
  </si>
  <si>
    <t>LR = 0.2</t>
  </si>
  <si>
    <t>LR=0.5</t>
  </si>
  <si>
    <t xml:space="preserve"> LR=0.8</t>
  </si>
  <si>
    <t>LR=1</t>
  </si>
  <si>
    <t xml:space="preserve"> LR=2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</si>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</sst>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b/>
      <sz val="10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sz val="10"/>
      <color theme="1"/>
      <name val="Inconsolata"/>
    </font>
    <font>
      <b/>
      <sz val="10"/>
      <color theme="1"/>
      <name val="Inconsolata"/>
    </font>
    <font>
      <sz val="10"/>
      <color rgb="FF000000"/>
      <name val="Inconsolata"/>
    </font>
    <font>
      <sz val="10"/>
      <color theme="1"/>
      <name val="Arial"/>
    </font>
    <font>
      <sz val="11"/>
      <color rgb="FF000000"/>
      <name val="Inconsolata"/>
    </font>
    <font>
      <b/>
      <sz val="14"/>
      <color rgb="FF000000"/>
      <name val="Arial"/>
    </font>
    <font>
      <sz val="11"/>
      <color rgb="FF4285F4"/>
      <name val="Inconsolata"/>
    </font>
    <font>
      <sz val="11"/>
      <color rgb="FF7E3794"/>
      <name val="Inconsolata"/>
    </font>
    <font>
      <sz val="10"/>
      <color rgb="FFFFFFFF"/>
      <name val="Arial"/>
    </font>
    <font>
      <sz val="11"/>
      <color rgb="FF444444"/>
      <name val="Calibri"/>
      <family val="2"/>
      <charset val="1"/>
    </font>
    <font>
      <b/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6" fillId="2" borderId="0" xfId="0" applyFont="1" applyFill="1" applyAlignment="1"/>
    <xf numFmtId="0" fontId="7" fillId="0" borderId="0" xfId="0" applyFont="1" applyAlignment="1"/>
    <xf numFmtId="0" fontId="8" fillId="2" borderId="0" xfId="0" applyFont="1" applyFill="1" applyAlignment="1"/>
    <xf numFmtId="0" fontId="7" fillId="0" borderId="0" xfId="0" applyFont="1"/>
    <xf numFmtId="0" fontId="9" fillId="3" borderId="0" xfId="0" applyFont="1" applyFill="1" applyAlignment="1"/>
    <xf numFmtId="0" fontId="9" fillId="4" borderId="0" xfId="0" applyFont="1" applyFill="1" applyAlignment="1"/>
    <xf numFmtId="0" fontId="7" fillId="4" borderId="0" xfId="0" applyFont="1" applyFill="1"/>
    <xf numFmtId="0" fontId="10" fillId="2" borderId="0" xfId="0" applyFont="1" applyFill="1" applyAlignment="1">
      <alignment horizontal="left"/>
    </xf>
    <xf numFmtId="0" fontId="11" fillId="2" borderId="0" xfId="0" applyFont="1" applyFill="1"/>
    <xf numFmtId="0" fontId="12" fillId="5" borderId="0" xfId="0" applyFont="1" applyFill="1"/>
    <xf numFmtId="0" fontId="13" fillId="0" borderId="0" xfId="0" quotePrefix="1" applyFont="1" applyAlignment="1">
      <alignment wrapText="1"/>
    </xf>
    <xf numFmtId="0" fontId="1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@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Sheet1!$X$33:$X$76</c:f>
              <c:numCache>
                <c:formatCode>General</c:formatCode>
                <c:ptCount val="44"/>
                <c:pt idx="0">
                  <c:v>0.24214399218843924</c:v>
                </c:pt>
                <c:pt idx="1">
                  <c:v>0.22020182121070192</c:v>
                </c:pt>
                <c:pt idx="2">
                  <c:v>0.20006176678175597</c:v>
                </c:pt>
                <c:pt idx="3">
                  <c:v>0.18171656068442801</c:v>
                </c:pt>
                <c:pt idx="4">
                  <c:v>0.16512432756038567</c:v>
                </c:pt>
                <c:pt idx="5">
                  <c:v>0.15020946470060728</c:v>
                </c:pt>
                <c:pt idx="6">
                  <c:v>0.13686842882284422</c:v>
                </c:pt>
                <c:pt idx="7">
                  <c:v>0.12497830922436262</c:v>
                </c:pt>
                <c:pt idx="8">
                  <c:v>0.11440595237675065</c:v>
                </c:pt>
                <c:pt idx="9">
                  <c:v>0.10501602168146548</c:v>
                </c:pt>
                <c:pt idx="10">
                  <c:v>9.6677183130717131E-2</c:v>
                </c:pt>
                <c:pt idx="11">
                  <c:v>8.9266264527377986E-2</c:v>
                </c:pt>
                <c:pt idx="12">
                  <c:v>8.2670631065439815E-2</c:v>
                </c:pt>
                <c:pt idx="13">
                  <c:v>7.6789183537755351E-2</c:v>
                </c:pt>
                <c:pt idx="14">
                  <c:v>7.1532397745106918E-2</c:v>
                </c:pt>
                <c:pt idx="15">
                  <c:v>6.6821760768373067E-2</c:v>
                </c:pt>
                <c:pt idx="17">
                  <c:v>6.2588873339360862E-2</c:v>
                </c:pt>
                <c:pt idx="18">
                  <c:v>6.2198661541183947E-2</c:v>
                </c:pt>
                <c:pt idx="19">
                  <c:v>6.1812362002623134E-2</c:v>
                </c:pt>
                <c:pt idx="20">
                  <c:v>6.1429925152223855E-2</c:v>
                </c:pt>
                <c:pt idx="21">
                  <c:v>6.105130211406401E-2</c:v>
                </c:pt>
                <c:pt idx="22">
                  <c:v>6.0676444698516588E-2</c:v>
                </c:pt>
                <c:pt idx="23">
                  <c:v>6.0305305393078171E-2</c:v>
                </c:pt>
                <c:pt idx="24">
                  <c:v>5.9937837353265508E-2</c:v>
                </c:pt>
                <c:pt idx="25">
                  <c:v>5.9573994393582574E-2</c:v>
                </c:pt>
                <c:pt idx="26">
                  <c:v>5.9213730978560926E-2</c:v>
                </c:pt>
                <c:pt idx="27">
                  <c:v>5.8857002213875145E-2</c:v>
                </c:pt>
                <c:pt idx="28">
                  <c:v>5.8503763837535507E-2</c:v>
                </c:pt>
                <c:pt idx="29">
                  <c:v>5.815397221115947E-2</c:v>
                </c:pt>
                <c:pt idx="30">
                  <c:v>5.780758431132399E-2</c:v>
                </c:pt>
                <c:pt idx="31">
                  <c:v>5.7464557720999801E-2</c:v>
                </c:pt>
                <c:pt idx="32">
                  <c:v>5.7124850621069326E-2</c:v>
                </c:pt>
                <c:pt idx="33">
                  <c:v>5.6788421781929041E-2</c:v>
                </c:pt>
                <c:pt idx="34">
                  <c:v>5.6455230555177996E-2</c:v>
                </c:pt>
                <c:pt idx="35">
                  <c:v>5.6125236865392794E-2</c:v>
                </c:pt>
                <c:pt idx="36">
                  <c:v>5.5798401201990311E-2</c:v>
                </c:pt>
                <c:pt idx="37">
                  <c:v>5.5474684611178847E-2</c:v>
                </c:pt>
                <c:pt idx="38">
                  <c:v>5.5154048687998114E-2</c:v>
                </c:pt>
                <c:pt idx="39">
                  <c:v>5.4836455568448766E-2</c:v>
                </c:pt>
                <c:pt idx="40">
                  <c:v>5.4521867921712097E-2</c:v>
                </c:pt>
                <c:pt idx="41">
                  <c:v>5.4210248942459793E-2</c:v>
                </c:pt>
                <c:pt idx="42">
                  <c:v>5.3901562343254383E-2</c:v>
                </c:pt>
                <c:pt idx="43">
                  <c:v>5.3595772347040403E-2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59-4B08-A8B2-0E04AAC05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443576"/>
        <c:axId val="1353934408"/>
      </c:lineChart>
      <c:catAx>
        <c:axId val="220443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934408"/>
        <c:crosses val="autoZero"/>
        <c:auto val="1"/>
        <c:lblAlgn val="ctr"/>
        <c:lblOffset val="100"/>
        <c:noMultiLvlLbl val="0"/>
      </c:catAx>
      <c:valAx>
        <c:axId val="135393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4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@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Sheet1!$X$33:$X$83</c:f>
              <c:numCache>
                <c:formatCode>General</c:formatCode>
                <c:ptCount val="51"/>
                <c:pt idx="0">
                  <c:v>0.24214399218843924</c:v>
                </c:pt>
                <c:pt idx="1">
                  <c:v>0.22020182121070192</c:v>
                </c:pt>
                <c:pt idx="2">
                  <c:v>0.20006176678175597</c:v>
                </c:pt>
                <c:pt idx="3">
                  <c:v>0.18171656068442801</c:v>
                </c:pt>
                <c:pt idx="4">
                  <c:v>0.16512432756038567</c:v>
                </c:pt>
                <c:pt idx="5">
                  <c:v>0.15020946470060728</c:v>
                </c:pt>
                <c:pt idx="6">
                  <c:v>0.13686842882284422</c:v>
                </c:pt>
                <c:pt idx="7">
                  <c:v>0.12497830922436262</c:v>
                </c:pt>
                <c:pt idx="8">
                  <c:v>0.11440595237675065</c:v>
                </c:pt>
                <c:pt idx="9">
                  <c:v>0.10501602168146548</c:v>
                </c:pt>
                <c:pt idx="10">
                  <c:v>9.6677183130717131E-2</c:v>
                </c:pt>
                <c:pt idx="11">
                  <c:v>8.9266264527377986E-2</c:v>
                </c:pt>
                <c:pt idx="12">
                  <c:v>8.2670631065439815E-2</c:v>
                </c:pt>
                <c:pt idx="13">
                  <c:v>7.6789183537755351E-2</c:v>
                </c:pt>
                <c:pt idx="14">
                  <c:v>7.1532397745106918E-2</c:v>
                </c:pt>
                <c:pt idx="15">
                  <c:v>6.6821760768373067E-2</c:v>
                </c:pt>
                <c:pt idx="17">
                  <c:v>6.2588873339360862E-2</c:v>
                </c:pt>
                <c:pt idx="18">
                  <c:v>6.2198661541183947E-2</c:v>
                </c:pt>
                <c:pt idx="19">
                  <c:v>6.1812362002623134E-2</c:v>
                </c:pt>
                <c:pt idx="20">
                  <c:v>6.1429925152223855E-2</c:v>
                </c:pt>
                <c:pt idx="21">
                  <c:v>6.105130211406401E-2</c:v>
                </c:pt>
                <c:pt idx="22">
                  <c:v>6.0676444698516588E-2</c:v>
                </c:pt>
                <c:pt idx="23">
                  <c:v>6.0305305393078171E-2</c:v>
                </c:pt>
                <c:pt idx="24">
                  <c:v>5.9937837353265508E-2</c:v>
                </c:pt>
                <c:pt idx="25">
                  <c:v>5.9573994393582574E-2</c:v>
                </c:pt>
                <c:pt idx="26">
                  <c:v>5.9213730978560926E-2</c:v>
                </c:pt>
                <c:pt idx="27">
                  <c:v>5.8857002213875145E-2</c:v>
                </c:pt>
                <c:pt idx="28">
                  <c:v>5.8503763837535507E-2</c:v>
                </c:pt>
                <c:pt idx="29">
                  <c:v>5.815397221115947E-2</c:v>
                </c:pt>
                <c:pt idx="30">
                  <c:v>5.780758431132399E-2</c:v>
                </c:pt>
                <c:pt idx="31">
                  <c:v>5.7464557720999801E-2</c:v>
                </c:pt>
                <c:pt idx="32">
                  <c:v>5.7124850621069326E-2</c:v>
                </c:pt>
                <c:pt idx="33">
                  <c:v>5.6788421781929041E-2</c:v>
                </c:pt>
                <c:pt idx="34">
                  <c:v>5.6455230555177996E-2</c:v>
                </c:pt>
                <c:pt idx="35">
                  <c:v>5.6125236865392794E-2</c:v>
                </c:pt>
                <c:pt idx="36">
                  <c:v>5.5798401201990311E-2</c:v>
                </c:pt>
                <c:pt idx="37">
                  <c:v>5.5474684611178847E-2</c:v>
                </c:pt>
                <c:pt idx="38">
                  <c:v>5.5154048687998114E-2</c:v>
                </c:pt>
                <c:pt idx="39">
                  <c:v>5.4836455568448766E-2</c:v>
                </c:pt>
                <c:pt idx="40">
                  <c:v>5.4521867921712097E-2</c:v>
                </c:pt>
                <c:pt idx="41">
                  <c:v>5.4210248942459793E-2</c:v>
                </c:pt>
                <c:pt idx="42">
                  <c:v>5.3901562343254383E-2</c:v>
                </c:pt>
                <c:pt idx="43">
                  <c:v>5.3595772347040403E-2</c:v>
                </c:pt>
                <c:pt idx="44">
                  <c:v>5.3292843679726365E-2</c:v>
                </c:pt>
                <c:pt idx="45">
                  <c:v>5.2992741562857736E-2</c:v>
                </c:pt>
                <c:pt idx="46">
                  <c:v>5.2695431706380677E-2</c:v>
                </c:pt>
                <c:pt idx="47">
                  <c:v>5.2400880301496491E-2</c:v>
                </c:pt>
                <c:pt idx="48">
                  <c:v>5.2109054013606687E-2</c:v>
                </c:pt>
                <c:pt idx="49">
                  <c:v>5.1819919975348371E-2</c:v>
                </c:pt>
                <c:pt idx="50">
                  <c:v>5.15334457797198E-2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4-4441-A33D-4E6305628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647080"/>
        <c:axId val="1330881096"/>
      </c:lineChart>
      <c:catAx>
        <c:axId val="1616647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881096"/>
        <c:crosses val="autoZero"/>
        <c:auto val="1"/>
        <c:lblAlgn val="ctr"/>
        <c:lblOffset val="100"/>
        <c:noMultiLvlLbl val="0"/>
      </c:catAx>
      <c:valAx>
        <c:axId val="133088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64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@ Lr=0.5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Sheet1!$X$84:$X$137</c:f>
              <c:numCache>
                <c:formatCode>General</c:formatCode>
                <c:ptCount val="54"/>
                <c:pt idx="0">
                  <c:v>5.3292843679726365E-2</c:v>
                </c:pt>
                <c:pt idx="3">
                  <c:v>5.2992741562857736E-2</c:v>
                </c:pt>
                <c:pt idx="4">
                  <c:v>5.2843913686973165E-2</c:v>
                </c:pt>
                <c:pt idx="5">
                  <c:v>5.2695777767317709E-2</c:v>
                </c:pt>
                <c:pt idx="6">
                  <c:v>5.2548329611083716E-2</c:v>
                </c:pt>
                <c:pt idx="7">
                  <c:v>5.2401565054921599E-2</c:v>
                </c:pt>
                <c:pt idx="8">
                  <c:v>5.2255479964723003E-2</c:v>
                </c:pt>
                <c:pt idx="9">
                  <c:v>5.211007023540571E-2</c:v>
                </c:pt>
                <c:pt idx="10">
                  <c:v>5.1965331790699468E-2</c:v>
                </c:pt>
                <c:pt idx="11">
                  <c:v>5.1821260582933792E-2</c:v>
                </c:pt>
                <c:pt idx="12">
                  <c:v>5.1677852592826451E-2</c:v>
                </c:pt>
                <c:pt idx="13">
                  <c:v>5.1535103829274162E-2</c:v>
                </c:pt>
                <c:pt idx="14">
                  <c:v>5.1393010329143937E-2</c:v>
                </c:pt>
                <c:pt idx="15">
                  <c:v>5.1251568157066246E-2</c:v>
                </c:pt>
                <c:pt idx="16">
                  <c:v>5.055080593289038E-2</c:v>
                </c:pt>
                <c:pt idx="17">
                  <c:v>4.9865917579370485E-2</c:v>
                </c:pt>
                <c:pt idx="18">
                  <c:v>4.9196433269424071E-2</c:v>
                </c:pt>
                <c:pt idx="19">
                  <c:v>4.8541899427467228E-2</c:v>
                </c:pt>
                <c:pt idx="20">
                  <c:v>4.7901878127933457E-2</c:v>
                </c:pt>
                <c:pt idx="21">
                  <c:v>4.7275946514836825E-2</c:v>
                </c:pt>
                <c:pt idx="22">
                  <c:v>4.6663696241923847E-2</c:v>
                </c:pt>
                <c:pt idx="23">
                  <c:v>4.6064732932932784E-2</c:v>
                </c:pt>
                <c:pt idx="24">
                  <c:v>4.5478675661453777E-2</c:v>
                </c:pt>
                <c:pt idx="25">
                  <c:v>4.4905156449867423E-2</c:v>
                </c:pt>
                <c:pt idx="26">
                  <c:v>4.4343819786826513E-2</c:v>
                </c:pt>
                <c:pt idx="27">
                  <c:v>4.3794322162738167E-2</c:v>
                </c:pt>
                <c:pt idx="28">
                  <c:v>4.325633162269777E-2</c:v>
                </c:pt>
                <c:pt idx="29">
                  <c:v>4.2729527336326824E-2</c:v>
                </c:pt>
                <c:pt idx="30">
                  <c:v>4.2213599183966513E-2</c:v>
                </c:pt>
                <c:pt idx="31">
                  <c:v>4.1708247358683725E-2</c:v>
                </c:pt>
                <c:pt idx="32">
                  <c:v>4.1213181983551762E-2</c:v>
                </c:pt>
                <c:pt idx="33">
                  <c:v>4.0728122743675217E-2</c:v>
                </c:pt>
                <c:pt idx="34">
                  <c:v>4.0252798532438468E-2</c:v>
                </c:pt>
                <c:pt idx="35">
                  <c:v>3.9786947111465645E-2</c:v>
                </c:pt>
                <c:pt idx="38">
                  <c:v>3.9330314783792897E-2</c:v>
                </c:pt>
                <c:pt idx="39">
                  <c:v>3.8882656079764072E-2</c:v>
                </c:pt>
                <c:pt idx="40">
                  <c:v>3.8443733455174489E-2</c:v>
                </c:pt>
                <c:pt idx="41">
                  <c:v>3.8013317001199545E-2</c:v>
                </c:pt>
                <c:pt idx="42">
                  <c:v>3.759118416565848E-2</c:v>
                </c:pt>
                <c:pt idx="43">
                  <c:v>3.7177119485177372E-2</c:v>
                </c:pt>
                <c:pt idx="44">
                  <c:v>3.67709143278281E-2</c:v>
                </c:pt>
                <c:pt idx="45">
                  <c:v>3.6372366645834694E-2</c:v>
                </c:pt>
                <c:pt idx="46">
                  <c:v>3.5981280737950955E-2</c:v>
                </c:pt>
                <c:pt idx="47">
                  <c:v>3.5597467021127621E-2</c:v>
                </c:pt>
                <c:pt idx="48">
                  <c:v>3.5220741811099979E-2</c:v>
                </c:pt>
                <c:pt idx="49">
                  <c:v>3.4850927111540392E-2</c:v>
                </c:pt>
                <c:pt idx="50">
                  <c:v>3.4487850411432583E-2</c:v>
                </c:pt>
                <c:pt idx="51">
                  <c:v>3.4131344490338049E-2</c:v>
                </c:pt>
                <c:pt idx="52">
                  <c:v>3.3781247231236072E-2</c:v>
                </c:pt>
                <c:pt idx="53">
                  <c:v>3.3437401440632002E-2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FD-444D-9E5E-EF6D3DEFA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054472"/>
        <c:axId val="1992899992"/>
      </c:lineChart>
      <c:catAx>
        <c:axId val="312054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99992"/>
        <c:crosses val="autoZero"/>
        <c:auto val="1"/>
        <c:lblAlgn val="ctr"/>
        <c:lblOffset val="100"/>
        <c:noMultiLvlLbl val="0"/>
      </c:catAx>
      <c:valAx>
        <c:axId val="199289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5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@ lr=0.01,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Sheet1!$X$33:$X$137</c:f>
              <c:numCache>
                <c:formatCode>General</c:formatCode>
                <c:ptCount val="105"/>
                <c:pt idx="0">
                  <c:v>0.24214399218843924</c:v>
                </c:pt>
                <c:pt idx="1">
                  <c:v>0.22020182121070192</c:v>
                </c:pt>
                <c:pt idx="2">
                  <c:v>0.20006176678175597</c:v>
                </c:pt>
                <c:pt idx="3">
                  <c:v>0.18171656068442801</c:v>
                </c:pt>
                <c:pt idx="4">
                  <c:v>0.16512432756038567</c:v>
                </c:pt>
                <c:pt idx="5">
                  <c:v>0.15020946470060728</c:v>
                </c:pt>
                <c:pt idx="6">
                  <c:v>0.13686842882284422</c:v>
                </c:pt>
                <c:pt idx="7">
                  <c:v>0.12497830922436262</c:v>
                </c:pt>
                <c:pt idx="8">
                  <c:v>0.11440595237675065</c:v>
                </c:pt>
                <c:pt idx="9">
                  <c:v>0.10501602168146548</c:v>
                </c:pt>
                <c:pt idx="10">
                  <c:v>9.6677183130717131E-2</c:v>
                </c:pt>
                <c:pt idx="11">
                  <c:v>8.9266264527377986E-2</c:v>
                </c:pt>
                <c:pt idx="12">
                  <c:v>8.2670631065439815E-2</c:v>
                </c:pt>
                <c:pt idx="13">
                  <c:v>7.6789183537755351E-2</c:v>
                </c:pt>
                <c:pt idx="14">
                  <c:v>7.1532397745106918E-2</c:v>
                </c:pt>
                <c:pt idx="15">
                  <c:v>6.6821760768373067E-2</c:v>
                </c:pt>
                <c:pt idx="17">
                  <c:v>6.2588873339360862E-2</c:v>
                </c:pt>
                <c:pt idx="18">
                  <c:v>6.2198661541183947E-2</c:v>
                </c:pt>
                <c:pt idx="19">
                  <c:v>6.1812362002623134E-2</c:v>
                </c:pt>
                <c:pt idx="20">
                  <c:v>6.1429925152223855E-2</c:v>
                </c:pt>
                <c:pt idx="21">
                  <c:v>6.105130211406401E-2</c:v>
                </c:pt>
                <c:pt idx="22">
                  <c:v>6.0676444698516588E-2</c:v>
                </c:pt>
                <c:pt idx="23">
                  <c:v>6.0305305393078171E-2</c:v>
                </c:pt>
                <c:pt idx="24">
                  <c:v>5.9937837353265508E-2</c:v>
                </c:pt>
                <c:pt idx="25">
                  <c:v>5.9573994393582574E-2</c:v>
                </c:pt>
                <c:pt idx="26">
                  <c:v>5.9213730978560926E-2</c:v>
                </c:pt>
                <c:pt idx="27">
                  <c:v>5.8857002213875145E-2</c:v>
                </c:pt>
                <c:pt idx="28">
                  <c:v>5.8503763837535507E-2</c:v>
                </c:pt>
                <c:pt idx="29">
                  <c:v>5.815397221115947E-2</c:v>
                </c:pt>
                <c:pt idx="30">
                  <c:v>5.780758431132399E-2</c:v>
                </c:pt>
                <c:pt idx="31">
                  <c:v>5.7464557720999801E-2</c:v>
                </c:pt>
                <c:pt idx="32">
                  <c:v>5.7124850621069326E-2</c:v>
                </c:pt>
                <c:pt idx="33">
                  <c:v>5.6788421781929041E-2</c:v>
                </c:pt>
                <c:pt idx="34">
                  <c:v>5.6455230555177996E-2</c:v>
                </c:pt>
                <c:pt idx="35">
                  <c:v>5.6125236865392794E-2</c:v>
                </c:pt>
                <c:pt idx="36">
                  <c:v>5.5798401201990311E-2</c:v>
                </c:pt>
                <c:pt idx="37">
                  <c:v>5.5474684611178847E-2</c:v>
                </c:pt>
                <c:pt idx="38">
                  <c:v>5.5154048687998114E-2</c:v>
                </c:pt>
                <c:pt idx="39">
                  <c:v>5.4836455568448766E-2</c:v>
                </c:pt>
                <c:pt idx="40">
                  <c:v>5.4521867921712097E-2</c:v>
                </c:pt>
                <c:pt idx="41">
                  <c:v>5.4210248942459793E-2</c:v>
                </c:pt>
                <c:pt idx="42">
                  <c:v>5.3901562343254383E-2</c:v>
                </c:pt>
                <c:pt idx="43">
                  <c:v>5.3595772347040403E-2</c:v>
                </c:pt>
                <c:pt idx="44">
                  <c:v>5.3292843679726365E-2</c:v>
                </c:pt>
                <c:pt idx="45">
                  <c:v>5.2992741562857736E-2</c:v>
                </c:pt>
                <c:pt idx="46">
                  <c:v>5.2695431706380677E-2</c:v>
                </c:pt>
                <c:pt idx="47">
                  <c:v>5.2400880301496491E-2</c:v>
                </c:pt>
                <c:pt idx="48">
                  <c:v>5.2109054013606687E-2</c:v>
                </c:pt>
                <c:pt idx="49">
                  <c:v>5.1819919975348371E-2</c:v>
                </c:pt>
                <c:pt idx="50">
                  <c:v>5.15334457797198E-2</c:v>
                </c:pt>
                <c:pt idx="51">
                  <c:v>5.3292843679726365E-2</c:v>
                </c:pt>
                <c:pt idx="54">
                  <c:v>5.2992741562857736E-2</c:v>
                </c:pt>
                <c:pt idx="55">
                  <c:v>5.2843913686973165E-2</c:v>
                </c:pt>
                <c:pt idx="56">
                  <c:v>5.2695777767317709E-2</c:v>
                </c:pt>
                <c:pt idx="57">
                  <c:v>5.2548329611083716E-2</c:v>
                </c:pt>
                <c:pt idx="58">
                  <c:v>5.2401565054921599E-2</c:v>
                </c:pt>
                <c:pt idx="59">
                  <c:v>5.2255479964723003E-2</c:v>
                </c:pt>
                <c:pt idx="60">
                  <c:v>5.211007023540571E-2</c:v>
                </c:pt>
                <c:pt idx="61">
                  <c:v>5.1965331790699468E-2</c:v>
                </c:pt>
                <c:pt idx="62">
                  <c:v>5.1821260582933792E-2</c:v>
                </c:pt>
                <c:pt idx="63">
                  <c:v>5.1677852592826451E-2</c:v>
                </c:pt>
                <c:pt idx="64">
                  <c:v>5.1535103829274162E-2</c:v>
                </c:pt>
                <c:pt idx="65">
                  <c:v>5.1393010329143937E-2</c:v>
                </c:pt>
                <c:pt idx="66">
                  <c:v>5.1251568157066246E-2</c:v>
                </c:pt>
                <c:pt idx="67">
                  <c:v>5.055080593289038E-2</c:v>
                </c:pt>
                <c:pt idx="68">
                  <c:v>4.9865917579370485E-2</c:v>
                </c:pt>
                <c:pt idx="69">
                  <c:v>4.9196433269424071E-2</c:v>
                </c:pt>
                <c:pt idx="70">
                  <c:v>4.8541899427467228E-2</c:v>
                </c:pt>
                <c:pt idx="71">
                  <c:v>4.7901878127933457E-2</c:v>
                </c:pt>
                <c:pt idx="72">
                  <c:v>4.7275946514836825E-2</c:v>
                </c:pt>
                <c:pt idx="73">
                  <c:v>4.6663696241923847E-2</c:v>
                </c:pt>
                <c:pt idx="74">
                  <c:v>4.6064732932932784E-2</c:v>
                </c:pt>
                <c:pt idx="75">
                  <c:v>4.5478675661453777E-2</c:v>
                </c:pt>
                <c:pt idx="76">
                  <c:v>4.4905156449867423E-2</c:v>
                </c:pt>
                <c:pt idx="77">
                  <c:v>4.4343819786826513E-2</c:v>
                </c:pt>
                <c:pt idx="78">
                  <c:v>4.3794322162738167E-2</c:v>
                </c:pt>
                <c:pt idx="79">
                  <c:v>4.325633162269777E-2</c:v>
                </c:pt>
                <c:pt idx="80">
                  <c:v>4.2729527336326824E-2</c:v>
                </c:pt>
                <c:pt idx="81">
                  <c:v>4.2213599183966513E-2</c:v>
                </c:pt>
                <c:pt idx="82">
                  <c:v>4.1708247358683725E-2</c:v>
                </c:pt>
                <c:pt idx="83">
                  <c:v>4.1213181983551762E-2</c:v>
                </c:pt>
                <c:pt idx="84">
                  <c:v>4.0728122743675217E-2</c:v>
                </c:pt>
                <c:pt idx="85">
                  <c:v>4.0252798532438468E-2</c:v>
                </c:pt>
                <c:pt idx="86">
                  <c:v>3.9786947111465645E-2</c:v>
                </c:pt>
                <c:pt idx="89">
                  <c:v>3.9330314783792897E-2</c:v>
                </c:pt>
                <c:pt idx="90">
                  <c:v>3.8882656079764072E-2</c:v>
                </c:pt>
                <c:pt idx="91">
                  <c:v>3.8443733455174489E-2</c:v>
                </c:pt>
                <c:pt idx="92">
                  <c:v>3.8013317001199545E-2</c:v>
                </c:pt>
                <c:pt idx="93">
                  <c:v>3.759118416565848E-2</c:v>
                </c:pt>
                <c:pt idx="94">
                  <c:v>3.7177119485177372E-2</c:v>
                </c:pt>
                <c:pt idx="95">
                  <c:v>3.67709143278281E-2</c:v>
                </c:pt>
                <c:pt idx="96">
                  <c:v>3.6372366645834694E-2</c:v>
                </c:pt>
                <c:pt idx="97">
                  <c:v>3.5981280737950955E-2</c:v>
                </c:pt>
                <c:pt idx="98">
                  <c:v>3.5597467021127621E-2</c:v>
                </c:pt>
                <c:pt idx="99">
                  <c:v>3.5220741811099979E-2</c:v>
                </c:pt>
                <c:pt idx="100">
                  <c:v>3.4850927111540392E-2</c:v>
                </c:pt>
                <c:pt idx="101">
                  <c:v>3.4487850411432583E-2</c:v>
                </c:pt>
                <c:pt idx="102">
                  <c:v>3.4131344490338049E-2</c:v>
                </c:pt>
                <c:pt idx="103">
                  <c:v>3.3781247231236072E-2</c:v>
                </c:pt>
                <c:pt idx="104">
                  <c:v>3.3437401440632002E-2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DA-4B53-8900-0CC14B431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712792"/>
        <c:axId val="1884495416"/>
      </c:lineChart>
      <c:catAx>
        <c:axId val="1246712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495416"/>
        <c:crosses val="autoZero"/>
        <c:auto val="1"/>
        <c:lblAlgn val="ctr"/>
        <c:lblOffset val="100"/>
        <c:noMultiLvlLbl val="0"/>
      </c:catAx>
      <c:valAx>
        <c:axId val="188449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71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@ 0.01, 0.5, 0.001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Sheet1!$X$33:$X$189</c:f>
              <c:numCache>
                <c:formatCode>General</c:formatCode>
                <c:ptCount val="157"/>
                <c:pt idx="0">
                  <c:v>0.24214399218843924</c:v>
                </c:pt>
                <c:pt idx="1">
                  <c:v>0.22020182121070192</c:v>
                </c:pt>
                <c:pt idx="2">
                  <c:v>0.20006176678175597</c:v>
                </c:pt>
                <c:pt idx="3">
                  <c:v>0.18171656068442801</c:v>
                </c:pt>
                <c:pt idx="4">
                  <c:v>0.16512432756038567</c:v>
                </c:pt>
                <c:pt idx="5">
                  <c:v>0.15020946470060728</c:v>
                </c:pt>
                <c:pt idx="6">
                  <c:v>0.13686842882284422</c:v>
                </c:pt>
                <c:pt idx="7">
                  <c:v>0.12497830922436262</c:v>
                </c:pt>
                <c:pt idx="8">
                  <c:v>0.11440595237675065</c:v>
                </c:pt>
                <c:pt idx="9">
                  <c:v>0.10501602168146548</c:v>
                </c:pt>
                <c:pt idx="10">
                  <c:v>9.6677183130717131E-2</c:v>
                </c:pt>
                <c:pt idx="11">
                  <c:v>8.9266264527377986E-2</c:v>
                </c:pt>
                <c:pt idx="12">
                  <c:v>8.2670631065439815E-2</c:v>
                </c:pt>
                <c:pt idx="13">
                  <c:v>7.6789183537755351E-2</c:v>
                </c:pt>
                <c:pt idx="14">
                  <c:v>7.1532397745106918E-2</c:v>
                </c:pt>
                <c:pt idx="15">
                  <c:v>6.6821760768373067E-2</c:v>
                </c:pt>
                <c:pt idx="17">
                  <c:v>6.2588873339360862E-2</c:v>
                </c:pt>
                <c:pt idx="18">
                  <c:v>6.2198661541183947E-2</c:v>
                </c:pt>
                <c:pt idx="19">
                  <c:v>6.1812362002623134E-2</c:v>
                </c:pt>
                <c:pt idx="20">
                  <c:v>6.1429925152223855E-2</c:v>
                </c:pt>
                <c:pt idx="21">
                  <c:v>6.105130211406401E-2</c:v>
                </c:pt>
                <c:pt idx="22">
                  <c:v>6.0676444698516588E-2</c:v>
                </c:pt>
                <c:pt idx="23">
                  <c:v>6.0305305393078171E-2</c:v>
                </c:pt>
                <c:pt idx="24">
                  <c:v>5.9937837353265508E-2</c:v>
                </c:pt>
                <c:pt idx="25">
                  <c:v>5.9573994393582574E-2</c:v>
                </c:pt>
                <c:pt idx="26">
                  <c:v>5.9213730978560926E-2</c:v>
                </c:pt>
                <c:pt idx="27">
                  <c:v>5.8857002213875145E-2</c:v>
                </c:pt>
                <c:pt idx="28">
                  <c:v>5.8503763837535507E-2</c:v>
                </c:pt>
                <c:pt idx="29">
                  <c:v>5.815397221115947E-2</c:v>
                </c:pt>
                <c:pt idx="30">
                  <c:v>5.780758431132399E-2</c:v>
                </c:pt>
                <c:pt idx="31">
                  <c:v>5.7464557720999801E-2</c:v>
                </c:pt>
                <c:pt idx="32">
                  <c:v>5.7124850621069326E-2</c:v>
                </c:pt>
                <c:pt idx="33">
                  <c:v>5.6788421781929041E-2</c:v>
                </c:pt>
                <c:pt idx="34">
                  <c:v>5.6455230555177996E-2</c:v>
                </c:pt>
                <c:pt idx="35">
                  <c:v>5.6125236865392794E-2</c:v>
                </c:pt>
                <c:pt idx="36">
                  <c:v>5.5798401201990311E-2</c:v>
                </c:pt>
                <c:pt idx="37">
                  <c:v>5.5474684611178847E-2</c:v>
                </c:pt>
                <c:pt idx="38">
                  <c:v>5.5154048687998114E-2</c:v>
                </c:pt>
                <c:pt idx="39">
                  <c:v>5.4836455568448766E-2</c:v>
                </c:pt>
                <c:pt idx="40">
                  <c:v>5.4521867921712097E-2</c:v>
                </c:pt>
                <c:pt idx="41">
                  <c:v>5.4210248942459793E-2</c:v>
                </c:pt>
                <c:pt idx="42">
                  <c:v>5.3901562343254383E-2</c:v>
                </c:pt>
                <c:pt idx="43">
                  <c:v>5.3595772347040403E-2</c:v>
                </c:pt>
                <c:pt idx="44">
                  <c:v>5.3292843679726365E-2</c:v>
                </c:pt>
                <c:pt idx="45">
                  <c:v>5.2992741562857736E-2</c:v>
                </c:pt>
                <c:pt idx="46">
                  <c:v>5.2695431706380677E-2</c:v>
                </c:pt>
                <c:pt idx="47">
                  <c:v>5.2400880301496491E-2</c:v>
                </c:pt>
                <c:pt idx="48">
                  <c:v>5.2109054013606687E-2</c:v>
                </c:pt>
                <c:pt idx="49">
                  <c:v>5.1819919975348371E-2</c:v>
                </c:pt>
                <c:pt idx="50">
                  <c:v>5.15334457797198E-2</c:v>
                </c:pt>
                <c:pt idx="51">
                  <c:v>5.3292843679726365E-2</c:v>
                </c:pt>
                <c:pt idx="54">
                  <c:v>5.2992741562857736E-2</c:v>
                </c:pt>
                <c:pt idx="55">
                  <c:v>5.2843913686973165E-2</c:v>
                </c:pt>
                <c:pt idx="56">
                  <c:v>5.2695777767317709E-2</c:v>
                </c:pt>
                <c:pt idx="57">
                  <c:v>5.2548329611083716E-2</c:v>
                </c:pt>
                <c:pt idx="58">
                  <c:v>5.2401565054921599E-2</c:v>
                </c:pt>
                <c:pt idx="59">
                  <c:v>5.2255479964723003E-2</c:v>
                </c:pt>
                <c:pt idx="60">
                  <c:v>5.211007023540571E-2</c:v>
                </c:pt>
                <c:pt idx="61">
                  <c:v>5.1965331790699468E-2</c:v>
                </c:pt>
                <c:pt idx="62">
                  <c:v>5.1821260582933792E-2</c:v>
                </c:pt>
                <c:pt idx="63">
                  <c:v>5.1677852592826451E-2</c:v>
                </c:pt>
                <c:pt idx="64">
                  <c:v>5.1535103829274162E-2</c:v>
                </c:pt>
                <c:pt idx="65">
                  <c:v>5.1393010329143937E-2</c:v>
                </c:pt>
                <c:pt idx="66">
                  <c:v>5.1251568157066246E-2</c:v>
                </c:pt>
                <c:pt idx="67">
                  <c:v>5.055080593289038E-2</c:v>
                </c:pt>
                <c:pt idx="68">
                  <c:v>4.9865917579370485E-2</c:v>
                </c:pt>
                <c:pt idx="69">
                  <c:v>4.9196433269424071E-2</c:v>
                </c:pt>
                <c:pt idx="70">
                  <c:v>4.8541899427467228E-2</c:v>
                </c:pt>
                <c:pt idx="71">
                  <c:v>4.7901878127933457E-2</c:v>
                </c:pt>
                <c:pt idx="72">
                  <c:v>4.7275946514836825E-2</c:v>
                </c:pt>
                <c:pt idx="73">
                  <c:v>4.6663696241923847E-2</c:v>
                </c:pt>
                <c:pt idx="74">
                  <c:v>4.6064732932932784E-2</c:v>
                </c:pt>
                <c:pt idx="75">
                  <c:v>4.5478675661453777E-2</c:v>
                </c:pt>
                <c:pt idx="76">
                  <c:v>4.4905156449867423E-2</c:v>
                </c:pt>
                <c:pt idx="77">
                  <c:v>4.4343819786826513E-2</c:v>
                </c:pt>
                <c:pt idx="78">
                  <c:v>4.3794322162738167E-2</c:v>
                </c:pt>
                <c:pt idx="79">
                  <c:v>4.325633162269777E-2</c:v>
                </c:pt>
                <c:pt idx="80">
                  <c:v>4.2729527336326824E-2</c:v>
                </c:pt>
                <c:pt idx="81">
                  <c:v>4.2213599183966513E-2</c:v>
                </c:pt>
                <c:pt idx="82">
                  <c:v>4.1708247358683725E-2</c:v>
                </c:pt>
                <c:pt idx="83">
                  <c:v>4.1213181983551762E-2</c:v>
                </c:pt>
                <c:pt idx="84">
                  <c:v>4.0728122743675217E-2</c:v>
                </c:pt>
                <c:pt idx="85">
                  <c:v>4.0252798532438468E-2</c:v>
                </c:pt>
                <c:pt idx="86">
                  <c:v>3.9786947111465645E-2</c:v>
                </c:pt>
                <c:pt idx="89">
                  <c:v>3.9330314783792897E-2</c:v>
                </c:pt>
                <c:pt idx="90">
                  <c:v>3.8882656079764072E-2</c:v>
                </c:pt>
                <c:pt idx="91">
                  <c:v>3.8443733455174489E-2</c:v>
                </c:pt>
                <c:pt idx="92">
                  <c:v>3.8013317001199545E-2</c:v>
                </c:pt>
                <c:pt idx="93">
                  <c:v>3.759118416565848E-2</c:v>
                </c:pt>
                <c:pt idx="94">
                  <c:v>3.7177119485177372E-2</c:v>
                </c:pt>
                <c:pt idx="95">
                  <c:v>3.67709143278281E-2</c:v>
                </c:pt>
                <c:pt idx="96">
                  <c:v>3.6372366645834694E-2</c:v>
                </c:pt>
                <c:pt idx="97">
                  <c:v>3.5981280737950955E-2</c:v>
                </c:pt>
                <c:pt idx="98">
                  <c:v>3.5597467021127621E-2</c:v>
                </c:pt>
                <c:pt idx="99">
                  <c:v>3.5220741811099979E-2</c:v>
                </c:pt>
                <c:pt idx="100">
                  <c:v>3.4850927111540392E-2</c:v>
                </c:pt>
                <c:pt idx="101">
                  <c:v>3.4487850411432583E-2</c:v>
                </c:pt>
                <c:pt idx="102">
                  <c:v>3.4131344490338049E-2</c:v>
                </c:pt>
                <c:pt idx="103">
                  <c:v>3.3781247231236072E-2</c:v>
                </c:pt>
                <c:pt idx="104">
                  <c:v>3.3437401440632002E-2</c:v>
                </c:pt>
                <c:pt idx="105">
                  <c:v>3.3099654675639675E-2</c:v>
                </c:pt>
                <c:pt idx="106">
                  <c:v>3.3098988169456105E-2</c:v>
                </c:pt>
                <c:pt idx="107">
                  <c:v>3.3098321686824791E-2</c:v>
                </c:pt>
                <c:pt idx="108">
                  <c:v>3.3097655227744507E-2</c:v>
                </c:pt>
                <c:pt idx="109">
                  <c:v>3.3096988792214191E-2</c:v>
                </c:pt>
                <c:pt idx="110">
                  <c:v>3.3096322380232704E-2</c:v>
                </c:pt>
                <c:pt idx="111">
                  <c:v>3.3095655991798839E-2</c:v>
                </c:pt>
                <c:pt idx="112">
                  <c:v>3.30949896269115E-2</c:v>
                </c:pt>
                <c:pt idx="113">
                  <c:v>3.3094323285569549E-2</c:v>
                </c:pt>
                <c:pt idx="114">
                  <c:v>3.3093656967771799E-2</c:v>
                </c:pt>
                <c:pt idx="115">
                  <c:v>3.3092990673517148E-2</c:v>
                </c:pt>
                <c:pt idx="116">
                  <c:v>3.3092324402804379E-2</c:v>
                </c:pt>
                <c:pt idx="117">
                  <c:v>3.3091658155632461E-2</c:v>
                </c:pt>
                <c:pt idx="118">
                  <c:v>3.3090991932000165E-2</c:v>
                </c:pt>
                <c:pt idx="119">
                  <c:v>3.3090325731906421E-2</c:v>
                </c:pt>
                <c:pt idx="120">
                  <c:v>3.3089659555350009E-2</c:v>
                </c:pt>
                <c:pt idx="121">
                  <c:v>3.3088993402329778E-2</c:v>
                </c:pt>
                <c:pt idx="122">
                  <c:v>3.3088327272844706E-2</c:v>
                </c:pt>
                <c:pt idx="123">
                  <c:v>3.3087661166893489E-2</c:v>
                </c:pt>
                <c:pt idx="124">
                  <c:v>3.3086995084475088E-2</c:v>
                </c:pt>
                <c:pt idx="125">
                  <c:v>3.3086329025588335E-2</c:v>
                </c:pt>
                <c:pt idx="126">
                  <c:v>3.3085662990232093E-2</c:v>
                </c:pt>
                <c:pt idx="127">
                  <c:v>3.3084996978405203E-2</c:v>
                </c:pt>
                <c:pt idx="128">
                  <c:v>3.308433099010654E-2</c:v>
                </c:pt>
                <c:pt idx="129">
                  <c:v>3.3083665025334941E-2</c:v>
                </c:pt>
                <c:pt idx="130">
                  <c:v>3.3082999084089265E-2</c:v>
                </c:pt>
                <c:pt idx="131">
                  <c:v>3.3082333166368418E-2</c:v>
                </c:pt>
                <c:pt idx="132">
                  <c:v>3.3081667272171184E-2</c:v>
                </c:pt>
                <c:pt idx="133">
                  <c:v>3.3081001401496439E-2</c:v>
                </c:pt>
                <c:pt idx="134">
                  <c:v>3.308033555434306E-2</c:v>
                </c:pt>
                <c:pt idx="135">
                  <c:v>3.3079669730709936E-2</c:v>
                </c:pt>
                <c:pt idx="136">
                  <c:v>3.3079003930595867E-2</c:v>
                </c:pt>
                <c:pt idx="137">
                  <c:v>3.3078338153999728E-2</c:v>
                </c:pt>
                <c:pt idx="138">
                  <c:v>3.3077672400920355E-2</c:v>
                </c:pt>
                <c:pt idx="139">
                  <c:v>3.3077006671356671E-2</c:v>
                </c:pt>
                <c:pt idx="140">
                  <c:v>3.3076340965307482E-2</c:v>
                </c:pt>
                <c:pt idx="141">
                  <c:v>3.3075675282771645E-2</c:v>
                </c:pt>
                <c:pt idx="142">
                  <c:v>3.3075009623748056E-2</c:v>
                </c:pt>
                <c:pt idx="143">
                  <c:v>3.3074343988235527E-2</c:v>
                </c:pt>
                <c:pt idx="144">
                  <c:v>3.3073678376232943E-2</c:v>
                </c:pt>
                <c:pt idx="145">
                  <c:v>3.3073012787739123E-2</c:v>
                </c:pt>
                <c:pt idx="146">
                  <c:v>3.3072347222753012E-2</c:v>
                </c:pt>
                <c:pt idx="147">
                  <c:v>3.3071681681273377E-2</c:v>
                </c:pt>
                <c:pt idx="148">
                  <c:v>3.307101616329914E-2</c:v>
                </c:pt>
                <c:pt idx="149">
                  <c:v>3.3070350668829115E-2</c:v>
                </c:pt>
                <c:pt idx="150">
                  <c:v>3.30696851978622E-2</c:v>
                </c:pt>
                <c:pt idx="151">
                  <c:v>3.3069019750397236E-2</c:v>
                </c:pt>
                <c:pt idx="152">
                  <c:v>3.3068354326433048E-2</c:v>
                </c:pt>
                <c:pt idx="153">
                  <c:v>3.3067688925968564E-2</c:v>
                </c:pt>
                <c:pt idx="154">
                  <c:v>3.3067023549002553E-2</c:v>
                </c:pt>
                <c:pt idx="155">
                  <c:v>3.3066358195533947E-2</c:v>
                </c:pt>
                <c:pt idx="156">
                  <c:v>3.3065692865561561E-2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9E-48FB-9F87-7E38568D0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038408"/>
        <c:axId val="2118972024"/>
      </c:lineChart>
      <c:catAx>
        <c:axId val="2045038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972024"/>
        <c:crosses val="autoZero"/>
        <c:auto val="1"/>
        <c:lblAlgn val="ctr"/>
        <c:lblOffset val="100"/>
        <c:noMultiLvlLbl val="0"/>
      </c:catAx>
      <c:valAx>
        <c:axId val="211897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03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@ 0.001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Sheet1!$X$33:$X$84</c:f>
              <c:numCache>
                <c:formatCode>General</c:formatCode>
                <c:ptCount val="52"/>
                <c:pt idx="0">
                  <c:v>0.24214399218843924</c:v>
                </c:pt>
                <c:pt idx="1">
                  <c:v>0.22020182121070192</c:v>
                </c:pt>
                <c:pt idx="2">
                  <c:v>0.20006176678175597</c:v>
                </c:pt>
                <c:pt idx="3">
                  <c:v>0.18171656068442801</c:v>
                </c:pt>
                <c:pt idx="4">
                  <c:v>0.16512432756038567</c:v>
                </c:pt>
                <c:pt idx="5">
                  <c:v>0.15020946470060728</c:v>
                </c:pt>
                <c:pt idx="6">
                  <c:v>0.13686842882284422</c:v>
                </c:pt>
                <c:pt idx="7">
                  <c:v>0.12497830922436262</c:v>
                </c:pt>
                <c:pt idx="8">
                  <c:v>0.11440595237675065</c:v>
                </c:pt>
                <c:pt idx="9">
                  <c:v>0.10501602168146548</c:v>
                </c:pt>
                <c:pt idx="10">
                  <c:v>9.6677183130717131E-2</c:v>
                </c:pt>
                <c:pt idx="11">
                  <c:v>8.9266264527377986E-2</c:v>
                </c:pt>
                <c:pt idx="12">
                  <c:v>8.2670631065439815E-2</c:v>
                </c:pt>
                <c:pt idx="13">
                  <c:v>7.6789183537755351E-2</c:v>
                </c:pt>
                <c:pt idx="14">
                  <c:v>7.1532397745106918E-2</c:v>
                </c:pt>
                <c:pt idx="15">
                  <c:v>6.6821760768373067E-2</c:v>
                </c:pt>
                <c:pt idx="17">
                  <c:v>6.2588873339360862E-2</c:v>
                </c:pt>
                <c:pt idx="18">
                  <c:v>6.2198661541183947E-2</c:v>
                </c:pt>
                <c:pt idx="19">
                  <c:v>6.1812362002623134E-2</c:v>
                </c:pt>
                <c:pt idx="20">
                  <c:v>6.1429925152223855E-2</c:v>
                </c:pt>
                <c:pt idx="21">
                  <c:v>6.105130211406401E-2</c:v>
                </c:pt>
                <c:pt idx="22">
                  <c:v>6.0676444698516588E-2</c:v>
                </c:pt>
                <c:pt idx="23">
                  <c:v>6.0305305393078171E-2</c:v>
                </c:pt>
                <c:pt idx="24">
                  <c:v>5.9937837353265508E-2</c:v>
                </c:pt>
                <c:pt idx="25">
                  <c:v>5.9573994393582574E-2</c:v>
                </c:pt>
                <c:pt idx="26">
                  <c:v>5.9213730978560926E-2</c:v>
                </c:pt>
                <c:pt idx="27">
                  <c:v>5.8857002213875145E-2</c:v>
                </c:pt>
                <c:pt idx="28">
                  <c:v>5.8503763837535507E-2</c:v>
                </c:pt>
                <c:pt idx="29">
                  <c:v>5.815397221115947E-2</c:v>
                </c:pt>
                <c:pt idx="30">
                  <c:v>5.780758431132399E-2</c:v>
                </c:pt>
                <c:pt idx="31">
                  <c:v>5.7464557720999801E-2</c:v>
                </c:pt>
                <c:pt idx="32">
                  <c:v>5.7124850621069326E-2</c:v>
                </c:pt>
                <c:pt idx="33">
                  <c:v>5.6788421781929041E-2</c:v>
                </c:pt>
                <c:pt idx="34">
                  <c:v>5.6455230555177996E-2</c:v>
                </c:pt>
                <c:pt idx="35">
                  <c:v>5.6125236865392794E-2</c:v>
                </c:pt>
                <c:pt idx="36">
                  <c:v>5.5798401201990311E-2</c:v>
                </c:pt>
                <c:pt idx="37">
                  <c:v>5.5474684611178847E-2</c:v>
                </c:pt>
                <c:pt idx="38">
                  <c:v>5.5154048687998114E-2</c:v>
                </c:pt>
                <c:pt idx="39">
                  <c:v>5.4836455568448766E-2</c:v>
                </c:pt>
                <c:pt idx="40">
                  <c:v>5.4521867921712097E-2</c:v>
                </c:pt>
                <c:pt idx="41">
                  <c:v>5.4210248942459793E-2</c:v>
                </c:pt>
                <c:pt idx="42">
                  <c:v>5.3901562343254383E-2</c:v>
                </c:pt>
                <c:pt idx="43">
                  <c:v>5.3595772347040403E-2</c:v>
                </c:pt>
                <c:pt idx="44">
                  <c:v>5.3292843679726365E-2</c:v>
                </c:pt>
                <c:pt idx="45">
                  <c:v>5.2992741562857736E-2</c:v>
                </c:pt>
                <c:pt idx="46">
                  <c:v>5.2695431706380677E-2</c:v>
                </c:pt>
                <c:pt idx="47">
                  <c:v>5.2400880301496491E-2</c:v>
                </c:pt>
                <c:pt idx="48">
                  <c:v>5.2109054013606687E-2</c:v>
                </c:pt>
                <c:pt idx="49">
                  <c:v>5.1819919975348371E-2</c:v>
                </c:pt>
                <c:pt idx="50">
                  <c:v>5.15334457797198E-2</c:v>
                </c:pt>
                <c:pt idx="51">
                  <c:v>5.3292843679726365E-2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1-4854-8941-ED0EF8596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173912"/>
        <c:axId val="638827368"/>
      </c:lineChart>
      <c:catAx>
        <c:axId val="515173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27368"/>
        <c:crosses val="autoZero"/>
        <c:auto val="1"/>
        <c:lblAlgn val="ctr"/>
        <c:lblOffset val="100"/>
        <c:noMultiLvlLbl val="0"/>
      </c:catAx>
      <c:valAx>
        <c:axId val="63882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7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@ 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Sheet1!$X$33:$X$84</c:f>
              <c:numCache>
                <c:formatCode>General</c:formatCode>
                <c:ptCount val="52"/>
                <c:pt idx="0">
                  <c:v>0.24214399218843924</c:v>
                </c:pt>
                <c:pt idx="1">
                  <c:v>0.22020182121070192</c:v>
                </c:pt>
                <c:pt idx="2">
                  <c:v>0.20006176678175597</c:v>
                </c:pt>
                <c:pt idx="3">
                  <c:v>0.18171656068442801</c:v>
                </c:pt>
                <c:pt idx="4">
                  <c:v>0.16512432756038567</c:v>
                </c:pt>
                <c:pt idx="5">
                  <c:v>0.15020946470060728</c:v>
                </c:pt>
                <c:pt idx="6">
                  <c:v>0.13686842882284422</c:v>
                </c:pt>
                <c:pt idx="7">
                  <c:v>0.12497830922436262</c:v>
                </c:pt>
                <c:pt idx="8">
                  <c:v>0.11440595237675065</c:v>
                </c:pt>
                <c:pt idx="9">
                  <c:v>0.10501602168146548</c:v>
                </c:pt>
                <c:pt idx="10">
                  <c:v>9.6677183130717131E-2</c:v>
                </c:pt>
                <c:pt idx="11">
                  <c:v>8.9266264527377986E-2</c:v>
                </c:pt>
                <c:pt idx="12">
                  <c:v>8.2670631065439815E-2</c:v>
                </c:pt>
                <c:pt idx="13">
                  <c:v>7.6789183537755351E-2</c:v>
                </c:pt>
                <c:pt idx="14">
                  <c:v>7.1532397745106918E-2</c:v>
                </c:pt>
                <c:pt idx="15">
                  <c:v>6.6821760768373067E-2</c:v>
                </c:pt>
                <c:pt idx="17">
                  <c:v>6.2588873339360862E-2</c:v>
                </c:pt>
                <c:pt idx="18">
                  <c:v>6.2198661541183947E-2</c:v>
                </c:pt>
                <c:pt idx="19">
                  <c:v>6.1812362002623134E-2</c:v>
                </c:pt>
                <c:pt idx="20">
                  <c:v>6.1429925152223855E-2</c:v>
                </c:pt>
                <c:pt idx="21">
                  <c:v>6.105130211406401E-2</c:v>
                </c:pt>
                <c:pt idx="22">
                  <c:v>6.0676444698516588E-2</c:v>
                </c:pt>
                <c:pt idx="23">
                  <c:v>6.0305305393078171E-2</c:v>
                </c:pt>
                <c:pt idx="24">
                  <c:v>5.9937837353265508E-2</c:v>
                </c:pt>
                <c:pt idx="25">
                  <c:v>5.9573994393582574E-2</c:v>
                </c:pt>
                <c:pt idx="26">
                  <c:v>5.9213730978560926E-2</c:v>
                </c:pt>
                <c:pt idx="27">
                  <c:v>5.8857002213875145E-2</c:v>
                </c:pt>
                <c:pt idx="28">
                  <c:v>5.8503763837535507E-2</c:v>
                </c:pt>
                <c:pt idx="29">
                  <c:v>5.815397221115947E-2</c:v>
                </c:pt>
                <c:pt idx="30">
                  <c:v>5.780758431132399E-2</c:v>
                </c:pt>
                <c:pt idx="31">
                  <c:v>5.7464557720999801E-2</c:v>
                </c:pt>
                <c:pt idx="32">
                  <c:v>5.7124850621069326E-2</c:v>
                </c:pt>
                <c:pt idx="33">
                  <c:v>5.6788421781929041E-2</c:v>
                </c:pt>
                <c:pt idx="34">
                  <c:v>5.6455230555177996E-2</c:v>
                </c:pt>
                <c:pt idx="35">
                  <c:v>5.6125236865392794E-2</c:v>
                </c:pt>
                <c:pt idx="36">
                  <c:v>5.5798401201990311E-2</c:v>
                </c:pt>
                <c:pt idx="37">
                  <c:v>5.5474684611178847E-2</c:v>
                </c:pt>
                <c:pt idx="38">
                  <c:v>5.5154048687998114E-2</c:v>
                </c:pt>
                <c:pt idx="39">
                  <c:v>5.4836455568448766E-2</c:v>
                </c:pt>
                <c:pt idx="40">
                  <c:v>5.4521867921712097E-2</c:v>
                </c:pt>
                <c:pt idx="41">
                  <c:v>5.4210248942459793E-2</c:v>
                </c:pt>
                <c:pt idx="42">
                  <c:v>5.3901562343254383E-2</c:v>
                </c:pt>
                <c:pt idx="43">
                  <c:v>5.3595772347040403E-2</c:v>
                </c:pt>
                <c:pt idx="44">
                  <c:v>5.3292843679726365E-2</c:v>
                </c:pt>
                <c:pt idx="45">
                  <c:v>5.2992741562857736E-2</c:v>
                </c:pt>
                <c:pt idx="46">
                  <c:v>5.2695431706380677E-2</c:v>
                </c:pt>
                <c:pt idx="47">
                  <c:v>5.2400880301496491E-2</c:v>
                </c:pt>
                <c:pt idx="48">
                  <c:v>5.2109054013606687E-2</c:v>
                </c:pt>
                <c:pt idx="49">
                  <c:v>5.1819919975348371E-2</c:v>
                </c:pt>
                <c:pt idx="50">
                  <c:v>5.15334457797198E-2</c:v>
                </c:pt>
                <c:pt idx="51">
                  <c:v>5.3292843679726365E-2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1-4AF9-969E-A1C990E7B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446439"/>
        <c:axId val="1553972024"/>
      </c:lineChart>
      <c:catAx>
        <c:axId val="1983446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972024"/>
        <c:crosses val="autoZero"/>
        <c:auto val="1"/>
        <c:lblAlgn val="ctr"/>
        <c:lblOffset val="100"/>
        <c:noMultiLvlLbl val="0"/>
      </c:catAx>
      <c:valAx>
        <c:axId val="155397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46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Sheet1!$X$33:$X$119</c:f>
              <c:numCache>
                <c:formatCode>General</c:formatCode>
                <c:ptCount val="87"/>
                <c:pt idx="0">
                  <c:v>0.24214399218843924</c:v>
                </c:pt>
                <c:pt idx="1">
                  <c:v>0.22020182121070192</c:v>
                </c:pt>
                <c:pt idx="2">
                  <c:v>0.20006176678175597</c:v>
                </c:pt>
                <c:pt idx="3">
                  <c:v>0.18171656068442801</c:v>
                </c:pt>
                <c:pt idx="4">
                  <c:v>0.16512432756038567</c:v>
                </c:pt>
                <c:pt idx="5">
                  <c:v>0.15020946470060728</c:v>
                </c:pt>
                <c:pt idx="6">
                  <c:v>0.13686842882284422</c:v>
                </c:pt>
                <c:pt idx="7">
                  <c:v>0.12497830922436262</c:v>
                </c:pt>
                <c:pt idx="8">
                  <c:v>0.11440595237675065</c:v>
                </c:pt>
                <c:pt idx="9">
                  <c:v>0.10501602168146548</c:v>
                </c:pt>
                <c:pt idx="10">
                  <c:v>9.6677183130717131E-2</c:v>
                </c:pt>
                <c:pt idx="11">
                  <c:v>8.9266264527377986E-2</c:v>
                </c:pt>
                <c:pt idx="12">
                  <c:v>8.2670631065439815E-2</c:v>
                </c:pt>
                <c:pt idx="13">
                  <c:v>7.6789183537755351E-2</c:v>
                </c:pt>
                <c:pt idx="14">
                  <c:v>7.1532397745106918E-2</c:v>
                </c:pt>
                <c:pt idx="15">
                  <c:v>6.6821760768373067E-2</c:v>
                </c:pt>
                <c:pt idx="17">
                  <c:v>6.2588873339360862E-2</c:v>
                </c:pt>
                <c:pt idx="18">
                  <c:v>6.2198661541183947E-2</c:v>
                </c:pt>
                <c:pt idx="19">
                  <c:v>6.1812362002623134E-2</c:v>
                </c:pt>
                <c:pt idx="20">
                  <c:v>6.1429925152223855E-2</c:v>
                </c:pt>
                <c:pt idx="21">
                  <c:v>6.105130211406401E-2</c:v>
                </c:pt>
                <c:pt idx="22">
                  <c:v>6.0676444698516588E-2</c:v>
                </c:pt>
                <c:pt idx="23">
                  <c:v>6.0305305393078171E-2</c:v>
                </c:pt>
                <c:pt idx="24">
                  <c:v>5.9937837353265508E-2</c:v>
                </c:pt>
                <c:pt idx="25">
                  <c:v>5.9573994393582574E-2</c:v>
                </c:pt>
                <c:pt idx="26">
                  <c:v>5.9213730978560926E-2</c:v>
                </c:pt>
                <c:pt idx="27">
                  <c:v>5.8857002213875145E-2</c:v>
                </c:pt>
                <c:pt idx="28">
                  <c:v>5.8503763837535507E-2</c:v>
                </c:pt>
                <c:pt idx="29">
                  <c:v>5.815397221115947E-2</c:v>
                </c:pt>
                <c:pt idx="30">
                  <c:v>5.780758431132399E-2</c:v>
                </c:pt>
                <c:pt idx="31">
                  <c:v>5.7464557720999801E-2</c:v>
                </c:pt>
                <c:pt idx="32">
                  <c:v>5.7124850621069326E-2</c:v>
                </c:pt>
                <c:pt idx="33">
                  <c:v>5.6788421781929041E-2</c:v>
                </c:pt>
                <c:pt idx="34">
                  <c:v>5.6455230555177996E-2</c:v>
                </c:pt>
                <c:pt idx="35">
                  <c:v>5.6125236865392794E-2</c:v>
                </c:pt>
                <c:pt idx="36">
                  <c:v>5.5798401201990311E-2</c:v>
                </c:pt>
                <c:pt idx="37">
                  <c:v>5.5474684611178847E-2</c:v>
                </c:pt>
                <c:pt idx="38">
                  <c:v>5.5154048687998114E-2</c:v>
                </c:pt>
                <c:pt idx="39">
                  <c:v>5.4836455568448766E-2</c:v>
                </c:pt>
                <c:pt idx="40">
                  <c:v>5.4521867921712097E-2</c:v>
                </c:pt>
                <c:pt idx="41">
                  <c:v>5.4210248942459793E-2</c:v>
                </c:pt>
                <c:pt idx="42">
                  <c:v>5.3901562343254383E-2</c:v>
                </c:pt>
                <c:pt idx="43">
                  <c:v>5.3595772347040403E-2</c:v>
                </c:pt>
                <c:pt idx="44">
                  <c:v>5.3292843679726365E-2</c:v>
                </c:pt>
                <c:pt idx="45">
                  <c:v>5.2992741562857736E-2</c:v>
                </c:pt>
                <c:pt idx="46">
                  <c:v>5.2695431706380677E-2</c:v>
                </c:pt>
                <c:pt idx="47">
                  <c:v>5.2400880301496491E-2</c:v>
                </c:pt>
                <c:pt idx="48">
                  <c:v>5.2109054013606687E-2</c:v>
                </c:pt>
                <c:pt idx="49">
                  <c:v>5.1819919975348371E-2</c:v>
                </c:pt>
                <c:pt idx="50">
                  <c:v>5.15334457797198E-2</c:v>
                </c:pt>
                <c:pt idx="51">
                  <c:v>5.3292843679726365E-2</c:v>
                </c:pt>
                <c:pt idx="54">
                  <c:v>5.2992741562857736E-2</c:v>
                </c:pt>
                <c:pt idx="55">
                  <c:v>5.2843913686973165E-2</c:v>
                </c:pt>
                <c:pt idx="56">
                  <c:v>5.2695777767317709E-2</c:v>
                </c:pt>
                <c:pt idx="57">
                  <c:v>5.2548329611083716E-2</c:v>
                </c:pt>
                <c:pt idx="58">
                  <c:v>5.2401565054921599E-2</c:v>
                </c:pt>
                <c:pt idx="59">
                  <c:v>5.2255479964723003E-2</c:v>
                </c:pt>
                <c:pt idx="60">
                  <c:v>5.211007023540571E-2</c:v>
                </c:pt>
                <c:pt idx="61">
                  <c:v>5.1965331790699468E-2</c:v>
                </c:pt>
                <c:pt idx="62">
                  <c:v>5.1821260582933792E-2</c:v>
                </c:pt>
                <c:pt idx="63">
                  <c:v>5.1677852592826451E-2</c:v>
                </c:pt>
                <c:pt idx="64">
                  <c:v>5.1535103829274162E-2</c:v>
                </c:pt>
                <c:pt idx="65">
                  <c:v>5.1393010329143937E-2</c:v>
                </c:pt>
                <c:pt idx="66">
                  <c:v>5.1251568157066246E-2</c:v>
                </c:pt>
                <c:pt idx="67">
                  <c:v>5.055080593289038E-2</c:v>
                </c:pt>
                <c:pt idx="68">
                  <c:v>4.9865917579370485E-2</c:v>
                </c:pt>
                <c:pt idx="69">
                  <c:v>4.9196433269424071E-2</c:v>
                </c:pt>
                <c:pt idx="70">
                  <c:v>4.8541899427467228E-2</c:v>
                </c:pt>
                <c:pt idx="71">
                  <c:v>4.7901878127933457E-2</c:v>
                </c:pt>
                <c:pt idx="72">
                  <c:v>4.7275946514836825E-2</c:v>
                </c:pt>
                <c:pt idx="73">
                  <c:v>4.6663696241923847E-2</c:v>
                </c:pt>
                <c:pt idx="74">
                  <c:v>4.6064732932932784E-2</c:v>
                </c:pt>
                <c:pt idx="75">
                  <c:v>4.5478675661453777E-2</c:v>
                </c:pt>
                <c:pt idx="76">
                  <c:v>4.4905156449867423E-2</c:v>
                </c:pt>
                <c:pt idx="77">
                  <c:v>4.4343819786826513E-2</c:v>
                </c:pt>
                <c:pt idx="78">
                  <c:v>4.3794322162738167E-2</c:v>
                </c:pt>
                <c:pt idx="79">
                  <c:v>4.325633162269777E-2</c:v>
                </c:pt>
                <c:pt idx="80">
                  <c:v>4.2729527336326824E-2</c:v>
                </c:pt>
                <c:pt idx="81">
                  <c:v>4.2213599183966513E-2</c:v>
                </c:pt>
                <c:pt idx="82">
                  <c:v>4.1708247358683725E-2</c:v>
                </c:pt>
                <c:pt idx="83">
                  <c:v>4.1213181983551762E-2</c:v>
                </c:pt>
                <c:pt idx="84">
                  <c:v>4.0728122743675217E-2</c:v>
                </c:pt>
                <c:pt idx="85">
                  <c:v>4.0252798532438468E-2</c:v>
                </c:pt>
                <c:pt idx="86">
                  <c:v>3.9786947111465645E-2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B-4AD5-8EAC-A14E2F829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02344"/>
        <c:axId val="1179585624"/>
      </c:lineChart>
      <c:catAx>
        <c:axId val="162402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585624"/>
        <c:crosses val="autoZero"/>
        <c:auto val="1"/>
        <c:lblAlgn val="ctr"/>
        <c:lblOffset val="100"/>
        <c:noMultiLvlLbl val="0"/>
      </c:catAx>
      <c:valAx>
        <c:axId val="117958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0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Error at  Learning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Sheet1!$D$204</c:f>
              <c:strCache>
                <c:ptCount val="1"/>
                <c:pt idx="0">
                  <c:v> LR = 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Sheet1!$D$205:$D$220</c:f>
              <c:numCache>
                <c:formatCode>General</c:formatCode>
                <c:ptCount val="16"/>
                <c:pt idx="0">
                  <c:v>0.24213999999999999</c:v>
                </c:pt>
                <c:pt idx="1">
                  <c:v>0.24099999999999999</c:v>
                </c:pt>
                <c:pt idx="2">
                  <c:v>0.2399</c:v>
                </c:pt>
                <c:pt idx="3">
                  <c:v>0.23880000000000001</c:v>
                </c:pt>
                <c:pt idx="4">
                  <c:v>0.23769000000000001</c:v>
                </c:pt>
                <c:pt idx="5">
                  <c:v>0.23658999999999999</c:v>
                </c:pt>
                <c:pt idx="6">
                  <c:v>0.2354</c:v>
                </c:pt>
                <c:pt idx="7">
                  <c:v>0.2344</c:v>
                </c:pt>
                <c:pt idx="8">
                  <c:v>0.23330000000000001</c:v>
                </c:pt>
                <c:pt idx="9">
                  <c:v>0.23114999999999999</c:v>
                </c:pt>
                <c:pt idx="10">
                  <c:v>0.2311</c:v>
                </c:pt>
                <c:pt idx="11">
                  <c:v>0.23</c:v>
                </c:pt>
                <c:pt idx="12">
                  <c:v>0.22900000000000001</c:v>
                </c:pt>
                <c:pt idx="13">
                  <c:v>0.22789999999999999</c:v>
                </c:pt>
                <c:pt idx="14">
                  <c:v>0.2268</c:v>
                </c:pt>
                <c:pt idx="15">
                  <c:v>0.2258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E-4599-9A0D-05CC1F9D1C20}"/>
            </c:ext>
          </c:extLst>
        </c:ser>
        <c:ser>
          <c:idx val="1"/>
          <c:order val="1"/>
          <c:tx>
            <c:strRef>
              <c:f>Sheet1!$E$204</c:f>
              <c:strCache>
                <c:ptCount val="1"/>
                <c:pt idx="0">
                  <c:v>LR = 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Sheet1!$E$205:$E$220</c:f>
              <c:numCache>
                <c:formatCode>General</c:formatCode>
                <c:ptCount val="16"/>
                <c:pt idx="0">
                  <c:v>0.24210000000000001</c:v>
                </c:pt>
                <c:pt idx="1">
                  <c:v>0.2399</c:v>
                </c:pt>
                <c:pt idx="2">
                  <c:v>0.23769000000000001</c:v>
                </c:pt>
                <c:pt idx="3">
                  <c:v>0.2354</c:v>
                </c:pt>
                <c:pt idx="4">
                  <c:v>0.23330000000000001</c:v>
                </c:pt>
                <c:pt idx="5">
                  <c:v>0.2311</c:v>
                </c:pt>
                <c:pt idx="6">
                  <c:v>0.22899</c:v>
                </c:pt>
                <c:pt idx="7">
                  <c:v>0.2268</c:v>
                </c:pt>
                <c:pt idx="8">
                  <c:v>0.22470000000000001</c:v>
                </c:pt>
                <c:pt idx="9">
                  <c:v>0.22265699999999999</c:v>
                </c:pt>
                <c:pt idx="10">
                  <c:v>0.2205</c:v>
                </c:pt>
                <c:pt idx="11">
                  <c:v>0.2185</c:v>
                </c:pt>
                <c:pt idx="12">
                  <c:v>0.216479</c:v>
                </c:pt>
                <c:pt idx="13">
                  <c:v>0.21445500000000001</c:v>
                </c:pt>
                <c:pt idx="14">
                  <c:v>0.212448</c:v>
                </c:pt>
                <c:pt idx="15">
                  <c:v>0.21046000000000001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4E-4599-9A0D-05CC1F9D1C20}"/>
            </c:ext>
          </c:extLst>
        </c:ser>
        <c:ser>
          <c:idx val="2"/>
          <c:order val="2"/>
          <c:tx>
            <c:strRef>
              <c:f>Sheet1!$F$204</c:f>
              <c:strCache>
                <c:ptCount val="1"/>
                <c:pt idx="0">
                  <c:v>LR=0.5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Sheet1!$F$205:$F$220</c:f>
              <c:numCache>
                <c:formatCode>General</c:formatCode>
                <c:ptCount val="16"/>
                <c:pt idx="0">
                  <c:v>0.24210000000000001</c:v>
                </c:pt>
                <c:pt idx="1">
                  <c:v>0.23649999999999999</c:v>
                </c:pt>
                <c:pt idx="2">
                  <c:v>0.2311</c:v>
                </c:pt>
                <c:pt idx="3">
                  <c:v>0.22570000000000001</c:v>
                </c:pt>
                <c:pt idx="4">
                  <c:v>0.2205</c:v>
                </c:pt>
                <c:pt idx="5">
                  <c:v>0.21537999999999999</c:v>
                </c:pt>
                <c:pt idx="6">
                  <c:v>0.21037</c:v>
                </c:pt>
                <c:pt idx="7">
                  <c:v>0.20546</c:v>
                </c:pt>
                <c:pt idx="8">
                  <c:v>0.20066200000000001</c:v>
                </c:pt>
                <c:pt idx="9">
                  <c:v>0.19597000000000001</c:v>
                </c:pt>
                <c:pt idx="10">
                  <c:v>0.191386</c:v>
                </c:pt>
                <c:pt idx="11">
                  <c:v>0.18690000000000001</c:v>
                </c:pt>
                <c:pt idx="12">
                  <c:v>0.18256</c:v>
                </c:pt>
                <c:pt idx="13">
                  <c:v>0.17831</c:v>
                </c:pt>
                <c:pt idx="14">
                  <c:v>0.17416499999999999</c:v>
                </c:pt>
                <c:pt idx="15">
                  <c:v>0.170123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4E-4599-9A0D-05CC1F9D1C20}"/>
            </c:ext>
          </c:extLst>
        </c:ser>
        <c:ser>
          <c:idx val="3"/>
          <c:order val="3"/>
          <c:tx>
            <c:strRef>
              <c:f>Sheet1!$G$204</c:f>
              <c:strCache>
                <c:ptCount val="1"/>
                <c:pt idx="0">
                  <c:v> LR=0.8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Sheet1!$G$205:$G$220</c:f>
              <c:numCache>
                <c:formatCode>General</c:formatCode>
                <c:ptCount val="16"/>
                <c:pt idx="0">
                  <c:v>0.24213999999999999</c:v>
                </c:pt>
                <c:pt idx="1">
                  <c:v>0.23325599999999999</c:v>
                </c:pt>
                <c:pt idx="2">
                  <c:v>0.22464999999999999</c:v>
                </c:pt>
                <c:pt idx="3">
                  <c:v>0.21632999999999999</c:v>
                </c:pt>
                <c:pt idx="4">
                  <c:v>0.20829400000000001</c:v>
                </c:pt>
                <c:pt idx="5">
                  <c:v>0.200543</c:v>
                </c:pt>
                <c:pt idx="6">
                  <c:v>0.19306999999999999</c:v>
                </c:pt>
                <c:pt idx="7">
                  <c:v>0.18587999999999999</c:v>
                </c:pt>
                <c:pt idx="8">
                  <c:v>0.178977</c:v>
                </c:pt>
                <c:pt idx="9">
                  <c:v>0.17233999999999999</c:v>
                </c:pt>
                <c:pt idx="10">
                  <c:v>0.16597000000000001</c:v>
                </c:pt>
                <c:pt idx="11">
                  <c:v>0.15897</c:v>
                </c:pt>
                <c:pt idx="12">
                  <c:v>0.154</c:v>
                </c:pt>
                <c:pt idx="13">
                  <c:v>0.14843000000000001</c:v>
                </c:pt>
                <c:pt idx="14">
                  <c:v>0.14299999999999999</c:v>
                </c:pt>
                <c:pt idx="15">
                  <c:v>0.13796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4E-4599-9A0D-05CC1F9D1C20}"/>
            </c:ext>
          </c:extLst>
        </c:ser>
        <c:ser>
          <c:idx val="4"/>
          <c:order val="4"/>
          <c:tx>
            <c:strRef>
              <c:f>Sheet1!$H$204</c:f>
              <c:strCache>
                <c:ptCount val="1"/>
                <c:pt idx="0">
                  <c:v>LR=1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Sheet1!$H$205:$H$220</c:f>
              <c:numCache>
                <c:formatCode>General</c:formatCode>
                <c:ptCount val="16"/>
                <c:pt idx="0">
                  <c:v>0.24210000000000001</c:v>
                </c:pt>
                <c:pt idx="1">
                  <c:v>0.23100000000000001</c:v>
                </c:pt>
                <c:pt idx="2">
                  <c:v>0.22</c:v>
                </c:pt>
                <c:pt idx="3">
                  <c:v>0.21</c:v>
                </c:pt>
                <c:pt idx="4">
                  <c:v>0.20039999999999999</c:v>
                </c:pt>
                <c:pt idx="5">
                  <c:v>0.19109999999999999</c:v>
                </c:pt>
                <c:pt idx="6">
                  <c:v>0.1822</c:v>
                </c:pt>
                <c:pt idx="7">
                  <c:v>0.17383999999999999</c:v>
                </c:pt>
                <c:pt idx="8">
                  <c:v>0.16583000000000001</c:v>
                </c:pt>
                <c:pt idx="9">
                  <c:v>0.15823300000000001</c:v>
                </c:pt>
                <c:pt idx="10">
                  <c:v>0.15103</c:v>
                </c:pt>
                <c:pt idx="11">
                  <c:v>0.14421999999999999</c:v>
                </c:pt>
                <c:pt idx="12">
                  <c:v>0.13778000000000001</c:v>
                </c:pt>
                <c:pt idx="13">
                  <c:v>0.13169</c:v>
                </c:pt>
                <c:pt idx="14">
                  <c:v>0.12595000000000001</c:v>
                </c:pt>
                <c:pt idx="15">
                  <c:v>0.12053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4E-4599-9A0D-05CC1F9D1C20}"/>
            </c:ext>
          </c:extLst>
        </c:ser>
        <c:ser>
          <c:idx val="5"/>
          <c:order val="5"/>
          <c:tx>
            <c:strRef>
              <c:f>Sheet1!$I$204</c:f>
              <c:strCache>
                <c:ptCount val="1"/>
                <c:pt idx="0">
                  <c:v> LR=2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Sheet1!$I$205:$I$220</c:f>
              <c:numCache>
                <c:formatCode>General</c:formatCode>
                <c:ptCount val="16"/>
                <c:pt idx="0">
                  <c:v>0.24213999999999999</c:v>
                </c:pt>
                <c:pt idx="1">
                  <c:v>0.22</c:v>
                </c:pt>
                <c:pt idx="2">
                  <c:v>0.2</c:v>
                </c:pt>
                <c:pt idx="3">
                  <c:v>0.1817</c:v>
                </c:pt>
                <c:pt idx="4">
                  <c:v>0.1651</c:v>
                </c:pt>
                <c:pt idx="5">
                  <c:v>0.1502</c:v>
                </c:pt>
                <c:pt idx="6">
                  <c:v>0.1368</c:v>
                </c:pt>
                <c:pt idx="7">
                  <c:v>0.12497</c:v>
                </c:pt>
                <c:pt idx="8">
                  <c:v>0.1144</c:v>
                </c:pt>
                <c:pt idx="9">
                  <c:v>0.105</c:v>
                </c:pt>
                <c:pt idx="10">
                  <c:v>9.6000000000000002E-2</c:v>
                </c:pt>
                <c:pt idx="11">
                  <c:v>8.9200000000000002E-2</c:v>
                </c:pt>
                <c:pt idx="12">
                  <c:v>8.2600000000000007E-2</c:v>
                </c:pt>
                <c:pt idx="13">
                  <c:v>7.6700000000000004E-2</c:v>
                </c:pt>
                <c:pt idx="14">
                  <c:v>7.1499999999999994E-2</c:v>
                </c:pt>
                <c:pt idx="15">
                  <c:v>6.6799999999999998E-2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14E-4599-9A0D-05CC1F9D1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751239"/>
        <c:axId val="1037846616"/>
      </c:lineChart>
      <c:catAx>
        <c:axId val="1980751239"/>
        <c:scaling>
          <c:orientation val="minMax"/>
        </c:scaling>
        <c:delete val="0"/>
        <c:axPos val="b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846616"/>
        <c:crosses val="autoZero"/>
        <c:auto val="1"/>
        <c:lblAlgn val="ctr"/>
        <c:lblOffset val="100"/>
        <c:noMultiLvlLbl val="0"/>
      </c:catAx>
      <c:valAx>
        <c:axId val="103784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751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D6DCE4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0</xdr:row>
      <xdr:rowOff>152400</xdr:rowOff>
    </xdr:from>
    <xdr:ext cx="6153150" cy="25050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32</xdr:col>
      <xdr:colOff>895350</xdr:colOff>
      <xdr:row>52</xdr:row>
      <xdr:rowOff>104775</xdr:rowOff>
    </xdr:from>
    <xdr:to>
      <xdr:col>37</xdr:col>
      <xdr:colOff>714375</xdr:colOff>
      <xdr:row>66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EC350D-B159-4B9C-BD05-727A8A8B9DDB}"/>
            </a:ext>
            <a:ext uri="{147F2762-F138-4A5C-976F-8EAC2B608ADB}">
              <a16:predDERef xmlns:a16="http://schemas.microsoft.com/office/drawing/2014/main" pre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466725</xdr:colOff>
      <xdr:row>70</xdr:row>
      <xdr:rowOff>171450</xdr:rowOff>
    </xdr:from>
    <xdr:to>
      <xdr:col>39</xdr:col>
      <xdr:colOff>247650</xdr:colOff>
      <xdr:row>86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293F09-251C-4CD4-95A4-142E149CED63}"/>
            </a:ext>
            <a:ext uri="{147F2762-F138-4A5C-976F-8EAC2B608ADB}">
              <a16:predDERef xmlns:a16="http://schemas.microsoft.com/office/drawing/2014/main" pred="{ABEC350D-B159-4B9C-BD05-727A8A8B9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114300</xdr:colOff>
      <xdr:row>129</xdr:row>
      <xdr:rowOff>38100</xdr:rowOff>
    </xdr:from>
    <xdr:to>
      <xdr:col>41</xdr:col>
      <xdr:colOff>838200</xdr:colOff>
      <xdr:row>142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6FF4B9-622D-4944-A36F-FBEB56CB0C3D}"/>
            </a:ext>
            <a:ext uri="{147F2762-F138-4A5C-976F-8EAC2B608ADB}">
              <a16:predDERef xmlns:a16="http://schemas.microsoft.com/office/drawing/2014/main" pred="{B4293F09-251C-4CD4-95A4-142E149CE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333375</xdr:colOff>
      <xdr:row>150</xdr:row>
      <xdr:rowOff>19050</xdr:rowOff>
    </xdr:from>
    <xdr:to>
      <xdr:col>44</xdr:col>
      <xdr:colOff>95250</xdr:colOff>
      <xdr:row>163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AE853D-9E25-4D20-BFC9-3EE52B5497E6}"/>
            </a:ext>
            <a:ext uri="{147F2762-F138-4A5C-976F-8EAC2B608ADB}">
              <a16:predDERef xmlns:a16="http://schemas.microsoft.com/office/drawing/2014/main" pred="{076FF4B9-622D-4944-A36F-FBEB56CB0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781050</xdr:colOff>
      <xdr:row>159</xdr:row>
      <xdr:rowOff>66675</xdr:rowOff>
    </xdr:from>
    <xdr:to>
      <xdr:col>37</xdr:col>
      <xdr:colOff>600075</xdr:colOff>
      <xdr:row>173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C8595E-3A5D-4058-9EEE-FD0B87A79C07}"/>
            </a:ext>
            <a:ext uri="{147F2762-F138-4A5C-976F-8EAC2B608ADB}">
              <a16:predDERef xmlns:a16="http://schemas.microsoft.com/office/drawing/2014/main" pred="{62AE853D-9E25-4D20-BFC9-3EE52B549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819150</xdr:colOff>
      <xdr:row>10</xdr:row>
      <xdr:rowOff>66675</xdr:rowOff>
    </xdr:from>
    <xdr:to>
      <xdr:col>27</xdr:col>
      <xdr:colOff>352425</xdr:colOff>
      <xdr:row>26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2D3D5D-8F6B-499E-AA04-4C85E9FBA0F6}"/>
            </a:ext>
            <a:ext uri="{147F2762-F138-4A5C-976F-8EAC2B608ADB}">
              <a16:predDERef xmlns:a16="http://schemas.microsoft.com/office/drawing/2014/main" pred="{E2C8595E-3A5D-4058-9EEE-FD0B87A79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771525</xdr:colOff>
      <xdr:row>11</xdr:row>
      <xdr:rowOff>180975</xdr:rowOff>
    </xdr:from>
    <xdr:to>
      <xdr:col>32</xdr:col>
      <xdr:colOff>333375</xdr:colOff>
      <xdr:row>25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80C7269-869C-46F6-9FEE-21613426BF1A}"/>
            </a:ext>
            <a:ext uri="{147F2762-F138-4A5C-976F-8EAC2B608ADB}">
              <a16:predDERef xmlns:a16="http://schemas.microsoft.com/office/drawing/2014/main" pred="{502D3D5D-8F6B-499E-AA04-4C85E9FBA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114300</xdr:colOff>
      <xdr:row>73</xdr:row>
      <xdr:rowOff>95250</xdr:rowOff>
    </xdr:from>
    <xdr:to>
      <xdr:col>38</xdr:col>
      <xdr:colOff>180975</xdr:colOff>
      <xdr:row>116</xdr:row>
      <xdr:rowOff>142875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79A4F54-FB65-4D33-B725-9F6367B1ABCD}"/>
            </a:ext>
            <a:ext uri="{147F2762-F138-4A5C-976F-8EAC2B608ADB}">
              <a16:predDERef xmlns:a16="http://schemas.microsoft.com/office/drawing/2014/main" pred="{E135B536-1057-4620-9ECD-D02796D1D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1866900</xdr:colOff>
      <xdr:row>224</xdr:row>
      <xdr:rowOff>9525</xdr:rowOff>
    </xdr:from>
    <xdr:to>
      <xdr:col>9</xdr:col>
      <xdr:colOff>142875</xdr:colOff>
      <xdr:row>246</xdr:row>
      <xdr:rowOff>161925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135D2AF-E65A-4645-9DD5-68E9D4ED132E}"/>
            </a:ext>
            <a:ext uri="{147F2762-F138-4A5C-976F-8EAC2B608ADB}">
              <a16:predDERef xmlns:a16="http://schemas.microsoft.com/office/drawing/2014/main" pred="{D79A4F54-FB65-4D33-B725-9F6367B1A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8" width="21.5703125" customWidth="1"/>
  </cols>
  <sheetData/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220"/>
  <sheetViews>
    <sheetView tabSelected="1" topLeftCell="A223" workbookViewId="0">
      <selection activeCell="E199" sqref="E199"/>
    </sheetView>
  </sheetViews>
  <sheetFormatPr defaultColWidth="14.42578125" defaultRowHeight="15.75" customHeight="1"/>
  <cols>
    <col min="4" max="4" width="40.85546875" customWidth="1"/>
    <col min="5" max="5" width="22.42578125" customWidth="1"/>
    <col min="10" max="10" width="29.140625" customWidth="1"/>
    <col min="12" max="12" width="26.7109375" customWidth="1"/>
    <col min="13" max="13" width="37.5703125" customWidth="1"/>
    <col min="27" max="27" width="17.85546875" customWidth="1"/>
    <col min="28" max="28" width="18.5703125" customWidth="1"/>
    <col min="29" max="35" width="14.140625" customWidth="1"/>
  </cols>
  <sheetData>
    <row r="1" spans="1:15" ht="12.75">
      <c r="L1" s="1"/>
    </row>
    <row r="2" spans="1:15">
      <c r="J2" s="2" t="s">
        <v>0</v>
      </c>
      <c r="L2" s="2" t="s">
        <v>1</v>
      </c>
      <c r="N2" s="3"/>
    </row>
    <row r="4" spans="1:15" ht="15">
      <c r="J4" s="4" t="s">
        <v>2</v>
      </c>
      <c r="L4" s="5" t="s">
        <v>3</v>
      </c>
      <c r="M4" s="5" t="s">
        <v>4</v>
      </c>
      <c r="N4" s="6"/>
      <c r="O4" s="6"/>
    </row>
    <row r="5" spans="1:15" ht="15">
      <c r="J5" s="4" t="s">
        <v>5</v>
      </c>
      <c r="L5" s="6"/>
      <c r="M5" s="5" t="s">
        <v>6</v>
      </c>
      <c r="N5" s="6"/>
      <c r="O5" s="6"/>
    </row>
    <row r="6" spans="1:15" ht="15">
      <c r="J6" s="4" t="s">
        <v>7</v>
      </c>
      <c r="L6" s="6"/>
      <c r="M6" s="5" t="s">
        <v>8</v>
      </c>
      <c r="N6" s="6"/>
      <c r="O6" s="6"/>
    </row>
    <row r="7" spans="1:15" ht="15">
      <c r="J7" s="4" t="s">
        <v>9</v>
      </c>
      <c r="L7" s="6"/>
      <c r="M7" s="5" t="s">
        <v>10</v>
      </c>
      <c r="N7" s="6"/>
      <c r="O7" s="6"/>
    </row>
    <row r="8" spans="1:15" ht="15">
      <c r="J8" s="4" t="s">
        <v>11</v>
      </c>
      <c r="L8" s="6"/>
      <c r="M8" s="6"/>
      <c r="N8" s="6"/>
      <c r="O8" s="6"/>
    </row>
    <row r="9" spans="1:15" ht="15">
      <c r="J9" s="4" t="s">
        <v>12</v>
      </c>
      <c r="L9" s="6"/>
      <c r="M9" s="6"/>
      <c r="N9" s="6"/>
      <c r="O9" s="6"/>
    </row>
    <row r="10" spans="1:15" ht="15">
      <c r="J10" s="4" t="s">
        <v>13</v>
      </c>
      <c r="L10" s="6"/>
      <c r="M10" s="7" t="s">
        <v>14</v>
      </c>
      <c r="N10" s="6"/>
      <c r="O10" s="6"/>
    </row>
    <row r="11" spans="1:15" ht="15">
      <c r="J11" s="4" t="s">
        <v>15</v>
      </c>
      <c r="L11" s="6"/>
      <c r="M11" s="7" t="s">
        <v>16</v>
      </c>
      <c r="N11" s="6"/>
      <c r="O11" s="6"/>
    </row>
    <row r="12" spans="1:15" ht="15">
      <c r="J12" s="4" t="s">
        <v>17</v>
      </c>
      <c r="L12" s="6"/>
      <c r="M12" s="7" t="s">
        <v>18</v>
      </c>
      <c r="N12" s="6"/>
      <c r="O12" s="6"/>
    </row>
    <row r="13" spans="1:15" ht="15">
      <c r="J13" s="4" t="s">
        <v>19</v>
      </c>
      <c r="L13" s="6"/>
      <c r="M13" s="7" t="s">
        <v>20</v>
      </c>
      <c r="N13" s="6"/>
      <c r="O13" s="6"/>
    </row>
    <row r="14" spans="1:15" ht="15">
      <c r="J14" s="4" t="s">
        <v>21</v>
      </c>
      <c r="L14" s="6"/>
      <c r="M14" s="6"/>
      <c r="N14" s="6"/>
      <c r="O14" s="6"/>
    </row>
    <row r="15" spans="1:15" ht="12.75">
      <c r="A15" s="2"/>
      <c r="B15" s="2"/>
      <c r="C15" s="2"/>
      <c r="L15" s="6"/>
      <c r="M15" s="5" t="s">
        <v>22</v>
      </c>
      <c r="N15" s="6"/>
      <c r="O15" s="6"/>
    </row>
    <row r="16" spans="1:15" ht="12.75">
      <c r="A16" s="2"/>
      <c r="B16" s="2" t="s">
        <v>23</v>
      </c>
      <c r="C16" s="2" t="s">
        <v>24</v>
      </c>
      <c r="L16" s="6"/>
      <c r="M16" s="8" t="s">
        <v>25</v>
      </c>
      <c r="N16" s="6"/>
      <c r="O16" s="6"/>
    </row>
    <row r="17" spans="1:34" ht="12.75">
      <c r="A17" s="9"/>
      <c r="B17" s="9" t="s">
        <v>26</v>
      </c>
      <c r="C17" s="9">
        <v>0.15</v>
      </c>
      <c r="L17" s="6"/>
      <c r="N17" s="6"/>
      <c r="O17" s="6"/>
    </row>
    <row r="18" spans="1:34" ht="12.75">
      <c r="A18" s="9"/>
      <c r="B18" s="9" t="s">
        <v>27</v>
      </c>
      <c r="C18" s="9">
        <v>0.2</v>
      </c>
      <c r="L18" s="6"/>
      <c r="M18" s="6"/>
      <c r="N18" s="6"/>
      <c r="O18" s="6"/>
    </row>
    <row r="19" spans="1:34" ht="14.25">
      <c r="A19" s="9"/>
      <c r="B19" s="9" t="s">
        <v>28</v>
      </c>
      <c r="C19" s="9">
        <v>0.25</v>
      </c>
      <c r="H19" s="9" t="s">
        <v>29</v>
      </c>
      <c r="L19" s="6"/>
      <c r="M19" s="10" t="s">
        <v>30</v>
      </c>
      <c r="N19" s="6"/>
      <c r="O19" s="6"/>
    </row>
    <row r="20" spans="1:34" ht="14.25">
      <c r="A20" s="9"/>
      <c r="B20" s="9" t="s">
        <v>31</v>
      </c>
      <c r="C20" s="9">
        <v>0.3</v>
      </c>
      <c r="L20" s="6"/>
      <c r="M20" s="10" t="s">
        <v>32</v>
      </c>
      <c r="N20" s="6"/>
      <c r="O20" s="6"/>
    </row>
    <row r="21" spans="1:34" ht="14.25">
      <c r="A21" s="9"/>
      <c r="B21" s="9" t="s">
        <v>33</v>
      </c>
      <c r="C21" s="9">
        <v>0.4</v>
      </c>
      <c r="M21" s="10" t="s">
        <v>34</v>
      </c>
    </row>
    <row r="22" spans="1:34" ht="14.25">
      <c r="A22" s="9"/>
      <c r="B22" s="9" t="s">
        <v>35</v>
      </c>
      <c r="C22" s="9">
        <v>0.45</v>
      </c>
      <c r="M22" s="10" t="s">
        <v>36</v>
      </c>
    </row>
    <row r="23" spans="1:34" ht="12.75">
      <c r="A23" s="9"/>
      <c r="B23" s="9" t="s">
        <v>37</v>
      </c>
      <c r="C23" s="9">
        <v>0.5</v>
      </c>
    </row>
    <row r="24" spans="1:34" ht="12.75">
      <c r="A24" s="9"/>
      <c r="B24" s="9" t="s">
        <v>38</v>
      </c>
      <c r="C24" s="9">
        <v>0.55000000000000004</v>
      </c>
    </row>
    <row r="26" spans="1:34" ht="15.75" customHeight="1">
      <c r="AH26" s="17">
        <f t="shared" ref="AH26" si="0">SUM($V26,$W26)</f>
        <v>0</v>
      </c>
    </row>
    <row r="27" spans="1:34" ht="14.25">
      <c r="E27" s="10" t="s">
        <v>39</v>
      </c>
    </row>
    <row r="28" spans="1:34" ht="14.25">
      <c r="D28" s="10" t="s">
        <v>40</v>
      </c>
      <c r="E28" s="11">
        <f>($U33-$C33)*$U33*(1-$U33)*$K33</f>
        <v>-4.2906515707443395E-2</v>
      </c>
    </row>
    <row r="29" spans="1:34" ht="14.25">
      <c r="D29" s="10" t="s">
        <v>41</v>
      </c>
      <c r="E29" s="11">
        <f>(S33-B33)*S33*(1-S33)</f>
        <v>0.14209764739847264</v>
      </c>
    </row>
    <row r="30" spans="1:34" ht="12.75">
      <c r="A30" s="9" t="s">
        <v>42</v>
      </c>
      <c r="B30" s="9">
        <v>0.01</v>
      </c>
    </row>
    <row r="32" spans="1:34" ht="18">
      <c r="A32" s="12" t="s">
        <v>43</v>
      </c>
      <c r="B32" s="12" t="s">
        <v>44</v>
      </c>
      <c r="C32" s="12" t="s">
        <v>45</v>
      </c>
      <c r="D32" s="12" t="s">
        <v>46</v>
      </c>
      <c r="E32" s="12" t="s">
        <v>47</v>
      </c>
      <c r="F32" s="12" t="s">
        <v>26</v>
      </c>
      <c r="G32" s="12" t="s">
        <v>27</v>
      </c>
      <c r="H32" s="12" t="s">
        <v>28</v>
      </c>
      <c r="I32" s="12" t="s">
        <v>31</v>
      </c>
      <c r="J32" s="12" t="s">
        <v>48</v>
      </c>
      <c r="K32" s="12" t="s">
        <v>49</v>
      </c>
      <c r="L32" s="12" t="s">
        <v>50</v>
      </c>
      <c r="M32" s="12" t="s">
        <v>51</v>
      </c>
      <c r="N32" s="12" t="s">
        <v>33</v>
      </c>
      <c r="O32" s="12" t="s">
        <v>35</v>
      </c>
      <c r="P32" s="12" t="s">
        <v>37</v>
      </c>
      <c r="Q32" s="12" t="s">
        <v>38</v>
      </c>
      <c r="R32" s="12" t="s">
        <v>52</v>
      </c>
      <c r="S32" s="12" t="s">
        <v>53</v>
      </c>
      <c r="T32" s="12" t="s">
        <v>54</v>
      </c>
      <c r="U32" s="12" t="s">
        <v>55</v>
      </c>
      <c r="V32" s="12" t="s">
        <v>56</v>
      </c>
      <c r="W32" s="12" t="s">
        <v>57</v>
      </c>
      <c r="X32" s="13" t="s">
        <v>58</v>
      </c>
      <c r="Y32" s="12" t="s">
        <v>59</v>
      </c>
      <c r="Z32" s="12" t="s">
        <v>60</v>
      </c>
      <c r="AA32" s="12" t="s">
        <v>61</v>
      </c>
      <c r="AB32" s="12" t="s">
        <v>62</v>
      </c>
      <c r="AC32" s="12" t="s">
        <v>63</v>
      </c>
      <c r="AD32" s="12" t="s">
        <v>64</v>
      </c>
      <c r="AE32" s="12" t="s">
        <v>65</v>
      </c>
      <c r="AF32" s="12" t="s">
        <v>66</v>
      </c>
    </row>
    <row r="33" spans="1:32" ht="14.25">
      <c r="A33" s="9">
        <v>2</v>
      </c>
      <c r="B33" s="9">
        <v>0.01</v>
      </c>
      <c r="C33" s="9">
        <v>0.99</v>
      </c>
      <c r="D33" s="9">
        <v>0.05</v>
      </c>
      <c r="E33" s="9">
        <v>0.1</v>
      </c>
      <c r="F33" s="9">
        <v>0.15</v>
      </c>
      <c r="G33" s="9">
        <v>0.2</v>
      </c>
      <c r="H33" s="9">
        <v>0.25</v>
      </c>
      <c r="I33" s="9">
        <v>0.3</v>
      </c>
      <c r="J33" s="11">
        <f t="shared" ref="J33:J34" si="1">F33*D33+G33*E33</f>
        <v>2.7500000000000004E-2</v>
      </c>
      <c r="K33" s="11">
        <f t="shared" ref="K33:K34" si="2">1/(1+EXP(-J33))</f>
        <v>0.50687456676453424</v>
      </c>
      <c r="L33" s="11">
        <f t="shared" ref="L33:L34" si="3">H33*D33+I33*E33</f>
        <v>4.2499999999999996E-2</v>
      </c>
      <c r="M33" s="11">
        <f t="shared" ref="M33:M34" si="4">1/(1+EXP(L33))</f>
        <v>0.48937659899503638</v>
      </c>
      <c r="N33" s="9">
        <v>0.4</v>
      </c>
      <c r="O33" s="9">
        <v>0.45</v>
      </c>
      <c r="P33" s="9">
        <v>0.5</v>
      </c>
      <c r="Q33" s="9">
        <v>0.55000000000000004</v>
      </c>
      <c r="R33" s="11">
        <f>$K33*$N33+$M33*$O33</f>
        <v>0.4229692962535801</v>
      </c>
      <c r="S33" s="11">
        <f>1/(1+EXP(-$R33))</f>
        <v>0.60419355759900861</v>
      </c>
      <c r="T33" s="11">
        <f>$K33*$P33+$M33*$Q33</f>
        <v>0.52259441282953722</v>
      </c>
      <c r="U33" s="11">
        <f>1/(1+EXP(-$T33))</f>
        <v>0.62775422640876521</v>
      </c>
      <c r="V33" s="11">
        <f>0.5*POWER(($B33-$S33),2)</f>
        <v>0.17653299194608318</v>
      </c>
      <c r="W33" s="11">
        <f>0.5*POWER(($C33-$U33),2)</f>
        <v>6.5611000242356068E-2</v>
      </c>
      <c r="X33" s="14">
        <f>SUM($V33,$W33)</f>
        <v>0.24214399218843924</v>
      </c>
      <c r="Y33" s="11">
        <f>(($S33-$B33)*$S33*(1-$S33)*$N33+($U33-$C33)*$U33*(1-$U33)*$P33)*$K33*(1-$K33)*$D33</f>
        <v>1.8139657356756856E-4</v>
      </c>
      <c r="Z33" s="11">
        <f>(($S33-$B33)*$S33*(1-$S33)*$N33+$U33*(1-$U33)*$P33)*$K33*(1-$K33)*$E33</f>
        <v>4.3411413956478693E-3</v>
      </c>
      <c r="AA33" s="11">
        <f>(($U33-$C33)*$U33*(1-$U33)*$O33+($U33-$C33)*$U33*(1-$U33)*$Q33)*$M33*(1-$M33)*$D33</f>
        <v>-1.0576370708162157E-3</v>
      </c>
      <c r="AB33" s="15">
        <f>(($U33-$C33)*$U33*(1-$U33)*$O33+($U33-$C33)*$U33*(1-$U33)*$Q33)*$M33*(1-$M33)*$E33</f>
        <v>-2.1152741416324314E-3</v>
      </c>
      <c r="AC33" s="11">
        <f>($S33-$B33)*$S33*(1-$S33)*$K33</f>
        <v>7.2025683463360357E-2</v>
      </c>
      <c r="AD33" s="16">
        <f>($S33-$B33)*$S33*(1-$S33)*$K33*$M33</f>
        <v>3.5247684013592323E-2</v>
      </c>
      <c r="AE33" s="16">
        <f>($U33-$C33)*$U33*(1-$U33)*$K33</f>
        <v>-4.2906515707443395E-2</v>
      </c>
      <c r="AF33" s="16">
        <f>($U33-$C33)*$U33*(1-$U33)*$M33</f>
        <v>-4.1425327109359589E-2</v>
      </c>
    </row>
    <row r="34" spans="1:32" ht="14.25">
      <c r="A34" s="9">
        <v>2</v>
      </c>
      <c r="B34" s="9">
        <v>0.01</v>
      </c>
      <c r="C34" s="9">
        <v>0.99</v>
      </c>
      <c r="D34" s="9">
        <v>0.05</v>
      </c>
      <c r="E34" s="9">
        <v>0.1</v>
      </c>
      <c r="F34" s="11">
        <f>($F33-($A33*$Y33))</f>
        <v>0.14963720685286486</v>
      </c>
      <c r="G34" s="11">
        <f>($G33-($A33*$Z33))</f>
        <v>0.19131771720870427</v>
      </c>
      <c r="H34" s="11">
        <f>($H33-($A33*$AA33))</f>
        <v>0.25211527414163243</v>
      </c>
      <c r="I34" s="11">
        <f>($I33-($A33*$AB33))</f>
        <v>0.30423054828326485</v>
      </c>
      <c r="J34" s="11">
        <f>$F34*$D34+$G34*$E34</f>
        <v>2.6613632063513672E-2</v>
      </c>
      <c r="K34" s="11">
        <f>1/(1+EXP(-$J34))</f>
        <v>0.5066530153343719</v>
      </c>
      <c r="L34" s="11">
        <f>$H34*$D34+$I34*$E34</f>
        <v>4.3028818535408103E-2</v>
      </c>
      <c r="M34" s="11">
        <f>1/(1+EXP($L34))</f>
        <v>0.48924445478731804</v>
      </c>
      <c r="N34" s="11">
        <f>$N33-$A33*$AC33</f>
        <v>0.25594863307327931</v>
      </c>
      <c r="O34" s="11">
        <f>$O33-$A33*$AD33</f>
        <v>0.37950463197281536</v>
      </c>
      <c r="P34" s="11">
        <f>$P33-$A33*$AE33</f>
        <v>0.58581303141488683</v>
      </c>
      <c r="Q34" s="11">
        <f>$Q33-$A33*$AF33</f>
        <v>0.63285065421871922</v>
      </c>
      <c r="R34" s="11">
        <f>$K34*$N34+$M34*$O34</f>
        <v>0.31534768347608955</v>
      </c>
      <c r="S34" s="11">
        <f>1/(1+EXP(-$R34))</f>
        <v>0.57819003043191819</v>
      </c>
      <c r="T34" s="11">
        <f>$K34*$P34+$M34*$Q34</f>
        <v>0.60642261207355641</v>
      </c>
      <c r="U34" s="11">
        <f>1/(1+EXP(-$T34))</f>
        <v>0.64712432028623013</v>
      </c>
      <c r="V34" s="11">
        <f>0.5*POWER(($B34-$S34),2)</f>
        <v>0.16141995534111206</v>
      </c>
      <c r="W34" s="11">
        <f>0.5*POWER(($C34-$U34),2)</f>
        <v>5.8781865869589847E-2</v>
      </c>
      <c r="X34" s="14">
        <f>SUM($V34,$W34)</f>
        <v>0.22020182121070192</v>
      </c>
      <c r="Y34" s="11">
        <f>(($S34-$B34)*$S34*(1-$S34)*$N34+($U34-$C34)*$U34*(1-$U34)*$P34)*$K34*(1-$K34)*$D34</f>
        <v>-1.2997374860181972E-4</v>
      </c>
      <c r="Z34" s="11">
        <f>(($S34-$B34)*$S34*(1-$S34)*$N34+$U34*(1-$U34)*$P34)*$K34*(1-$K34)*$E34</f>
        <v>4.2302701900372424E-3</v>
      </c>
      <c r="AA34" s="11">
        <f>(($U34-$C34)*$U34*(1-$U34)*$O34+($U34-$C34)*$U34*(1-$U34)*$Q34)*$M34*(1-$M34)*$D34</f>
        <v>-9.9034860173115584E-4</v>
      </c>
      <c r="AB34" s="15">
        <f>(($U34-$C34)*$U34*(1-$U34)*$O34+($U34-$C34)*$U34*(1-$U34)*$Q34)*$M34*(1-$M34)*$E34</f>
        <v>-1.9806972034623117E-3</v>
      </c>
      <c r="AC34" s="11">
        <f>($S34-$B34)*$S34*(1-$S34)*$K34</f>
        <v>7.0208820997989224E-2</v>
      </c>
      <c r="AD34" s="16">
        <f>($S34-$B34)*$S34*(1-$S34)*$K34*$M34</f>
        <v>3.4349276350421641E-2</v>
      </c>
      <c r="AE34" s="16">
        <f>($U34-$C34)*$U34*(1-$U34)*$K34</f>
        <v>-3.9669503303746058E-2</v>
      </c>
      <c r="AF34" s="16">
        <f>($U34-$C34)*$U34*(1-$U34)*$M34</f>
        <v>-3.8306462071909998E-2</v>
      </c>
    </row>
    <row r="35" spans="1:32" ht="14.25">
      <c r="A35" s="9">
        <v>2</v>
      </c>
      <c r="B35" s="9">
        <v>0.01</v>
      </c>
      <c r="C35" s="9">
        <v>0.99</v>
      </c>
      <c r="D35" s="9">
        <v>0.05</v>
      </c>
      <c r="E35" s="9">
        <v>0.1</v>
      </c>
      <c r="F35" s="11">
        <f>($F34-($A34*$Y34))</f>
        <v>0.14989715435006851</v>
      </c>
      <c r="G35" s="11">
        <f>($G34-($A34*$Z34))</f>
        <v>0.18285717682862979</v>
      </c>
      <c r="H35" s="11">
        <f>($H34-($A34*$AA34))</f>
        <v>0.25409597134509476</v>
      </c>
      <c r="I35" s="11">
        <f>($I34-($A34*$AB34))</f>
        <v>0.30819194269018946</v>
      </c>
      <c r="J35" s="11">
        <f t="shared" ref="J35:J108" si="5">$F35*$D35+$G35*$E35</f>
        <v>2.5780575400366403E-2</v>
      </c>
      <c r="K35" s="11">
        <f t="shared" ref="K35:K108" si="6">1/(1+EXP(-$J35))</f>
        <v>0.50644478689981942</v>
      </c>
      <c r="L35" s="11">
        <f t="shared" ref="L35:L108" si="7">$H35*$D35+$I35*$E35</f>
        <v>4.3523992836273687E-2</v>
      </c>
      <c r="M35" s="11">
        <f t="shared" ref="M35:M108" si="8">1/(1+EXP($L35))</f>
        <v>0.48912071915626099</v>
      </c>
      <c r="N35" s="11">
        <f>$N34-$A34*$AC34</f>
        <v>0.11553099107730086</v>
      </c>
      <c r="O35" s="11">
        <f>$O34-$A34*$AD34</f>
        <v>0.31080607927197207</v>
      </c>
      <c r="P35" s="11">
        <f>$P34-$A34*$AE34</f>
        <v>0.66515203802237899</v>
      </c>
      <c r="Q35" s="11">
        <f>$Q34-$A34*$AF34</f>
        <v>0.70946357836253926</v>
      </c>
      <c r="R35" s="11">
        <f t="shared" ref="R35:R108" si="9">$K35*$N35+$M35*$O35</f>
        <v>0.2105317611681134</v>
      </c>
      <c r="S35" s="11">
        <f t="shared" ref="S35:S108" si="10">1/(1+EXP(-$R35))</f>
        <v>0.55243939124506436</v>
      </c>
      <c r="T35" s="11">
        <f t="shared" ref="T35:T108" si="11">$K35*$P35+$M35*$Q35</f>
        <v>0.68387611781608382</v>
      </c>
      <c r="U35" s="11">
        <f t="shared" ref="U35:U108" si="12">1/(1+EXP(-$T35))</f>
        <v>0.66460325694746736</v>
      </c>
      <c r="V35" s="11">
        <f t="shared" ref="V35:V108" si="13">0.5*POWER(($B35-$S35),2)</f>
        <v>0.147120246587158</v>
      </c>
      <c r="W35" s="11">
        <f t="shared" ref="W35:W108" si="14">0.5*POWER(($C35-$U35),2)</f>
        <v>5.2941520194597975E-2</v>
      </c>
      <c r="X35" s="14">
        <f t="shared" ref="X35:X108" si="15">SUM($V35,$W35)</f>
        <v>0.20006176678175597</v>
      </c>
      <c r="Y35" s="11">
        <f t="shared" ref="Y35:Y108" si="16">(($S35-$B35)*$S35*(1-$S35)*$N35+($U35-$C35)*$U35*(1-$U35)*$P35)*$K35*(1-$K35)*$D35</f>
        <v>-4.093137158081871E-4</v>
      </c>
      <c r="Z35" s="11">
        <f t="shared" ref="Z35:Z108" si="17">(($S35-$B35)*$S35*(1-$S35)*$N35+$U35*(1-$U35)*$P35)*$K35*(1-$K35)*$E35</f>
        <v>4.093345669632961E-3</v>
      </c>
      <c r="AA35" s="11">
        <f t="shared" ref="AA35:AA108" si="18">(($U35-$C35)*$U35*(1-$U35)*$O35+($U35-$C35)*$U35*(1-$U35)*$Q35)*$M35*(1-$M35)*$D35</f>
        <v>-9.2459988088176349E-4</v>
      </c>
      <c r="AB35" s="15">
        <f t="shared" ref="AB35:AB108" si="19">(($U35-$C35)*$U35*(1-$U35)*$O35+($U35-$C35)*$U35*(1-$U35)*$Q35)*$M35*(1-$M35)*$E35</f>
        <v>-1.849199761763527E-3</v>
      </c>
      <c r="AC35" s="11">
        <f t="shared" ref="AC35:AC108" si="20">($S35-$B35)*$S35*(1-$S35)*$K35</f>
        <v>6.7923462857308603E-2</v>
      </c>
      <c r="AD35" s="16">
        <f t="shared" ref="AD35:AD108" si="21">($S35-$B35)*$S35*(1-$S35)*$K35*$M35</f>
        <v>3.3222773000350363E-2</v>
      </c>
      <c r="AE35" s="16">
        <f t="shared" ref="AE35:AE108" si="22">($U35-$C35)*$U35*(1-$U35)*$K35</f>
        <v>-3.673386393442029E-2</v>
      </c>
      <c r="AF35" s="16">
        <f t="shared" ref="AF35:AF108" si="23">($U35-$C35)*$U35*(1-$U35)*$M35</f>
        <v>-3.5477300605615728E-2</v>
      </c>
    </row>
    <row r="36" spans="1:32" ht="14.25">
      <c r="A36" s="9">
        <v>2</v>
      </c>
      <c r="B36" s="9">
        <v>0.01</v>
      </c>
      <c r="C36" s="9">
        <v>0.99</v>
      </c>
      <c r="D36" s="9">
        <v>0.05</v>
      </c>
      <c r="E36" s="9">
        <v>0.1</v>
      </c>
      <c r="F36" s="11">
        <f>($F35-($A35*$Y35))</f>
        <v>0.15071578178168488</v>
      </c>
      <c r="G36" s="11">
        <f>($G35-($A35*$Z35))</f>
        <v>0.17467048548936387</v>
      </c>
      <c r="H36" s="11">
        <f>($H35-($A35*$AA35))</f>
        <v>0.25594517110685827</v>
      </c>
      <c r="I36" s="11">
        <f>($I35-($A35*$AB35))</f>
        <v>0.31189034221371653</v>
      </c>
      <c r="J36" s="11">
        <f t="shared" si="5"/>
        <v>2.5002837638020633E-2</v>
      </c>
      <c r="K36" s="11">
        <f t="shared" si="6"/>
        <v>0.50625038379816933</v>
      </c>
      <c r="L36" s="11">
        <f t="shared" si="7"/>
        <v>4.3986292776714571E-2</v>
      </c>
      <c r="M36" s="11">
        <f t="shared" si="8"/>
        <v>0.48900519947145715</v>
      </c>
      <c r="N36" s="11">
        <f>$N35-$A35*$AC35</f>
        <v>-2.0315934637316346E-2</v>
      </c>
      <c r="O36" s="11">
        <f>$O35-$A35*$AD35</f>
        <v>0.24436053327127133</v>
      </c>
      <c r="P36" s="11">
        <f>$P35-$A35*$AE35</f>
        <v>0.73861976589121958</v>
      </c>
      <c r="Q36" s="11">
        <f>$Q35-$A35*$AF35</f>
        <v>0.78041817957377069</v>
      </c>
      <c r="R36" s="11">
        <f t="shared" si="9"/>
        <v>0.10920862160790976</v>
      </c>
      <c r="S36" s="11">
        <f t="shared" si="10"/>
        <v>0.52727505274346109</v>
      </c>
      <c r="T36" s="11">
        <f t="shared" si="11"/>
        <v>0.7555550875369671</v>
      </c>
      <c r="U36" s="11">
        <f t="shared" si="12"/>
        <v>0.68038791822975386</v>
      </c>
      <c r="V36" s="11">
        <f t="shared" si="13"/>
        <v>0.13378674009537522</v>
      </c>
      <c r="W36" s="11">
        <f t="shared" si="14"/>
        <v>4.7929820589052791E-2</v>
      </c>
      <c r="X36" s="14">
        <f t="shared" si="15"/>
        <v>0.18171656068442801</v>
      </c>
      <c r="Y36" s="11">
        <f t="shared" si="16"/>
        <v>-6.5426562314245887E-4</v>
      </c>
      <c r="Z36" s="11">
        <f t="shared" si="17"/>
        <v>3.9494074226772173E-3</v>
      </c>
      <c r="AA36" s="11">
        <f t="shared" si="18"/>
        <v>-8.6204063544796476E-4</v>
      </c>
      <c r="AB36" s="15">
        <f t="shared" si="19"/>
        <v>-1.7240812708959295E-3</v>
      </c>
      <c r="AC36" s="11">
        <f t="shared" si="20"/>
        <v>6.527286042201666E-2</v>
      </c>
      <c r="AD36" s="16">
        <f t="shared" si="21"/>
        <v>3.1918768130740835E-2</v>
      </c>
      <c r="AE36" s="16">
        <f t="shared" si="22"/>
        <v>-3.4084980196695869E-2</v>
      </c>
      <c r="AF36" s="16">
        <f t="shared" si="23"/>
        <v>-3.2923891168270172E-2</v>
      </c>
    </row>
    <row r="37" spans="1:32" ht="14.25">
      <c r="A37" s="9">
        <v>2</v>
      </c>
      <c r="B37" s="9">
        <v>0.01</v>
      </c>
      <c r="C37" s="9">
        <v>0.99</v>
      </c>
      <c r="D37" s="9">
        <v>0.05</v>
      </c>
      <c r="E37" s="9">
        <v>0.1</v>
      </c>
      <c r="F37" s="11">
        <f>($F36-($A36*$Y36))</f>
        <v>0.15202431302796979</v>
      </c>
      <c r="G37" s="11">
        <f>($G36-($A36*$Z36))</f>
        <v>0.16677167064400944</v>
      </c>
      <c r="H37" s="11">
        <f>($H36-($A36*$AA36))</f>
        <v>0.25766925237775418</v>
      </c>
      <c r="I37" s="11">
        <f>($I36-($A36*$AB36))</f>
        <v>0.3153385047555084</v>
      </c>
      <c r="J37" s="11">
        <f t="shared" si="5"/>
        <v>2.4278382715799435E-2</v>
      </c>
      <c r="K37" s="11">
        <f t="shared" si="6"/>
        <v>0.50606929755804964</v>
      </c>
      <c r="L37" s="11">
        <f t="shared" si="7"/>
        <v>4.4417313094438554E-2</v>
      </c>
      <c r="M37" s="11">
        <f t="shared" si="8"/>
        <v>0.48889749700826007</v>
      </c>
      <c r="N37" s="11">
        <f>$N36-$A36*$AC36</f>
        <v>-0.15086165548134967</v>
      </c>
      <c r="O37" s="11">
        <f>$O36-$A36*$AD36</f>
        <v>0.18052299700978966</v>
      </c>
      <c r="P37" s="11">
        <f>$P36-$A36*$AE36</f>
        <v>0.80678972628461132</v>
      </c>
      <c r="Q37" s="11">
        <f>$Q36-$A36*$AF36</f>
        <v>0.846265961910311</v>
      </c>
      <c r="R37" s="11">
        <f t="shared" si="9"/>
        <v>1.1910789372624672E-2</v>
      </c>
      <c r="S37" s="11">
        <f t="shared" si="10"/>
        <v>0.50297766214059714</v>
      </c>
      <c r="T37" s="11">
        <f t="shared" si="11"/>
        <v>0.82202882063914295</v>
      </c>
      <c r="U37" s="11">
        <f t="shared" si="12"/>
        <v>0.69466683262599405</v>
      </c>
      <c r="V37" s="11">
        <f t="shared" si="13"/>
        <v>0.12151348768480437</v>
      </c>
      <c r="W37" s="11">
        <f t="shared" si="14"/>
        <v>4.3610839875581307E-2</v>
      </c>
      <c r="X37" s="14">
        <f t="shared" si="15"/>
        <v>0.16512432756038567</v>
      </c>
      <c r="Y37" s="11">
        <f t="shared" si="16"/>
        <v>-8.6400752420521555E-4</v>
      </c>
      <c r="Z37" s="11">
        <f t="shared" si="17"/>
        <v>3.8127330276006462E-3</v>
      </c>
      <c r="AA37" s="11">
        <f t="shared" si="18"/>
        <v>-8.0359973654062472E-4</v>
      </c>
      <c r="AB37" s="15">
        <f t="shared" si="19"/>
        <v>-1.6071994730812494E-3</v>
      </c>
      <c r="AC37" s="11">
        <f t="shared" si="20"/>
        <v>6.2368002782816845E-2</v>
      </c>
      <c r="AD37" s="16">
        <f t="shared" si="21"/>
        <v>3.0491560453923355E-2</v>
      </c>
      <c r="AE37" s="16">
        <f t="shared" si="22"/>
        <v>-3.1700985230875729E-2</v>
      </c>
      <c r="AF37" s="16">
        <f t="shared" si="23"/>
        <v>-3.0625316348682815E-2</v>
      </c>
    </row>
    <row r="38" spans="1:32" ht="14.25">
      <c r="A38" s="9">
        <v>2</v>
      </c>
      <c r="B38" s="9">
        <v>0.01</v>
      </c>
      <c r="C38" s="9">
        <v>0.99</v>
      </c>
      <c r="D38" s="9">
        <v>0.05</v>
      </c>
      <c r="E38" s="9">
        <v>0.1</v>
      </c>
      <c r="F38" s="11">
        <f>($F37-($A37*$Y37))</f>
        <v>0.15375232807638023</v>
      </c>
      <c r="G38" s="11">
        <f>($G37-($A37*$Z37))</f>
        <v>0.15914620458880815</v>
      </c>
      <c r="H38" s="11">
        <f>($H37-($A37*$AA37))</f>
        <v>0.25927645185083542</v>
      </c>
      <c r="I38" s="11">
        <f>($I37-($A37*$AB37))</f>
        <v>0.31855290370167089</v>
      </c>
      <c r="J38" s="11">
        <f t="shared" si="5"/>
        <v>2.3602236862699827E-2</v>
      </c>
      <c r="K38" s="11">
        <f t="shared" si="6"/>
        <v>0.50590028531439379</v>
      </c>
      <c r="L38" s="11">
        <f t="shared" si="7"/>
        <v>4.4819112962708865E-2</v>
      </c>
      <c r="M38" s="11">
        <f t="shared" si="8"/>
        <v>0.48879709701851687</v>
      </c>
      <c r="N38" s="11">
        <f>$N37-$A37*$AC37</f>
        <v>-0.27559766104698336</v>
      </c>
      <c r="O38" s="11">
        <f>$O37-$A37*$AD37</f>
        <v>0.11953987610194294</v>
      </c>
      <c r="P38" s="11">
        <f>$P37-$A37*$AE37</f>
        <v>0.87019169674636276</v>
      </c>
      <c r="Q38" s="11">
        <f>$Q37-$A37*$AF37</f>
        <v>0.90751659460767664</v>
      </c>
      <c r="R38" s="11">
        <f t="shared" si="9"/>
        <v>-8.0994190939065597E-2</v>
      </c>
      <c r="S38" s="11">
        <f t="shared" si="10"/>
        <v>0.47976251431411382</v>
      </c>
      <c r="T38" s="11">
        <f t="shared" si="11"/>
        <v>0.88382170460256393</v>
      </c>
      <c r="U38" s="11">
        <f t="shared" si="12"/>
        <v>0.70761354574538005</v>
      </c>
      <c r="V38" s="11">
        <f t="shared" si="13"/>
        <v>0.11033840992735899</v>
      </c>
      <c r="W38" s="11">
        <f t="shared" si="14"/>
        <v>3.9871054773248281E-2</v>
      </c>
      <c r="X38" s="14">
        <f t="shared" si="15"/>
        <v>0.15020946470060728</v>
      </c>
      <c r="Y38" s="11">
        <f t="shared" si="16"/>
        <v>-1.0392817128530873E-3</v>
      </c>
      <c r="Z38" s="11">
        <f t="shared" si="17"/>
        <v>3.6926451592791116E-3</v>
      </c>
      <c r="AA38" s="11">
        <f t="shared" si="18"/>
        <v>-7.496930826688537E-4</v>
      </c>
      <c r="AB38" s="15">
        <f t="shared" si="19"/>
        <v>-1.4993861653377074E-3</v>
      </c>
      <c r="AC38" s="11">
        <f t="shared" si="20"/>
        <v>5.9315915338539006E-2</v>
      </c>
      <c r="AD38" s="16">
        <f t="shared" si="21"/>
        <v>2.8993447224473983E-2</v>
      </c>
      <c r="AE38" s="16">
        <f t="shared" si="22"/>
        <v>-2.9557123840901343E-2</v>
      </c>
      <c r="AF38" s="16">
        <f t="shared" si="23"/>
        <v>-2.8557873456566553E-2</v>
      </c>
    </row>
    <row r="39" spans="1:32" ht="14.25">
      <c r="A39" s="9">
        <v>2</v>
      </c>
      <c r="B39" s="9">
        <v>0.01</v>
      </c>
      <c r="C39" s="9">
        <v>0.99</v>
      </c>
      <c r="D39" s="9">
        <v>0.05</v>
      </c>
      <c r="E39" s="9">
        <v>0.1</v>
      </c>
      <c r="F39" s="11">
        <f>($F38-($A38*$Y38))</f>
        <v>0.1558308915020864</v>
      </c>
      <c r="G39" s="11">
        <f>($G38-($A38*$Z38))</f>
        <v>0.15176091427024993</v>
      </c>
      <c r="H39" s="11">
        <f>($H38-($A38*$AA38))</f>
        <v>0.26077583801617316</v>
      </c>
      <c r="I39" s="11">
        <f>($I38-($A38*$AB38))</f>
        <v>0.3215516760323463</v>
      </c>
      <c r="J39" s="11">
        <f t="shared" si="5"/>
        <v>2.2967636002129314E-2</v>
      </c>
      <c r="K39" s="11">
        <f t="shared" si="6"/>
        <v>0.50574165660320969</v>
      </c>
      <c r="L39" s="11">
        <f t="shared" si="7"/>
        <v>4.5193959504043292E-2</v>
      </c>
      <c r="M39" s="11">
        <f t="shared" si="8"/>
        <v>0.48870343282273893</v>
      </c>
      <c r="N39" s="11">
        <f>$N38-$A38*$AC38</f>
        <v>-0.39422949172406135</v>
      </c>
      <c r="O39" s="11">
        <f>$O38-$A38*$AD38</f>
        <v>6.1552981652994977E-2</v>
      </c>
      <c r="P39" s="11">
        <f>$P38-$A38*$AE38</f>
        <v>0.9293059444281655</v>
      </c>
      <c r="Q39" s="11">
        <f>$Q38-$A38*$AF38</f>
        <v>0.96463234152080979</v>
      </c>
      <c r="R39" s="11">
        <f t="shared" si="9"/>
        <v>-0.16929712279207443</v>
      </c>
      <c r="S39" s="11">
        <f t="shared" si="10"/>
        <v>0.45777652023768711</v>
      </c>
      <c r="T39" s="11">
        <f t="shared" si="11"/>
        <v>0.94140786453936709</v>
      </c>
      <c r="U39" s="11">
        <f t="shared" si="12"/>
        <v>0.71938395175171765</v>
      </c>
      <c r="V39" s="11">
        <f t="shared" si="13"/>
        <v>0.1002519060380859</v>
      </c>
      <c r="W39" s="11">
        <f t="shared" si="14"/>
        <v>3.661652278475834E-2</v>
      </c>
      <c r="X39" s="14">
        <f t="shared" si="15"/>
        <v>0.13686842882284422</v>
      </c>
      <c r="Y39" s="11">
        <f t="shared" si="16"/>
        <v>-1.1821494784336993E-3</v>
      </c>
      <c r="Z39" s="11">
        <f t="shared" si="17"/>
        <v>3.5940925664679625E-3</v>
      </c>
      <c r="AA39" s="11">
        <f t="shared" si="18"/>
        <v>-7.0039150082589646E-4</v>
      </c>
      <c r="AB39" s="15">
        <f t="shared" si="19"/>
        <v>-1.4007830016517929E-3</v>
      </c>
      <c r="AC39" s="11">
        <f t="shared" si="20"/>
        <v>5.6211073214543911E-2</v>
      </c>
      <c r="AD39" s="16">
        <f t="shared" si="21"/>
        <v>2.747054444259792E-2</v>
      </c>
      <c r="AE39" s="16">
        <f t="shared" si="22"/>
        <v>-2.7628386591461881E-2</v>
      </c>
      <c r="AF39" s="16">
        <f t="shared" si="23"/>
        <v>-2.6697597863081509E-2</v>
      </c>
    </row>
    <row r="40" spans="1:32" ht="14.25">
      <c r="A40" s="9">
        <v>2</v>
      </c>
      <c r="B40" s="9">
        <v>0.01</v>
      </c>
      <c r="C40" s="9">
        <v>0.99</v>
      </c>
      <c r="D40" s="9">
        <v>0.05</v>
      </c>
      <c r="E40" s="9">
        <v>0.1</v>
      </c>
      <c r="F40" s="11">
        <f>($F39-($A39*$Y39))</f>
        <v>0.1581951904589538</v>
      </c>
      <c r="G40" s="11">
        <f>($G39-($A39*$Z39))</f>
        <v>0.144572729137314</v>
      </c>
      <c r="H40" s="11">
        <f>($H39-($A39*$AA39))</f>
        <v>0.26217662101782496</v>
      </c>
      <c r="I40" s="11">
        <f>($I39-($A39*$AB39))</f>
        <v>0.32435324203564991</v>
      </c>
      <c r="J40" s="11">
        <f t="shared" si="5"/>
        <v>2.2367032436679091E-2</v>
      </c>
      <c r="K40" s="11">
        <f t="shared" si="6"/>
        <v>0.50559152499850712</v>
      </c>
      <c r="L40" s="11">
        <f t="shared" si="7"/>
        <v>4.5544155254456244E-2</v>
      </c>
      <c r="M40" s="11">
        <f t="shared" si="8"/>
        <v>0.48861592892152689</v>
      </c>
      <c r="N40" s="11">
        <f>$N39-$A39*$AC39</f>
        <v>-0.50665163815314918</v>
      </c>
      <c r="O40" s="11">
        <f>$O39-$A39*$AD39</f>
        <v>6.6118927677991379E-3</v>
      </c>
      <c r="P40" s="11">
        <f>$P39-$A39*$AE39</f>
        <v>0.98456271761108927</v>
      </c>
      <c r="Q40" s="11">
        <f>$Q39-$A39*$AF39</f>
        <v>1.0180275372469727</v>
      </c>
      <c r="R40" s="11">
        <f t="shared" si="9"/>
        <v>-0.25292809825017476</v>
      </c>
      <c r="S40" s="11">
        <f t="shared" si="10"/>
        <v>0.43710292603880846</v>
      </c>
      <c r="T40" s="11">
        <f t="shared" si="11"/>
        <v>0.99521103663328903</v>
      </c>
      <c r="U40" s="11">
        <f t="shared" si="12"/>
        <v>0.73011597006007978</v>
      </c>
      <c r="V40" s="11">
        <f t="shared" si="13"/>
        <v>9.1208454715455939E-2</v>
      </c>
      <c r="W40" s="11">
        <f t="shared" si="14"/>
        <v>3.3769854508906676E-2</v>
      </c>
      <c r="X40" s="14">
        <f t="shared" si="15"/>
        <v>0.12497830922436262</v>
      </c>
      <c r="Y40" s="11">
        <f t="shared" si="16"/>
        <v>-1.2955977618204788E-3</v>
      </c>
      <c r="Z40" s="11">
        <f t="shared" si="17"/>
        <v>3.5186282482049854E-3</v>
      </c>
      <c r="AA40" s="11">
        <f t="shared" si="18"/>
        <v>-6.5554802432339371E-4</v>
      </c>
      <c r="AB40" s="15">
        <f t="shared" si="19"/>
        <v>-1.3110960486467874E-3</v>
      </c>
      <c r="AC40" s="11">
        <f t="shared" si="20"/>
        <v>5.3130638740608138E-2</v>
      </c>
      <c r="AD40" s="16">
        <f t="shared" si="21"/>
        <v>2.596047640243631E-2</v>
      </c>
      <c r="AE40" s="16">
        <f t="shared" si="22"/>
        <v>-2.5890975427840565E-2</v>
      </c>
      <c r="AF40" s="16">
        <f t="shared" si="23"/>
        <v>-2.5021667460498078E-2</v>
      </c>
    </row>
    <row r="41" spans="1:32" ht="14.25">
      <c r="A41" s="9">
        <v>2</v>
      </c>
      <c r="B41" s="9">
        <v>0.01</v>
      </c>
      <c r="C41" s="9">
        <v>0.99</v>
      </c>
      <c r="D41" s="9">
        <v>0.05</v>
      </c>
      <c r="E41" s="9">
        <v>0.1</v>
      </c>
      <c r="F41" s="11">
        <f>($F40-($A40*$Y40))</f>
        <v>0.16078638598259476</v>
      </c>
      <c r="G41" s="11">
        <f>($G40-($A40*$Z40))</f>
        <v>0.13753547264090404</v>
      </c>
      <c r="H41" s="11">
        <f>($H40-($A40*$AA40))</f>
        <v>0.26348771706647173</v>
      </c>
      <c r="I41" s="11">
        <f>($I40-($A40*$AB40))</f>
        <v>0.3269754341329435</v>
      </c>
      <c r="J41" s="11">
        <f t="shared" si="5"/>
        <v>2.1792866563220145E-2</v>
      </c>
      <c r="K41" s="11">
        <f t="shared" si="6"/>
        <v>0.50544800102469023</v>
      </c>
      <c r="L41" s="11">
        <f t="shared" si="7"/>
        <v>4.5871929266617942E-2</v>
      </c>
      <c r="M41" s="11">
        <f t="shared" si="8"/>
        <v>0.48853402820337721</v>
      </c>
      <c r="N41" s="11">
        <f>$N40-$A40*$AC40</f>
        <v>-0.61291291563436545</v>
      </c>
      <c r="O41" s="11">
        <f>$O40-$A40*$AD40</f>
        <v>-4.5309060037073481E-2</v>
      </c>
      <c r="P41" s="11">
        <f>$P40-$A40*$AE40</f>
        <v>1.0363446684667703</v>
      </c>
      <c r="Q41" s="11">
        <f>$Q40-$A40*$AF40</f>
        <v>1.0680708721679688</v>
      </c>
      <c r="R41" s="11">
        <f t="shared" si="9"/>
        <v>-0.3319306256236248</v>
      </c>
      <c r="S41" s="11">
        <f t="shared" si="10"/>
        <v>0.41777094648682378</v>
      </c>
      <c r="T41" s="11">
        <f t="shared" si="11"/>
        <v>1.0456073066360365</v>
      </c>
      <c r="U41" s="11">
        <f t="shared" si="12"/>
        <v>0.73993048975386622</v>
      </c>
      <c r="V41" s="11">
        <f t="shared" si="13"/>
        <v>8.3138572399380051E-2</v>
      </c>
      <c r="W41" s="11">
        <f t="shared" si="14"/>
        <v>3.1267379977370599E-2</v>
      </c>
      <c r="X41" s="14">
        <f t="shared" si="15"/>
        <v>0.11440595237675065</v>
      </c>
      <c r="Y41" s="11">
        <f t="shared" si="16"/>
        <v>-1.3831205955625245E-3</v>
      </c>
      <c r="Z41" s="11">
        <f t="shared" si="17"/>
        <v>3.4654681419374633E-3</v>
      </c>
      <c r="AA41" s="11">
        <f t="shared" si="18"/>
        <v>-6.1488964503431673E-4</v>
      </c>
      <c r="AB41" s="15">
        <f t="shared" si="19"/>
        <v>-1.2297792900686335E-3</v>
      </c>
      <c r="AC41" s="11">
        <f t="shared" si="20"/>
        <v>5.0133135733485164E-2</v>
      </c>
      <c r="AD41" s="16">
        <f t="shared" si="21"/>
        <v>2.449174274634618E-2</v>
      </c>
      <c r="AE41" s="16">
        <f t="shared" si="22"/>
        <v>-2.4323025214607882E-2</v>
      </c>
      <c r="AF41" s="16">
        <f t="shared" si="23"/>
        <v>-2.3509095816177255E-2</v>
      </c>
    </row>
    <row r="42" spans="1:32" ht="14.25">
      <c r="A42" s="9">
        <v>2</v>
      </c>
      <c r="B42" s="9">
        <v>0.01</v>
      </c>
      <c r="C42" s="9">
        <v>0.99</v>
      </c>
      <c r="D42" s="9">
        <v>0.05</v>
      </c>
      <c r="E42" s="9">
        <v>0.1</v>
      </c>
      <c r="F42" s="11">
        <f>($F41-($A41*$Y41))</f>
        <v>0.16355262717371982</v>
      </c>
      <c r="G42" s="11">
        <f>($G41-($A41*$Z41))</f>
        <v>0.13060453635702912</v>
      </c>
      <c r="H42" s="11">
        <f>($H41-($A41*$AA41))</f>
        <v>0.26471749635654035</v>
      </c>
      <c r="I42" s="11">
        <f>($I41-($A41*$AB41))</f>
        <v>0.32943499271308074</v>
      </c>
      <c r="J42" s="11">
        <f t="shared" si="5"/>
        <v>2.1238084994388905E-2</v>
      </c>
      <c r="K42" s="11">
        <f t="shared" si="6"/>
        <v>0.50530932168320153</v>
      </c>
      <c r="L42" s="11">
        <f t="shared" si="7"/>
        <v>4.617937408913509E-2</v>
      </c>
      <c r="M42" s="11">
        <f t="shared" si="8"/>
        <v>0.48845720768846967</v>
      </c>
      <c r="N42" s="11">
        <f>$N41-$A41*$AC41</f>
        <v>-0.71317918710133577</v>
      </c>
      <c r="O42" s="11">
        <f>$O41-$A41*$AD41</f>
        <v>-9.4292545529765848E-2</v>
      </c>
      <c r="P42" s="11">
        <f>$P41-$A41*$AE41</f>
        <v>1.084990718895986</v>
      </c>
      <c r="Q42" s="11">
        <f>$Q41-$A41*$AF41</f>
        <v>1.1150890638003232</v>
      </c>
      <c r="R42" s="11">
        <f t="shared" si="9"/>
        <v>-0.40643396476806037</v>
      </c>
      <c r="S42" s="11">
        <f t="shared" si="10"/>
        <v>0.39976749694602542</v>
      </c>
      <c r="T42" s="11">
        <f t="shared" si="11"/>
        <v>1.0929292146257557</v>
      </c>
      <c r="U42" s="11">
        <f t="shared" si="12"/>
        <v>0.74893291040177001</v>
      </c>
      <c r="V42" s="11">
        <f t="shared" si="13"/>
        <v>7.5959350837784961E-2</v>
      </c>
      <c r="W42" s="11">
        <f t="shared" si="14"/>
        <v>2.9056670843680521E-2</v>
      </c>
      <c r="X42" s="14">
        <f t="shared" si="15"/>
        <v>0.10501602168146548</v>
      </c>
      <c r="Y42" s="11">
        <f t="shared" si="16"/>
        <v>-1.4483586124600359E-3</v>
      </c>
      <c r="Z42" s="11">
        <f t="shared" si="17"/>
        <v>3.4324274432320197E-3</v>
      </c>
      <c r="AA42" s="11">
        <f t="shared" si="18"/>
        <v>-5.7808047994285122E-4</v>
      </c>
      <c r="AB42" s="15">
        <f t="shared" si="19"/>
        <v>-1.1561609598857024E-3</v>
      </c>
      <c r="AC42" s="11">
        <f t="shared" si="20"/>
        <v>4.7259586790451377E-2</v>
      </c>
      <c r="AD42" s="16">
        <f t="shared" si="21"/>
        <v>2.3084285800174766E-2</v>
      </c>
      <c r="AE42" s="16">
        <f t="shared" si="22"/>
        <v>-2.2904875635769376E-2</v>
      </c>
      <c r="AF42" s="16">
        <f t="shared" si="23"/>
        <v>-2.214099585226691E-2</v>
      </c>
    </row>
    <row r="43" spans="1:32" ht="14.25">
      <c r="A43" s="9">
        <v>2</v>
      </c>
      <c r="B43" s="9">
        <v>0.01</v>
      </c>
      <c r="C43" s="9">
        <v>0.99</v>
      </c>
      <c r="D43" s="9">
        <v>0.05</v>
      </c>
      <c r="E43" s="9">
        <v>0.1</v>
      </c>
      <c r="F43" s="11">
        <f>($F42-($A42*$Y42))</f>
        <v>0.1664493443986399</v>
      </c>
      <c r="G43" s="11">
        <f>($G42-($A42*$Z42))</f>
        <v>0.12373968147056508</v>
      </c>
      <c r="H43" s="11">
        <f>($H42-($A42*$AA42))</f>
        <v>0.26587365731642604</v>
      </c>
      <c r="I43" s="11">
        <f>($I42-($A42*$AB42))</f>
        <v>0.33174731463285217</v>
      </c>
      <c r="J43" s="11">
        <f t="shared" si="5"/>
        <v>2.0696435366988501E-2</v>
      </c>
      <c r="K43" s="11">
        <f t="shared" si="6"/>
        <v>0.50517392415879203</v>
      </c>
      <c r="L43" s="11">
        <f t="shared" si="7"/>
        <v>4.6468414329106526E-2</v>
      </c>
      <c r="M43" s="11">
        <f t="shared" si="8"/>
        <v>0.48838498638051497</v>
      </c>
      <c r="N43" s="11">
        <f>$N42-$A42*$AC42</f>
        <v>-0.80769836068223855</v>
      </c>
      <c r="O43" s="11">
        <f>$O42-$A42*$AD42</f>
        <v>-0.14046111713011539</v>
      </c>
      <c r="P43" s="11">
        <f>$P42-$A42*$AE42</f>
        <v>1.1308004701675247</v>
      </c>
      <c r="Q43" s="11">
        <f>$Q42-$A42*$AF42</f>
        <v>1.1593710555048571</v>
      </c>
      <c r="R43" s="11">
        <f t="shared" si="9"/>
        <v>-0.47662725117905314</v>
      </c>
      <c r="S43" s="11">
        <f t="shared" si="10"/>
        <v>0.38304886640854913</v>
      </c>
      <c r="T43" s="11">
        <f t="shared" si="11"/>
        <v>1.1374703281078382</v>
      </c>
      <c r="U43" s="11">
        <f t="shared" si="12"/>
        <v>0.75721488550010174</v>
      </c>
      <c r="V43" s="11">
        <f t="shared" si="13"/>
        <v>6.9582728364351767E-2</v>
      </c>
      <c r="W43" s="11">
        <f t="shared" si="14"/>
        <v>2.7094454766365367E-2</v>
      </c>
      <c r="X43" s="14">
        <f t="shared" si="15"/>
        <v>9.6677183130717131E-2</v>
      </c>
      <c r="Y43" s="11">
        <f t="shared" si="16"/>
        <v>-1.4948339256694416E-3</v>
      </c>
      <c r="Z43" s="11">
        <f t="shared" si="17"/>
        <v>3.4166438237857467E-3</v>
      </c>
      <c r="AA43" s="11">
        <f t="shared" si="18"/>
        <v>-5.4476323798460715E-4</v>
      </c>
      <c r="AB43" s="15">
        <f t="shared" si="19"/>
        <v>-1.0895264759692143E-3</v>
      </c>
      <c r="AC43" s="11">
        <f t="shared" si="20"/>
        <v>4.4536039947079491E-2</v>
      </c>
      <c r="AD43" s="16">
        <f t="shared" si="21"/>
        <v>2.1750733262996487E-2</v>
      </c>
      <c r="AE43" s="16">
        <f t="shared" si="22"/>
        <v>-2.1619086037238274E-2</v>
      </c>
      <c r="AF43" s="16">
        <f t="shared" si="23"/>
        <v>-2.0900597863275593E-2</v>
      </c>
    </row>
    <row r="44" spans="1:32" ht="14.25">
      <c r="A44" s="9">
        <v>2</v>
      </c>
      <c r="B44" s="9">
        <v>0.01</v>
      </c>
      <c r="C44" s="9">
        <v>0.99</v>
      </c>
      <c r="D44" s="9">
        <v>0.05</v>
      </c>
      <c r="E44" s="9">
        <v>0.1</v>
      </c>
      <c r="F44" s="11">
        <f>($F43-($A43*$Y43))</f>
        <v>0.16943901224997879</v>
      </c>
      <c r="G44" s="11">
        <f>($G43-($A43*$Z43))</f>
        <v>0.11690639382299359</v>
      </c>
      <c r="H44" s="11">
        <f>($H43-($A43*$AA43))</f>
        <v>0.26696318379239525</v>
      </c>
      <c r="I44" s="11">
        <f>($I43-($A43*$AB43))</f>
        <v>0.33392636758479061</v>
      </c>
      <c r="J44" s="11">
        <f t="shared" si="5"/>
        <v>2.0162589994798301E-2</v>
      </c>
      <c r="K44" s="11">
        <f t="shared" si="6"/>
        <v>0.50504047674109098</v>
      </c>
      <c r="L44" s="11">
        <f t="shared" si="7"/>
        <v>4.6740795948098823E-2</v>
      </c>
      <c r="M44" s="11">
        <f t="shared" si="8"/>
        <v>0.48831692793811221</v>
      </c>
      <c r="N44" s="11">
        <f>$N43-$A43*$AC43</f>
        <v>-0.89677044057639754</v>
      </c>
      <c r="O44" s="11">
        <f>$O43-$A43*$AD43</f>
        <v>-0.18396258365610835</v>
      </c>
      <c r="P44" s="11">
        <f>$P43-$A43*$AE43</f>
        <v>1.1740386422420013</v>
      </c>
      <c r="Q44" s="11">
        <f>$Q43-$A43*$AF43</f>
        <v>1.2011722512314083</v>
      </c>
      <c r="R44" s="11">
        <f t="shared" si="9"/>
        <v>-0.54273741454253077</v>
      </c>
      <c r="S44" s="11">
        <f t="shared" si="10"/>
        <v>0.36755101995934902</v>
      </c>
      <c r="T44" s="11">
        <f t="shared" si="11"/>
        <v>1.1794897792361909</v>
      </c>
      <c r="U44" s="11">
        <f t="shared" si="12"/>
        <v>0.7648560523114486</v>
      </c>
      <c r="V44" s="11">
        <f t="shared" si="13"/>
        <v>6.39213659369854E-2</v>
      </c>
      <c r="W44" s="11">
        <f t="shared" si="14"/>
        <v>2.5344898590392583E-2</v>
      </c>
      <c r="X44" s="14">
        <f t="shared" si="15"/>
        <v>8.9266264527377986E-2</v>
      </c>
      <c r="Y44" s="11">
        <f t="shared" si="16"/>
        <v>-1.5257829996577106E-3</v>
      </c>
      <c r="Z44" s="11">
        <f t="shared" si="17"/>
        <v>3.4150771235319424E-3</v>
      </c>
      <c r="AA44" s="11">
        <f t="shared" si="18"/>
        <v>-5.1458497578040743E-4</v>
      </c>
      <c r="AB44" s="15">
        <f t="shared" si="19"/>
        <v>-1.0291699515608149E-3</v>
      </c>
      <c r="AC44" s="11">
        <f t="shared" si="20"/>
        <v>4.1976607482692288E-2</v>
      </c>
      <c r="AD44" s="16">
        <f t="shared" si="21"/>
        <v>2.0497888011212273E-2</v>
      </c>
      <c r="AE44" s="16">
        <f t="shared" si="22"/>
        <v>-2.0450313765022418E-2</v>
      </c>
      <c r="AF44" s="16">
        <f t="shared" si="23"/>
        <v>-1.9773136714793811E-2</v>
      </c>
    </row>
    <row r="45" spans="1:32" ht="14.25">
      <c r="A45" s="9">
        <v>2</v>
      </c>
      <c r="B45" s="9">
        <v>0.01</v>
      </c>
      <c r="C45" s="9">
        <v>0.99</v>
      </c>
      <c r="D45" s="9">
        <v>0.05</v>
      </c>
      <c r="E45" s="9">
        <v>0.1</v>
      </c>
      <c r="F45" s="11">
        <f>($F44-($A44*$Y44))</f>
        <v>0.1724905782492942</v>
      </c>
      <c r="G45" s="11">
        <f>($G44-($A44*$Z44))</f>
        <v>0.1100762395759297</v>
      </c>
      <c r="H45" s="11">
        <f>($H44-($A44*$AA44))</f>
        <v>0.26799235374395608</v>
      </c>
      <c r="I45" s="11">
        <f>($I44-($A44*$AB44))</f>
        <v>0.33598470748791226</v>
      </c>
      <c r="J45" s="11">
        <f t="shared" si="5"/>
        <v>1.9632152870057682E-2</v>
      </c>
      <c r="K45" s="11">
        <f t="shared" si="6"/>
        <v>0.50490788058499902</v>
      </c>
      <c r="L45" s="11">
        <f t="shared" si="7"/>
        <v>4.699808843598903E-2</v>
      </c>
      <c r="M45" s="11">
        <f t="shared" si="8"/>
        <v>0.4882526401286667</v>
      </c>
      <c r="N45" s="11">
        <f>$N44-$A44*$AC44</f>
        <v>-0.98072365554178209</v>
      </c>
      <c r="O45" s="11">
        <f>$O44-$A44*$AD44</f>
        <v>-0.22495835967853289</v>
      </c>
      <c r="P45" s="11">
        <f>$P44-$A44*$AE44</f>
        <v>1.214939269772046</v>
      </c>
      <c r="Q45" s="11">
        <f>$Q44-$A44*$AF44</f>
        <v>1.240718524660996</v>
      </c>
      <c r="R45" s="11">
        <f t="shared" si="9"/>
        <v>-0.60501161539123172</v>
      </c>
      <c r="S45" s="11">
        <f t="shared" si="10"/>
        <v>0.35319795391112824</v>
      </c>
      <c r="T45" s="11">
        <f t="shared" si="11"/>
        <v>1.2192165070623657</v>
      </c>
      <c r="U45" s="11">
        <f t="shared" si="12"/>
        <v>0.77192563983334783</v>
      </c>
      <c r="V45" s="11">
        <f t="shared" si="13"/>
        <v>5.8892417784392449E-2</v>
      </c>
      <c r="W45" s="11">
        <f t="shared" si="14"/>
        <v>2.3778213281047362E-2</v>
      </c>
      <c r="X45" s="14">
        <f t="shared" si="15"/>
        <v>8.2670631065439815E-2</v>
      </c>
      <c r="Y45" s="11">
        <f t="shared" si="16"/>
        <v>-1.5440712271737518E-3</v>
      </c>
      <c r="Z45" s="11">
        <f t="shared" si="17"/>
        <v>3.4248183674772908E-3</v>
      </c>
      <c r="AA45" s="11">
        <f t="shared" si="18"/>
        <v>-4.8721194920616488E-4</v>
      </c>
      <c r="AB45" s="15">
        <f t="shared" si="19"/>
        <v>-9.7442389841232975E-4</v>
      </c>
      <c r="AC45" s="11">
        <f t="shared" si="20"/>
        <v>3.9586435971583477E-2</v>
      </c>
      <c r="AD45" s="16">
        <f t="shared" si="21"/>
        <v>1.9328181876410052E-2</v>
      </c>
      <c r="AE45" s="16">
        <f t="shared" si="22"/>
        <v>-1.9385128658329032E-2</v>
      </c>
      <c r="AF45" s="16">
        <f t="shared" si="23"/>
        <v>-1.8745677400988127E-2</v>
      </c>
    </row>
    <row r="46" spans="1:32" ht="14.25">
      <c r="A46" s="9">
        <v>2</v>
      </c>
      <c r="B46" s="9">
        <v>0.01</v>
      </c>
      <c r="C46" s="9">
        <v>0.99</v>
      </c>
      <c r="D46" s="9">
        <v>0.05</v>
      </c>
      <c r="E46" s="9">
        <v>0.1</v>
      </c>
      <c r="F46" s="11">
        <f>($F45-($A45*$Y45))</f>
        <v>0.17557872070364169</v>
      </c>
      <c r="G46" s="11">
        <f>($G45-($A45*$Z45))</f>
        <v>0.10322660284097512</v>
      </c>
      <c r="H46" s="11">
        <f>($H45-($A45*$AA45))</f>
        <v>0.26896677764236843</v>
      </c>
      <c r="I46" s="11">
        <f>($I45-($A45*$AB45))</f>
        <v>0.3379335552847369</v>
      </c>
      <c r="J46" s="11">
        <f t="shared" si="5"/>
        <v>1.9101596319279601E-2</v>
      </c>
      <c r="K46" s="11">
        <f t="shared" si="6"/>
        <v>0.50477525388473832</v>
      </c>
      <c r="L46" s="11">
        <f t="shared" si="7"/>
        <v>4.7241694410592117E-2</v>
      </c>
      <c r="M46" s="11">
        <f t="shared" si="8"/>
        <v>0.48819177242724116</v>
      </c>
      <c r="N46" s="11">
        <f>$N45-$A45*$AC45</f>
        <v>-1.059896527484949</v>
      </c>
      <c r="O46" s="11">
        <f>$O45-$A45*$AD45</f>
        <v>-0.263614723431353</v>
      </c>
      <c r="P46" s="11">
        <f>$P45-$A45*$AE45</f>
        <v>1.253709527088704</v>
      </c>
      <c r="Q46" s="11">
        <f>$Q45-$A45*$AF45</f>
        <v>1.2782098794629722</v>
      </c>
      <c r="R46" s="11">
        <f t="shared" si="9"/>
        <v>-0.66370407782263685</v>
      </c>
      <c r="S46" s="11">
        <f t="shared" si="10"/>
        <v>0.33990803335570885</v>
      </c>
      <c r="T46" s="11">
        <f t="shared" si="11"/>
        <v>1.2568530914229545</v>
      </c>
      <c r="U46" s="11">
        <f t="shared" si="12"/>
        <v>0.77848390935231615</v>
      </c>
      <c r="V46" s="11">
        <f t="shared" si="13"/>
        <v>5.4419655236315749E-2</v>
      </c>
      <c r="W46" s="11">
        <f t="shared" si="14"/>
        <v>2.2369528301439602E-2</v>
      </c>
      <c r="X46" s="14">
        <f t="shared" si="15"/>
        <v>7.6789183537755351E-2</v>
      </c>
      <c r="Y46" s="11">
        <f t="shared" si="16"/>
        <v>-1.5521667197629088E-3</v>
      </c>
      <c r="Z46" s="11">
        <f t="shared" si="17"/>
        <v>3.4432557861095413E-3</v>
      </c>
      <c r="AA46" s="11">
        <f t="shared" si="18"/>
        <v>-4.6233719913210702E-4</v>
      </c>
      <c r="AB46" s="15">
        <f t="shared" si="19"/>
        <v>-9.2467439826421404E-4</v>
      </c>
      <c r="AC46" s="11">
        <f t="shared" si="20"/>
        <v>3.7364297637919146E-2</v>
      </c>
      <c r="AD46" s="16">
        <f t="shared" si="21"/>
        <v>1.8240942689354729E-2</v>
      </c>
      <c r="AE46" s="16">
        <f t="shared" si="22"/>
        <v>-1.8411805808512004E-2</v>
      </c>
      <c r="AF46" s="16">
        <f t="shared" si="23"/>
        <v>-1.7806919103241347E-2</v>
      </c>
    </row>
    <row r="47" spans="1:32" ht="14.25">
      <c r="A47" s="9">
        <v>2</v>
      </c>
      <c r="B47" s="9">
        <v>0.01</v>
      </c>
      <c r="C47" s="9">
        <v>0.99</v>
      </c>
      <c r="D47" s="9">
        <v>0.05</v>
      </c>
      <c r="E47" s="9">
        <v>0.1</v>
      </c>
      <c r="F47" s="11">
        <f>($F46-($A46*$Y46))</f>
        <v>0.17868305414316751</v>
      </c>
      <c r="G47" s="11">
        <f>($G46-($A46*$Z46))</f>
        <v>9.6340091268756034E-2</v>
      </c>
      <c r="H47" s="11">
        <f>($H46-($A46*$AA46))</f>
        <v>0.26989145204063264</v>
      </c>
      <c r="I47" s="11">
        <f>($I46-($A46*$AB46))</f>
        <v>0.33978290408126532</v>
      </c>
      <c r="J47" s="11">
        <f t="shared" si="5"/>
        <v>1.856816183403398E-2</v>
      </c>
      <c r="K47" s="11">
        <f t="shared" si="6"/>
        <v>0.50464190709084977</v>
      </c>
      <c r="L47" s="11">
        <f t="shared" si="7"/>
        <v>4.747286301015817E-2</v>
      </c>
      <c r="M47" s="11">
        <f t="shared" si="8"/>
        <v>0.48813401266809081</v>
      </c>
      <c r="N47" s="11">
        <f>$N46-$A46*$AC46</f>
        <v>-1.1346251227607873</v>
      </c>
      <c r="O47" s="11">
        <f>$O46-$A46*$AD46</f>
        <v>-0.30009660881006245</v>
      </c>
      <c r="P47" s="11">
        <f>$P46-$A46*$AE46</f>
        <v>1.2905331387057279</v>
      </c>
      <c r="Q47" s="11">
        <f>$Q46-$A46*$AF46</f>
        <v>1.3138237176694549</v>
      </c>
      <c r="R47" s="11">
        <f t="shared" si="9"/>
        <v>-0.71906674762973533</v>
      </c>
      <c r="S47" s="11">
        <f t="shared" si="10"/>
        <v>0.32759852456171001</v>
      </c>
      <c r="T47" s="11">
        <f t="shared" si="11"/>
        <v>1.2925791475248987</v>
      </c>
      <c r="U47" s="11">
        <f t="shared" si="12"/>
        <v>0.78458341671997678</v>
      </c>
      <c r="V47" s="11">
        <f t="shared" si="13"/>
        <v>5.0434411401887556E-2</v>
      </c>
      <c r="W47" s="11">
        <f t="shared" si="14"/>
        <v>2.1097986343219355E-2</v>
      </c>
      <c r="X47" s="14">
        <f t="shared" si="15"/>
        <v>7.1532397745106918E-2</v>
      </c>
      <c r="Y47" s="11">
        <f t="shared" si="16"/>
        <v>-1.5521521191852207E-3</v>
      </c>
      <c r="Z47" s="11">
        <f t="shared" si="17"/>
        <v>3.4681437226381411E-3</v>
      </c>
      <c r="AA47" s="11">
        <f t="shared" si="18"/>
        <v>-4.3968349784343007E-4</v>
      </c>
      <c r="AB47" s="15">
        <f t="shared" si="19"/>
        <v>-8.7936699568686013E-4</v>
      </c>
      <c r="AC47" s="11">
        <f t="shared" si="20"/>
        <v>3.5304688496444803E-2</v>
      </c>
      <c r="AD47" s="16">
        <f t="shared" si="21"/>
        <v>1.7233419261766587E-2</v>
      </c>
      <c r="AE47" s="16">
        <f t="shared" si="22"/>
        <v>-1.7520119816510884E-2</v>
      </c>
      <c r="AF47" s="16">
        <f t="shared" si="23"/>
        <v>-1.6946999978183663E-2</v>
      </c>
    </row>
    <row r="48" spans="1:32" ht="14.25">
      <c r="A48" s="9">
        <v>2</v>
      </c>
      <c r="B48" s="9">
        <v>0.01</v>
      </c>
      <c r="C48" s="9">
        <v>0.99</v>
      </c>
      <c r="D48" s="9">
        <v>0.05</v>
      </c>
      <c r="E48" s="9">
        <v>0.1</v>
      </c>
      <c r="F48" s="11">
        <f>($F47-($A47*$Y47))</f>
        <v>0.18178735838153795</v>
      </c>
      <c r="G48" s="11">
        <f>($G47-($A47*$Z47))</f>
        <v>8.9403803823479747E-2</v>
      </c>
      <c r="H48" s="11">
        <f>($H47-($A47*$AA47))</f>
        <v>0.2707708190363195</v>
      </c>
      <c r="I48" s="11">
        <f>($I47-($A47*$AB47))</f>
        <v>0.34154163807263904</v>
      </c>
      <c r="J48" s="11">
        <f t="shared" si="5"/>
        <v>1.8029748301424873E-2</v>
      </c>
      <c r="K48" s="11">
        <f t="shared" si="6"/>
        <v>0.50450731497592616</v>
      </c>
      <c r="L48" s="11">
        <f t="shared" si="7"/>
        <v>4.7692704759079878E-2</v>
      </c>
      <c r="M48" s="11">
        <f t="shared" si="8"/>
        <v>0.48807908332845462</v>
      </c>
      <c r="N48" s="11">
        <f>$N47-$A47*$AC47</f>
        <v>-1.205234499753677</v>
      </c>
      <c r="O48" s="11">
        <f>$O47-$A47*$AD47</f>
        <v>-0.33456344733359561</v>
      </c>
      <c r="P48" s="11">
        <f>$P47-$A47*$AE47</f>
        <v>1.3255733783387498</v>
      </c>
      <c r="Q48" s="11">
        <f>$Q47-$A47*$AF47</f>
        <v>1.3477177176258222</v>
      </c>
      <c r="R48" s="11">
        <f t="shared" si="9"/>
        <v>-0.77134304207687021</v>
      </c>
      <c r="S48" s="11">
        <f t="shared" si="10"/>
        <v>0.31618865092608545</v>
      </c>
      <c r="T48" s="11">
        <f t="shared" si="11"/>
        <v>1.3265542941135784</v>
      </c>
      <c r="U48" s="11">
        <f t="shared" si="12"/>
        <v>0.7902701034376427</v>
      </c>
      <c r="V48" s="11">
        <f t="shared" si="13"/>
        <v>4.6875744977968099E-2</v>
      </c>
      <c r="W48" s="11">
        <f t="shared" si="14"/>
        <v>1.9946015790404972E-2</v>
      </c>
      <c r="X48" s="14">
        <f t="shared" si="15"/>
        <v>6.6821760768373067E-2</v>
      </c>
      <c r="Y48" s="11">
        <f t="shared" si="16"/>
        <v>-1.5457577126901075E-3</v>
      </c>
      <c r="Z48" s="11">
        <f t="shared" si="17"/>
        <v>3.4976113725050662E-3</v>
      </c>
      <c r="AA48" s="11">
        <f t="shared" si="18"/>
        <v>-4.1900347715746842E-4</v>
      </c>
      <c r="AB48" s="15">
        <f t="shared" si="19"/>
        <v>-8.3800695431493683E-4</v>
      </c>
      <c r="AC48" s="11">
        <f t="shared" si="20"/>
        <v>3.3399436436256591E-2</v>
      </c>
      <c r="AD48" s="16">
        <f t="shared" si="21"/>
        <v>1.6301566319495104E-2</v>
      </c>
      <c r="AE48" s="16">
        <f t="shared" si="22"/>
        <v>-1.6701152431185307E-2</v>
      </c>
      <c r="AF48" s="16">
        <f t="shared" si="23"/>
        <v>-1.6157314130382201E-2</v>
      </c>
    </row>
    <row r="49" spans="1:32" ht="14.25">
      <c r="A49" s="9"/>
      <c r="B49" s="9"/>
      <c r="C49" s="9"/>
      <c r="D49" s="9"/>
      <c r="E49" s="9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4"/>
      <c r="Y49" s="11"/>
      <c r="Z49" s="11"/>
      <c r="AA49" s="11"/>
      <c r="AB49" s="15"/>
      <c r="AC49" s="11"/>
      <c r="AD49" s="16"/>
      <c r="AE49" s="16"/>
      <c r="AF49" s="16"/>
    </row>
    <row r="50" spans="1:32" ht="14.25">
      <c r="A50" s="9">
        <v>0.2</v>
      </c>
      <c r="B50" s="9">
        <v>0.01</v>
      </c>
      <c r="C50" s="9">
        <v>0.99</v>
      </c>
      <c r="D50" s="9">
        <v>0.05</v>
      </c>
      <c r="E50" s="9">
        <v>0.1</v>
      </c>
      <c r="F50" s="11">
        <f>($F48-($A48*$Y48))</f>
        <v>0.18487887380691817</v>
      </c>
      <c r="G50" s="11">
        <f>($G48-($A48*$Z48))</f>
        <v>8.2408581078469614E-2</v>
      </c>
      <c r="H50" s="11">
        <f>($H48-($A48*$AA48))</f>
        <v>0.27160882599063446</v>
      </c>
      <c r="I50" s="11">
        <f>($I48-($A48*$AB48))</f>
        <v>0.34321765198126891</v>
      </c>
      <c r="J50" s="11">
        <f t="shared" si="5"/>
        <v>1.7484801798192871E-2</v>
      </c>
      <c r="K50" s="11">
        <f t="shared" si="6"/>
        <v>0.50437108908995731</v>
      </c>
      <c r="L50" s="11">
        <f t="shared" si="7"/>
        <v>4.7902206497658618E-2</v>
      </c>
      <c r="M50" s="11">
        <f t="shared" si="8"/>
        <v>0.48802673779665823</v>
      </c>
      <c r="N50" s="11">
        <f>$N48-$A48*$AC48</f>
        <v>-1.2720333726261903</v>
      </c>
      <c r="O50" s="11">
        <f>$O48-$A48*$AD48</f>
        <v>-0.36716657997258584</v>
      </c>
      <c r="P50" s="11">
        <f>$P48-$A48*$AE48</f>
        <v>1.3589756832011204</v>
      </c>
      <c r="Q50" s="11">
        <f>$Q48-$A48*$AF48</f>
        <v>1.3800323458865866</v>
      </c>
      <c r="R50" s="11">
        <f t="shared" si="9"/>
        <v>-0.82076396576221999</v>
      </c>
      <c r="S50" s="11">
        <f t="shared" si="10"/>
        <v>0.3056015152336633</v>
      </c>
      <c r="T50" s="11">
        <f t="shared" si="11"/>
        <v>1.3589207291998182</v>
      </c>
      <c r="U50" s="11">
        <f t="shared" si="12"/>
        <v>0.79558423194019456</v>
      </c>
      <c r="V50" s="11">
        <f t="shared" si="13"/>
        <v>4.3690127904218834E-2</v>
      </c>
      <c r="W50" s="11">
        <f t="shared" si="14"/>
        <v>1.8898745435142032E-2</v>
      </c>
      <c r="X50" s="14">
        <f t="shared" si="15"/>
        <v>6.2588873339360862E-2</v>
      </c>
      <c r="Y50" s="11">
        <f t="shared" si="16"/>
        <v>-1.5344041275690459E-3</v>
      </c>
      <c r="Z50" s="11">
        <f t="shared" si="17"/>
        <v>3.5301379815539354E-3</v>
      </c>
      <c r="AA50" s="11">
        <f t="shared" si="18"/>
        <v>-4.000781556902735E-4</v>
      </c>
      <c r="AB50" s="15">
        <f t="shared" si="19"/>
        <v>-8.00156311380547E-4</v>
      </c>
      <c r="AC50" s="11">
        <f t="shared" si="20"/>
        <v>3.1638880500706006E-2</v>
      </c>
      <c r="AD50" s="16">
        <f t="shared" si="21"/>
        <v>1.5440619638297853E-2</v>
      </c>
      <c r="AE50" s="16">
        <f t="shared" si="22"/>
        <v>-1.5947118816316087E-2</v>
      </c>
      <c r="AF50" s="16">
        <f t="shared" si="23"/>
        <v>-1.543034591301559E-2</v>
      </c>
    </row>
    <row r="51" spans="1:32" ht="14.25">
      <c r="A51" s="9">
        <v>0.2</v>
      </c>
      <c r="B51" s="9">
        <v>0.01</v>
      </c>
      <c r="C51" s="9">
        <v>0.99</v>
      </c>
      <c r="D51" s="9">
        <v>0.05</v>
      </c>
      <c r="E51" s="9">
        <v>0.1</v>
      </c>
      <c r="F51" s="11">
        <f>($F50-($A50*$Y50))</f>
        <v>0.18518575463243198</v>
      </c>
      <c r="G51" s="11">
        <f>($G50-($A50*$Z50))</f>
        <v>8.1702553482158824E-2</v>
      </c>
      <c r="H51" s="11">
        <f>($H50-($A50*$AA50))</f>
        <v>0.27168884162177254</v>
      </c>
      <c r="I51" s="11">
        <f>($I50-($A50*$AB50))</f>
        <v>0.34337768324354501</v>
      </c>
      <c r="J51" s="11">
        <f t="shared" si="5"/>
        <v>1.7429543079837483E-2</v>
      </c>
      <c r="K51" s="11">
        <f t="shared" si="6"/>
        <v>0.50435727546283171</v>
      </c>
      <c r="L51" s="11">
        <f t="shared" si="7"/>
        <v>4.792221040544313E-2</v>
      </c>
      <c r="M51" s="11">
        <f t="shared" si="8"/>
        <v>0.48802173968864965</v>
      </c>
      <c r="N51" s="11">
        <f>$N50-$A50*$AC50</f>
        <v>-1.2783611487263316</v>
      </c>
      <c r="O51" s="11">
        <f>$O50-$A50*$AD50</f>
        <v>-0.3702547039002454</v>
      </c>
      <c r="P51" s="11">
        <f>$P50-$A50*$AE50</f>
        <v>1.3621651069643836</v>
      </c>
      <c r="Q51" s="11">
        <f>$Q50-$A50*$AF50</f>
        <v>1.3831184150691898</v>
      </c>
      <c r="R51" s="11">
        <f t="shared" si="9"/>
        <v>-0.82544309075445199</v>
      </c>
      <c r="S51" s="11">
        <f t="shared" si="10"/>
        <v>0.30460946591886134</v>
      </c>
      <c r="T51" s="11">
        <f t="shared" si="11"/>
        <v>1.3620097371965671</v>
      </c>
      <c r="U51" s="11">
        <f t="shared" si="12"/>
        <v>0.79608613852183963</v>
      </c>
      <c r="V51" s="11">
        <f t="shared" si="13"/>
        <v>4.3397368704498361E-2</v>
      </c>
      <c r="W51" s="11">
        <f t="shared" si="14"/>
        <v>1.8801292836685583E-2</v>
      </c>
      <c r="X51" s="14">
        <f t="shared" si="15"/>
        <v>6.2198661541183947E-2</v>
      </c>
      <c r="Y51" s="11">
        <f t="shared" si="16"/>
        <v>-1.5330724101822392E-3</v>
      </c>
      <c r="Z51" s="11">
        <f t="shared" si="17"/>
        <v>3.5334395026908657E-3</v>
      </c>
      <c r="AA51" s="11">
        <f t="shared" si="18"/>
        <v>-3.9831565015826202E-4</v>
      </c>
      <c r="AB51" s="15">
        <f t="shared" si="19"/>
        <v>-7.9663130031652405E-4</v>
      </c>
      <c r="AC51" s="11">
        <f t="shared" si="20"/>
        <v>3.1474378019466363E-2</v>
      </c>
      <c r="AD51" s="16">
        <f t="shared" si="21"/>
        <v>1.5360180716678169E-2</v>
      </c>
      <c r="AE51" s="16">
        <f t="shared" si="22"/>
        <v>-1.5876470311950868E-2</v>
      </c>
      <c r="AF51" s="16">
        <f t="shared" si="23"/>
        <v>-1.5362250211704242E-2</v>
      </c>
    </row>
    <row r="52" spans="1:32" ht="15.75" customHeight="1">
      <c r="A52" s="9">
        <v>0.2</v>
      </c>
      <c r="B52" s="9">
        <v>0.01</v>
      </c>
      <c r="C52" s="9">
        <v>0.99</v>
      </c>
      <c r="D52" s="9">
        <v>0.05</v>
      </c>
      <c r="E52" s="9">
        <v>0.1</v>
      </c>
      <c r="F52" s="11">
        <f>($F51-($A51*$Y51))</f>
        <v>0.18549236911446843</v>
      </c>
      <c r="G52" s="11">
        <f>($G51-($A51*$Z51))</f>
        <v>8.0995865581620655E-2</v>
      </c>
      <c r="H52" s="11">
        <f>($H51-($A51*$AA51))</f>
        <v>0.2717685047518042</v>
      </c>
      <c r="I52" s="11">
        <f>($I51-($A51*$AB51))</f>
        <v>0.34353700950360833</v>
      </c>
      <c r="J52" s="11">
        <f t="shared" si="5"/>
        <v>1.7374205013885487E-2</v>
      </c>
      <c r="K52" s="11">
        <f t="shared" si="6"/>
        <v>0.50434344199365189</v>
      </c>
      <c r="L52" s="11">
        <f t="shared" si="7"/>
        <v>4.7942126187951045E-2</v>
      </c>
      <c r="M52" s="11">
        <f t="shared" si="8"/>
        <v>0.48801676360170099</v>
      </c>
      <c r="N52" s="11">
        <f>$N51-$A51*$AC51</f>
        <v>-1.2846560243302247</v>
      </c>
      <c r="O52" s="11">
        <f>$O51-$A51*$AD51</f>
        <v>-0.37332674004358102</v>
      </c>
      <c r="P52" s="11">
        <f>$P51-$A51*$AE51</f>
        <v>1.3653404010267738</v>
      </c>
      <c r="Q52" s="11">
        <f>$Q51-$A51*$AF51</f>
        <v>1.3861908651115307</v>
      </c>
      <c r="R52" s="11">
        <f t="shared" si="9"/>
        <v>-0.83009754853062812</v>
      </c>
      <c r="S52" s="11">
        <f t="shared" si="10"/>
        <v>0.30362444444740455</v>
      </c>
      <c r="T52" s="11">
        <f t="shared" si="11"/>
        <v>1.3650848570728074</v>
      </c>
      <c r="U52" s="11">
        <f t="shared" si="12"/>
        <v>0.79658487745732154</v>
      </c>
      <c r="V52" s="11">
        <f t="shared" si="13"/>
        <v>4.3107657188523475E-2</v>
      </c>
      <c r="W52" s="11">
        <f t="shared" si="14"/>
        <v>1.8704704814099662E-2</v>
      </c>
      <c r="X52" s="14">
        <f t="shared" si="15"/>
        <v>6.1812362002623134E-2</v>
      </c>
      <c r="Y52" s="11">
        <f t="shared" si="16"/>
        <v>-1.5317055038921122E-3</v>
      </c>
      <c r="Z52" s="11">
        <f t="shared" si="17"/>
        <v>3.5367572471145751E-3</v>
      </c>
      <c r="AA52" s="11">
        <f t="shared" si="18"/>
        <v>-3.9656775291145569E-4</v>
      </c>
      <c r="AB52" s="15">
        <f t="shared" si="19"/>
        <v>-7.9313550582291138E-4</v>
      </c>
      <c r="AC52" s="11">
        <f t="shared" si="20"/>
        <v>3.1311136914287989E-2</v>
      </c>
      <c r="AD52" s="16">
        <f t="shared" si="21"/>
        <v>1.5280359701600575E-2</v>
      </c>
      <c r="AE52" s="16">
        <f t="shared" si="22"/>
        <v>-1.5806368381922429E-2</v>
      </c>
      <c r="AF52" s="16">
        <f t="shared" si="23"/>
        <v>-1.5294682352862103E-2</v>
      </c>
    </row>
    <row r="53" spans="1:32" ht="15.75" customHeight="1">
      <c r="A53" s="9">
        <v>0.2</v>
      </c>
      <c r="B53" s="9">
        <v>0.01</v>
      </c>
      <c r="C53" s="9">
        <v>0.99</v>
      </c>
      <c r="D53" s="9">
        <v>0.05</v>
      </c>
      <c r="E53" s="9">
        <v>0.1</v>
      </c>
      <c r="F53" s="11">
        <f>($F52-($A52*$Y52))</f>
        <v>0.18579871021524685</v>
      </c>
      <c r="G53" s="11">
        <f>($G52-($A52*$Z52))</f>
        <v>8.0288514132197744E-2</v>
      </c>
      <c r="H53" s="11">
        <f>($H52-($A52*$AA52))</f>
        <v>0.27184781830238647</v>
      </c>
      <c r="I53" s="11">
        <f>($I52-($A52*$AB52))</f>
        <v>0.34369563660477292</v>
      </c>
      <c r="J53" s="11">
        <f t="shared" si="5"/>
        <v>1.7318786923982116E-2</v>
      </c>
      <c r="K53" s="11">
        <f t="shared" si="6"/>
        <v>0.50432958851333431</v>
      </c>
      <c r="L53" s="11">
        <f t="shared" si="7"/>
        <v>4.796195457559662E-2</v>
      </c>
      <c r="M53" s="11">
        <f t="shared" si="8"/>
        <v>0.48801180935328281</v>
      </c>
      <c r="N53" s="11">
        <f>$N52-$A52*$AC52</f>
        <v>-1.2909182517130824</v>
      </c>
      <c r="O53" s="11">
        <f>$O52-$A52*$AD52</f>
        <v>-0.37638281198390111</v>
      </c>
      <c r="P53" s="11">
        <f>$P52-$A52*$AE52</f>
        <v>1.3685016747031582</v>
      </c>
      <c r="Q53" s="11">
        <f>$Q52-$A52*$AF52</f>
        <v>1.3892498015821031</v>
      </c>
      <c r="R53" s="11">
        <f t="shared" si="9"/>
        <v>-0.83472752777655179</v>
      </c>
      <c r="S53" s="11">
        <f t="shared" si="10"/>
        <v>0.30264638819726397</v>
      </c>
      <c r="T53" s="11">
        <f t="shared" si="11"/>
        <v>1.3681461957966239</v>
      </c>
      <c r="U53" s="11">
        <f t="shared" si="12"/>
        <v>0.79708047849026786</v>
      </c>
      <c r="V53" s="11">
        <f t="shared" si="13"/>
        <v>4.282095426245186E-2</v>
      </c>
      <c r="W53" s="11">
        <f t="shared" si="14"/>
        <v>1.8608970889771998E-2</v>
      </c>
      <c r="X53" s="14">
        <f t="shared" si="15"/>
        <v>6.1429925152223855E-2</v>
      </c>
      <c r="Y53" s="11">
        <f t="shared" si="16"/>
        <v>-1.5303043359710408E-3</v>
      </c>
      <c r="Z53" s="11">
        <f t="shared" si="17"/>
        <v>3.540090265618287E-3</v>
      </c>
      <c r="AA53" s="11">
        <f t="shared" si="18"/>
        <v>-3.948343016742259E-4</v>
      </c>
      <c r="AB53" s="15">
        <f t="shared" si="19"/>
        <v>-7.8966860334845181E-4</v>
      </c>
      <c r="AC53" s="11">
        <f t="shared" si="20"/>
        <v>3.1149147623972577E-2</v>
      </c>
      <c r="AD53" s="16">
        <f t="shared" si="21"/>
        <v>1.5201151891787367E-2</v>
      </c>
      <c r="AE53" s="16">
        <f t="shared" si="22"/>
        <v>-1.5736807306731306E-2</v>
      </c>
      <c r="AF53" s="16">
        <f t="shared" si="23"/>
        <v>-1.5227636811554743E-2</v>
      </c>
    </row>
    <row r="54" spans="1:32" ht="15.75" customHeight="1">
      <c r="A54" s="9">
        <v>0.2</v>
      </c>
      <c r="B54" s="9">
        <v>0.01</v>
      </c>
      <c r="C54" s="9">
        <v>0.99</v>
      </c>
      <c r="D54" s="9">
        <v>0.05</v>
      </c>
      <c r="E54" s="9">
        <v>0.1</v>
      </c>
      <c r="F54" s="11">
        <f>($F53-($A53*$Y53))</f>
        <v>0.18610477108244106</v>
      </c>
      <c r="G54" s="11">
        <f>($G53-($A53*$Z53))</f>
        <v>7.9580496079074081E-2</v>
      </c>
      <c r="H54" s="11">
        <f>($H53-($A53*$AA53))</f>
        <v>0.27192678516272134</v>
      </c>
      <c r="I54" s="11">
        <f>($I53-($A53*$AB53))</f>
        <v>0.34385357032544261</v>
      </c>
      <c r="J54" s="11">
        <f t="shared" si="5"/>
        <v>1.7263288162029461E-2</v>
      </c>
      <c r="K54" s="11">
        <f t="shared" si="6"/>
        <v>0.50431571485985904</v>
      </c>
      <c r="L54" s="11">
        <f t="shared" si="7"/>
        <v>4.7981696290680331E-2</v>
      </c>
      <c r="M54" s="11">
        <f t="shared" si="8"/>
        <v>0.48800687676289389</v>
      </c>
      <c r="N54" s="11">
        <f>$N53-$A53*$AC53</f>
        <v>-1.2971480812378768</v>
      </c>
      <c r="O54" s="11">
        <f>$O53-$A53*$AD53</f>
        <v>-0.3794230423622586</v>
      </c>
      <c r="P54" s="11">
        <f>$P53-$A53*$AE53</f>
        <v>1.3716490361645044</v>
      </c>
      <c r="Q54" s="11">
        <f>$Q53-$A53*$AF53</f>
        <v>1.392295328944414</v>
      </c>
      <c r="R54" s="11">
        <f t="shared" si="9"/>
        <v>-0.83933321574365538</v>
      </c>
      <c r="S54" s="11">
        <f t="shared" si="10"/>
        <v>0.30167523504973753</v>
      </c>
      <c r="T54" s="11">
        <f t="shared" si="11"/>
        <v>1.371193859219868</v>
      </c>
      <c r="U54" s="11">
        <f t="shared" si="12"/>
        <v>0.7975729710076872</v>
      </c>
      <c r="V54" s="11">
        <f t="shared" si="13"/>
        <v>4.2537221370659815E-2</v>
      </c>
      <c r="W54" s="11">
        <f t="shared" si="14"/>
        <v>1.8514080743404195E-2</v>
      </c>
      <c r="X54" s="14">
        <f t="shared" si="15"/>
        <v>6.105130211406401E-2</v>
      </c>
      <c r="Y54" s="11">
        <f t="shared" si="16"/>
        <v>-1.5288698145744699E-3</v>
      </c>
      <c r="Z54" s="11">
        <f t="shared" si="17"/>
        <v>3.5434376317610913E-3</v>
      </c>
      <c r="AA54" s="11">
        <f t="shared" si="18"/>
        <v>-3.9311513621565186E-4</v>
      </c>
      <c r="AB54" s="15">
        <f t="shared" si="19"/>
        <v>-7.8623027243130371E-4</v>
      </c>
      <c r="AC54" s="11">
        <f t="shared" si="20"/>
        <v>3.0988400588848889E-2</v>
      </c>
      <c r="AD54" s="16">
        <f t="shared" si="21"/>
        <v>1.5122552587241569E-2</v>
      </c>
      <c r="AE54" s="16">
        <f t="shared" si="22"/>
        <v>-1.5667781438996716E-2</v>
      </c>
      <c r="AF54" s="16">
        <f t="shared" si="23"/>
        <v>-1.5161108132379175E-2</v>
      </c>
    </row>
    <row r="55" spans="1:32" ht="15.75" customHeight="1">
      <c r="A55" s="9">
        <v>0.2</v>
      </c>
      <c r="B55" s="9">
        <v>0.01</v>
      </c>
      <c r="C55" s="9">
        <v>0.99</v>
      </c>
      <c r="D55" s="9">
        <v>0.05</v>
      </c>
      <c r="E55" s="9">
        <v>0.1</v>
      </c>
      <c r="F55" s="11">
        <f>($F54-($A54*$Y54))</f>
        <v>0.18641054504535595</v>
      </c>
      <c r="G55" s="11">
        <f>($G54-($A54*$Z54))</f>
        <v>7.8871808552721856E-2</v>
      </c>
      <c r="H55" s="11">
        <f>($H54-($A54*$AA54))</f>
        <v>0.27200540818996449</v>
      </c>
      <c r="I55" s="11">
        <f>($I54-($A54*$AB54))</f>
        <v>0.34401081637992886</v>
      </c>
      <c r="J55" s="11">
        <f t="shared" si="5"/>
        <v>1.7207708107539983E-2</v>
      </c>
      <c r="K55" s="11">
        <f t="shared" si="6"/>
        <v>0.50430182087810793</v>
      </c>
      <c r="L55" s="11">
        <f t="shared" si="7"/>
        <v>4.8001352047491112E-2</v>
      </c>
      <c r="M55" s="11">
        <f t="shared" si="8"/>
        <v>0.48800196565203485</v>
      </c>
      <c r="N55" s="11">
        <f>$N54-$A54*$AC54</f>
        <v>-1.3033457613556467</v>
      </c>
      <c r="O55" s="11">
        <f>$O54-$A54*$AD54</f>
        <v>-0.38244755287970689</v>
      </c>
      <c r="P55" s="11">
        <f>$P54-$A54*$AE54</f>
        <v>1.3747825924523038</v>
      </c>
      <c r="Q55" s="11">
        <f>$Q54-$A54*$AF54</f>
        <v>1.3953275505708898</v>
      </c>
      <c r="R55" s="11">
        <f t="shared" si="9"/>
        <v>-0.84391479824952409</v>
      </c>
      <c r="S55" s="11">
        <f t="shared" si="10"/>
        <v>0.30071092339046418</v>
      </c>
      <c r="T55" s="11">
        <f t="shared" si="11"/>
        <v>1.374227952092256</v>
      </c>
      <c r="U55" s="11">
        <f t="shared" si="12"/>
        <v>0.79806238404497976</v>
      </c>
      <c r="V55" s="11">
        <f t="shared" si="13"/>
        <v>4.2256420489268164E-2</v>
      </c>
      <c r="W55" s="11">
        <f t="shared" si="14"/>
        <v>1.8420024209248421E-2</v>
      </c>
      <c r="X55" s="14">
        <f t="shared" si="15"/>
        <v>6.0676444698516588E-2</v>
      </c>
      <c r="Y55" s="11">
        <f t="shared" si="16"/>
        <v>-1.5274028290863124E-3</v>
      </c>
      <c r="Z55" s="11">
        <f t="shared" si="17"/>
        <v>3.5467984414645549E-3</v>
      </c>
      <c r="AA55" s="11">
        <f t="shared" si="18"/>
        <v>-3.9141009832567499E-4</v>
      </c>
      <c r="AB55" s="15">
        <f t="shared" si="19"/>
        <v>-7.8282019665134998E-4</v>
      </c>
      <c r="AC55" s="11">
        <f t="shared" si="20"/>
        <v>3.0828886254164283E-2</v>
      </c>
      <c r="AD55" s="16">
        <f t="shared" si="21"/>
        <v>1.5044557090895168E-2</v>
      </c>
      <c r="AE55" s="16">
        <f t="shared" si="22"/>
        <v>-1.5599285202451268E-2</v>
      </c>
      <c r="AF55" s="16">
        <f t="shared" si="23"/>
        <v>-1.5095090928499526E-2</v>
      </c>
    </row>
    <row r="56" spans="1:32" ht="15.75" customHeight="1">
      <c r="A56" s="9">
        <v>0.2</v>
      </c>
      <c r="B56" s="9">
        <v>0.01</v>
      </c>
      <c r="C56" s="9">
        <v>0.99</v>
      </c>
      <c r="D56" s="9">
        <v>0.05</v>
      </c>
      <c r="E56" s="9">
        <v>0.1</v>
      </c>
      <c r="F56" s="11">
        <f>($F55-($A55*$Y55))</f>
        <v>0.1867160256111732</v>
      </c>
      <c r="G56" s="11">
        <f>($G55-($A55*$Z55))</f>
        <v>7.8162448864428941E-2</v>
      </c>
      <c r="H56" s="11">
        <f>($H55-($A55*$AA55))</f>
        <v>0.27208369020962964</v>
      </c>
      <c r="I56" s="11">
        <f>($I55-($A55*$AB55))</f>
        <v>0.34416738041925915</v>
      </c>
      <c r="J56" s="11">
        <f t="shared" si="5"/>
        <v>1.7152046167001556E-2</v>
      </c>
      <c r="K56" s="11">
        <f t="shared" si="6"/>
        <v>0.50428790641970633</v>
      </c>
      <c r="L56" s="11">
        <f t="shared" si="7"/>
        <v>4.8020922552407398E-2</v>
      </c>
      <c r="M56" s="11">
        <f t="shared" si="8"/>
        <v>0.48799707584418373</v>
      </c>
      <c r="N56" s="11">
        <f>$N55-$A55*$AC55</f>
        <v>-1.3095115386064795</v>
      </c>
      <c r="O56" s="11">
        <f>$O55-$A55*$AD55</f>
        <v>-0.38545646429788594</v>
      </c>
      <c r="P56" s="11">
        <f>$P55-$A55*$AE55</f>
        <v>1.3779024494927941</v>
      </c>
      <c r="Q56" s="11">
        <f>$Q55-$A55*$AF55</f>
        <v>1.3983465687565897</v>
      </c>
      <c r="R56" s="11">
        <f t="shared" si="9"/>
        <v>-0.84847245967891638</v>
      </c>
      <c r="S56" s="11">
        <f t="shared" si="10"/>
        <v>0.29975339211018426</v>
      </c>
      <c r="T56" s="11">
        <f t="shared" si="11"/>
        <v>1.3772485780752697</v>
      </c>
      <c r="U56" s="11">
        <f t="shared" si="12"/>
        <v>0.79854874629086869</v>
      </c>
      <c r="V56" s="11">
        <f t="shared" si="13"/>
        <v>4.1978514119679095E-2</v>
      </c>
      <c r="W56" s="11">
        <f t="shared" si="14"/>
        <v>1.832679127339908E-2</v>
      </c>
      <c r="X56" s="14">
        <f t="shared" si="15"/>
        <v>6.0305305393078171E-2</v>
      </c>
      <c r="Y56" s="11">
        <f t="shared" si="16"/>
        <v>-1.525904250460111E-3</v>
      </c>
      <c r="Z56" s="11">
        <f t="shared" si="17"/>
        <v>3.5501718126120922E-3</v>
      </c>
      <c r="AA56" s="11">
        <f t="shared" si="18"/>
        <v>-3.8971903179133987E-4</v>
      </c>
      <c r="AB56" s="15">
        <f t="shared" si="19"/>
        <v>-7.7943806358267973E-4</v>
      </c>
      <c r="AC56" s="11">
        <f t="shared" si="20"/>
        <v>3.0670595073331305E-2</v>
      </c>
      <c r="AD56" s="16">
        <f t="shared" si="21"/>
        <v>1.4967160710186705E-2</v>
      </c>
      <c r="AE56" s="16">
        <f t="shared" si="22"/>
        <v>-1.5531313090949808E-2</v>
      </c>
      <c r="AF56" s="16">
        <f t="shared" si="23"/>
        <v>-1.5029579880696141E-2</v>
      </c>
    </row>
    <row r="57" spans="1:32" ht="15.75" customHeight="1">
      <c r="A57" s="9">
        <v>0.2</v>
      </c>
      <c r="B57" s="9">
        <v>0.01</v>
      </c>
      <c r="C57" s="9">
        <v>0.99</v>
      </c>
      <c r="D57" s="9">
        <v>0.05</v>
      </c>
      <c r="E57" s="9">
        <v>0.1</v>
      </c>
      <c r="F57" s="11">
        <f>($F56-($A56*$Y56))</f>
        <v>0.18702120646126522</v>
      </c>
      <c r="G57" s="11">
        <f>($G56-($A56*$Z56))</f>
        <v>7.7452414501906527E-2</v>
      </c>
      <c r="H57" s="11">
        <f>($H56-($A56*$AA56))</f>
        <v>0.27216163401598792</v>
      </c>
      <c r="I57" s="11">
        <f>($I56-($A56*$AB56))</f>
        <v>0.34432326803197566</v>
      </c>
      <c r="J57" s="11">
        <f t="shared" si="5"/>
        <v>1.7096301773253914E-2</v>
      </c>
      <c r="K57" s="11">
        <f t="shared" si="6"/>
        <v>0.50427397134286644</v>
      </c>
      <c r="L57" s="11">
        <f t="shared" si="7"/>
        <v>4.8040408503996969E-2</v>
      </c>
      <c r="M57" s="11">
        <f t="shared" si="8"/>
        <v>0.48799220716476988</v>
      </c>
      <c r="N57" s="11">
        <f>$N56-$A56*$AC56</f>
        <v>-1.3156456576211457</v>
      </c>
      <c r="O57" s="11">
        <f>$O56-$A56*$AD56</f>
        <v>-0.38844989643992328</v>
      </c>
      <c r="P57" s="11">
        <f>$P56-$A56*$AE56</f>
        <v>1.381008712110984</v>
      </c>
      <c r="Q57" s="11">
        <f>$Q56-$A56*$AF56</f>
        <v>1.401352484732729</v>
      </c>
      <c r="R57" s="11">
        <f t="shared" si="9"/>
        <v>-0.85300638298525677</v>
      </c>
      <c r="S57" s="11">
        <f t="shared" si="10"/>
        <v>0.29880258060525705</v>
      </c>
      <c r="T57" s="11">
        <f t="shared" si="11"/>
        <v>1.3802558397558622</v>
      </c>
      <c r="U57" s="11">
        <f t="shared" si="12"/>
        <v>0.79903208609225729</v>
      </c>
      <c r="V57" s="11">
        <f t="shared" si="13"/>
        <v>4.1703465282127997E-2</v>
      </c>
      <c r="W57" s="11">
        <f t="shared" si="14"/>
        <v>1.8234372071137515E-2</v>
      </c>
      <c r="X57" s="14">
        <f t="shared" si="15"/>
        <v>5.9937837353265508E-2</v>
      </c>
      <c r="Y57" s="11">
        <f t="shared" si="16"/>
        <v>-1.5243749315559047E-3</v>
      </c>
      <c r="Z57" s="11">
        <f t="shared" si="17"/>
        <v>3.5535568846513086E-3</v>
      </c>
      <c r="AA57" s="11">
        <f t="shared" si="18"/>
        <v>-3.8804178237311838E-4</v>
      </c>
      <c r="AB57" s="15">
        <f t="shared" si="19"/>
        <v>-7.7608356474623676E-4</v>
      </c>
      <c r="AC57" s="11">
        <f t="shared" si="20"/>
        <v>3.051351751103382E-2</v>
      </c>
      <c r="AD57" s="16">
        <f t="shared" si="21"/>
        <v>1.4890358758570249E-2</v>
      </c>
      <c r="AE57" s="16">
        <f t="shared" si="22"/>
        <v>-1.5463859667491751E-2</v>
      </c>
      <c r="AF57" s="16">
        <f t="shared" si="23"/>
        <v>-1.4964569736427492E-2</v>
      </c>
    </row>
    <row r="58" spans="1:32" ht="15.75" customHeight="1">
      <c r="A58" s="9">
        <v>0.2</v>
      </c>
      <c r="B58" s="9">
        <v>0.01</v>
      </c>
      <c r="C58" s="9">
        <v>0.99</v>
      </c>
      <c r="D58" s="9">
        <v>0.05</v>
      </c>
      <c r="E58" s="9">
        <v>0.1</v>
      </c>
      <c r="F58" s="11">
        <f>($F57-($A57*$Y57))</f>
        <v>0.1873260814475764</v>
      </c>
      <c r="G58" s="11">
        <f>($G57-($A57*$Z57))</f>
        <v>7.674170312497626E-2</v>
      </c>
      <c r="H58" s="11">
        <f>($H57-($A57*$AA57))</f>
        <v>0.27223924237246255</v>
      </c>
      <c r="I58" s="11">
        <f>($I57-($A57*$AB57))</f>
        <v>0.34447848474492493</v>
      </c>
      <c r="J58" s="11">
        <f t="shared" si="5"/>
        <v>1.7040474384876447E-2</v>
      </c>
      <c r="K58" s="11">
        <f t="shared" si="6"/>
        <v>0.5042600155122352</v>
      </c>
      <c r="L58" s="11">
        <f t="shared" si="7"/>
        <v>4.8059810593115627E-2</v>
      </c>
      <c r="M58" s="11">
        <f t="shared" si="8"/>
        <v>0.48798735944115051</v>
      </c>
      <c r="N58" s="11">
        <f>$N57-$A57*$AC57</f>
        <v>-1.3217483611233525</v>
      </c>
      <c r="O58" s="11">
        <f>$O57-$A57*$AD57</f>
        <v>-0.39142796819163733</v>
      </c>
      <c r="P58" s="11">
        <f>$P57-$A57*$AE57</f>
        <v>1.3841014840444823</v>
      </c>
      <c r="Q58" s="11">
        <f>$Q57-$A57*$AF57</f>
        <v>1.4043453986800145</v>
      </c>
      <c r="R58" s="11">
        <f t="shared" si="9"/>
        <v>-0.85751674969258496</v>
      </c>
      <c r="S58" s="11">
        <f t="shared" si="10"/>
        <v>0.29785842877794494</v>
      </c>
      <c r="T58" s="11">
        <f t="shared" si="11"/>
        <v>1.3832498386599685</v>
      </c>
      <c r="U58" s="11">
        <f t="shared" si="12"/>
        <v>0.79951243145901107</v>
      </c>
      <c r="V58" s="11">
        <f t="shared" si="13"/>
        <v>4.14312375092536E-2</v>
      </c>
      <c r="W58" s="11">
        <f t="shared" si="14"/>
        <v>1.8142756884328974E-2</v>
      </c>
      <c r="X58" s="14">
        <f t="shared" si="15"/>
        <v>5.9573994393582574E-2</v>
      </c>
      <c r="Y58" s="11">
        <f t="shared" si="16"/>
        <v>-1.5228157074727395E-3</v>
      </c>
      <c r="Z58" s="11">
        <f t="shared" si="17"/>
        <v>3.5569528181995298E-3</v>
      </c>
      <c r="AA58" s="11">
        <f t="shared" si="18"/>
        <v>-3.8637819778133823E-4</v>
      </c>
      <c r="AB58" s="15">
        <f t="shared" si="19"/>
        <v>-7.7275639556267646E-4</v>
      </c>
      <c r="AC58" s="11">
        <f t="shared" si="20"/>
        <v>3.035764404619708E-2</v>
      </c>
      <c r="AD58" s="16">
        <f t="shared" si="21"/>
        <v>1.4814146556958077E-2</v>
      </c>
      <c r="AE58" s="16">
        <f t="shared" si="22"/>
        <v>-1.5396919563257136E-2</v>
      </c>
      <c r="AF58" s="16">
        <f t="shared" si="23"/>
        <v>-1.4900055308905088E-2</v>
      </c>
    </row>
    <row r="59" spans="1:32" ht="15.75" customHeight="1">
      <c r="A59" s="9">
        <v>0.2</v>
      </c>
      <c r="B59" s="9">
        <v>0.01</v>
      </c>
      <c r="C59" s="9">
        <v>0.99</v>
      </c>
      <c r="D59" s="9">
        <v>0.05</v>
      </c>
      <c r="E59" s="9">
        <v>0.1</v>
      </c>
      <c r="F59" s="11">
        <f>($F58-($A58*$Y58))</f>
        <v>0.18763064458907094</v>
      </c>
      <c r="G59" s="11">
        <f>($G58-($A58*$Z58))</f>
        <v>7.6030312561336355E-2</v>
      </c>
      <c r="H59" s="11">
        <f>($H58-($A58*$AA58))</f>
        <v>0.27231651801201884</v>
      </c>
      <c r="I59" s="11">
        <f>($I58-($A58*$AB58))</f>
        <v>0.34463303602403744</v>
      </c>
      <c r="J59" s="11">
        <f t="shared" si="5"/>
        <v>1.6984563485587183E-2</v>
      </c>
      <c r="K59" s="11">
        <f t="shared" si="6"/>
        <v>0.50424603879874363</v>
      </c>
      <c r="L59" s="11">
        <f t="shared" si="7"/>
        <v>4.8079129503004692E-2</v>
      </c>
      <c r="M59" s="11">
        <f t="shared" si="8"/>
        <v>0.48798253250258555</v>
      </c>
      <c r="N59" s="11">
        <f>$N58-$A58*$AC58</f>
        <v>-1.3278198899325919</v>
      </c>
      <c r="O59" s="11">
        <f>$O58-$A58*$AD58</f>
        <v>-0.39439079750302897</v>
      </c>
      <c r="P59" s="11">
        <f>$P58-$A58*$AE58</f>
        <v>1.3871808679571338</v>
      </c>
      <c r="Q59" s="11">
        <f>$Q58-$A58*$AF58</f>
        <v>1.4073254097417955</v>
      </c>
      <c r="R59" s="11">
        <f t="shared" si="9"/>
        <v>-0.86200373989793566</v>
      </c>
      <c r="S59" s="11">
        <f t="shared" si="10"/>
        <v>0.29692087703647613</v>
      </c>
      <c r="T59" s="11">
        <f t="shared" si="11"/>
        <v>1.386230675265828</v>
      </c>
      <c r="U59" s="11">
        <f t="shared" si="12"/>
        <v>0.7999898100686671</v>
      </c>
      <c r="V59" s="11">
        <f t="shared" si="13"/>
        <v>4.1161794839690326E-2</v>
      </c>
      <c r="W59" s="11">
        <f t="shared" si="14"/>
        <v>1.80519361388706E-2</v>
      </c>
      <c r="X59" s="14">
        <f t="shared" si="15"/>
        <v>5.9213730978560926E-2</v>
      </c>
      <c r="Y59" s="11">
        <f t="shared" si="16"/>
        <v>-1.5212273958767986E-3</v>
      </c>
      <c r="Z59" s="11">
        <f t="shared" si="17"/>
        <v>3.5603587946527009E-3</v>
      </c>
      <c r="AA59" s="11">
        <f t="shared" si="18"/>
        <v>-3.84728127652719E-4</v>
      </c>
      <c r="AB59" s="15">
        <f t="shared" si="19"/>
        <v>-7.6945625530543799E-4</v>
      </c>
      <c r="AC59" s="11">
        <f t="shared" si="20"/>
        <v>3.0202965174826329E-2</v>
      </c>
      <c r="AD59" s="16">
        <f t="shared" si="21"/>
        <v>1.4738519435099148E-2</v>
      </c>
      <c r="AE59" s="16">
        <f t="shared" si="22"/>
        <v>-1.5330487476655956E-2</v>
      </c>
      <c r="AF59" s="16">
        <f t="shared" si="23"/>
        <v>-1.4836031476180999E-2</v>
      </c>
    </row>
    <row r="60" spans="1:32" ht="15.75" customHeight="1">
      <c r="A60" s="9">
        <v>0.2</v>
      </c>
      <c r="B60" s="9">
        <v>0.01</v>
      </c>
      <c r="C60" s="9">
        <v>0.99</v>
      </c>
      <c r="D60" s="9">
        <v>0.05</v>
      </c>
      <c r="E60" s="9">
        <v>0.1</v>
      </c>
      <c r="F60" s="11">
        <f>($F59-($A59*$Y59))</f>
        <v>0.18793489006824629</v>
      </c>
      <c r="G60" s="11">
        <f>($G59-($A59*$Z59))</f>
        <v>7.5318240802405817E-2</v>
      </c>
      <c r="H60" s="11">
        <f>($H59-($A59*$AA59))</f>
        <v>0.2723934636375494</v>
      </c>
      <c r="I60" s="11">
        <f>($I59-($A59*$AB59))</f>
        <v>0.34478692727509852</v>
      </c>
      <c r="J60" s="11">
        <f t="shared" si="5"/>
        <v>1.6928568583652898E-2</v>
      </c>
      <c r="K60" s="11">
        <f t="shared" si="6"/>
        <v>0.50423204107945907</v>
      </c>
      <c r="L60" s="11">
        <f t="shared" si="7"/>
        <v>4.8098365909387326E-2</v>
      </c>
      <c r="M60" s="11">
        <f t="shared" si="8"/>
        <v>0.48797772618021379</v>
      </c>
      <c r="N60" s="11">
        <f>$N59-$A59*$AC59</f>
        <v>-1.3338604829675571</v>
      </c>
      <c r="O60" s="11">
        <f>$O59-$A59*$AD59</f>
        <v>-0.39733850139004878</v>
      </c>
      <c r="P60" s="11">
        <f>$P59-$A59*$AE59</f>
        <v>1.390246965452465</v>
      </c>
      <c r="Q60" s="11">
        <f>$Q59-$A59*$AF59</f>
        <v>1.4102926160370317</v>
      </c>
      <c r="R60" s="11">
        <f t="shared" si="9"/>
        <v>-0.86646753227413409</v>
      </c>
      <c r="S60" s="11">
        <f t="shared" si="10"/>
        <v>0.29598986629489388</v>
      </c>
      <c r="T60" s="11">
        <f t="shared" si="11"/>
        <v>1.3891984490171168</v>
      </c>
      <c r="U60" s="11">
        <f t="shared" si="12"/>
        <v>0.80046424927107018</v>
      </c>
      <c r="V60" s="11">
        <f t="shared" si="13"/>
        <v>4.0895101811685639E-2</v>
      </c>
      <c r="W60" s="11">
        <f t="shared" si="14"/>
        <v>1.7961900402189507E-2</v>
      </c>
      <c r="X60" s="14">
        <f t="shared" si="15"/>
        <v>5.8857002213875145E-2</v>
      </c>
      <c r="Y60" s="11">
        <f t="shared" si="16"/>
        <v>-1.5196107973251046E-3</v>
      </c>
      <c r="Z60" s="11">
        <f t="shared" si="17"/>
        <v>3.5637740157978843E-3</v>
      </c>
      <c r="AA60" s="11">
        <f t="shared" si="18"/>
        <v>-3.8309142352703051E-4</v>
      </c>
      <c r="AB60" s="15">
        <f t="shared" si="19"/>
        <v>-7.6618284705406102E-4</v>
      </c>
      <c r="AC60" s="11">
        <f t="shared" si="20"/>
        <v>3.0049471412717889E-2</v>
      </c>
      <c r="AD60" s="16">
        <f t="shared" si="21"/>
        <v>1.4663472732895411E-2</v>
      </c>
      <c r="AE60" s="16">
        <f t="shared" si="22"/>
        <v>-1.5264558172390939E-2</v>
      </c>
      <c r="AF60" s="16">
        <f t="shared" si="23"/>
        <v>-1.4772493180248184E-2</v>
      </c>
    </row>
    <row r="61" spans="1:32" ht="15.75" customHeight="1">
      <c r="A61" s="9">
        <v>0.2</v>
      </c>
      <c r="B61" s="9">
        <v>0.01</v>
      </c>
      <c r="C61" s="9">
        <v>0.99</v>
      </c>
      <c r="D61" s="9">
        <v>0.05</v>
      </c>
      <c r="E61" s="9">
        <v>0.1</v>
      </c>
      <c r="F61" s="11">
        <f>($F60-($A60*$Y60))</f>
        <v>0.1882388122277113</v>
      </c>
      <c r="G61" s="11">
        <f>($G60-($A60*$Z60))</f>
        <v>7.460548599924624E-2</v>
      </c>
      <c r="H61" s="11">
        <f>($H60-($A60*$AA60))</f>
        <v>0.2724700819222548</v>
      </c>
      <c r="I61" s="11">
        <f>($I60-($A60*$AB60))</f>
        <v>0.34494016384450932</v>
      </c>
      <c r="J61" s="11">
        <f t="shared" si="5"/>
        <v>1.6872489211310189E-2</v>
      </c>
      <c r="K61" s="11">
        <f t="shared" si="6"/>
        <v>0.50421802223744117</v>
      </c>
      <c r="L61" s="11">
        <f t="shared" si="7"/>
        <v>4.8117520480563669E-2</v>
      </c>
      <c r="M61" s="11">
        <f t="shared" si="8"/>
        <v>0.48797294030702931</v>
      </c>
      <c r="N61" s="11">
        <f>$N60-$A60*$AC60</f>
        <v>-1.3398703772501006</v>
      </c>
      <c r="O61" s="11">
        <f>$O60-$A60*$AD60</f>
        <v>-0.40027119593662785</v>
      </c>
      <c r="P61" s="11">
        <f>$P60-$A60*$AE60</f>
        <v>1.3932998770869431</v>
      </c>
      <c r="Q61" s="11">
        <f>$Q60-$A60*$AF60</f>
        <v>1.4132471146730814</v>
      </c>
      <c r="R61" s="11">
        <f t="shared" si="9"/>
        <v>-0.87090830407298725</v>
      </c>
      <c r="S61" s="11">
        <f t="shared" si="10"/>
        <v>0.29506533797270335</v>
      </c>
      <c r="T61" s="11">
        <f t="shared" si="11"/>
        <v>1.3921532583358973</v>
      </c>
      <c r="U61" s="11">
        <f t="shared" si="12"/>
        <v>0.80093577609293864</v>
      </c>
      <c r="V61" s="11">
        <f t="shared" si="13"/>
        <v>4.0631123456745792E-2</v>
      </c>
      <c r="W61" s="11">
        <f t="shared" si="14"/>
        <v>1.7872640380789714E-2</v>
      </c>
      <c r="X61" s="14">
        <f t="shared" si="15"/>
        <v>5.8503763837535507E-2</v>
      </c>
      <c r="Y61" s="11">
        <f t="shared" si="16"/>
        <v>-1.5179666955847753E-3</v>
      </c>
      <c r="Z61" s="11">
        <f t="shared" si="17"/>
        <v>3.5671977034294647E-3</v>
      </c>
      <c r="AA61" s="11">
        <f t="shared" si="18"/>
        <v>-3.8146793882388026E-4</v>
      </c>
      <c r="AB61" s="15">
        <f t="shared" si="19"/>
        <v>-7.6293587764776052E-4</v>
      </c>
      <c r="AC61" s="11">
        <f t="shared" si="20"/>
        <v>2.9897153298047263E-2</v>
      </c>
      <c r="AD61" s="16">
        <f t="shared" si="21"/>
        <v>1.4589001801658121E-2</v>
      </c>
      <c r="AE61" s="16">
        <f t="shared" si="22"/>
        <v>-1.5199126480533389E-2</v>
      </c>
      <c r="AF61" s="16">
        <f t="shared" si="23"/>
        <v>-1.4709435426153177E-2</v>
      </c>
    </row>
    <row r="62" spans="1:32" ht="15.75" customHeight="1">
      <c r="A62" s="9">
        <v>0.2</v>
      </c>
      <c r="B62" s="9">
        <v>0.01</v>
      </c>
      <c r="C62" s="9">
        <v>0.99</v>
      </c>
      <c r="D62" s="9">
        <v>0.05</v>
      </c>
      <c r="E62" s="9">
        <v>0.1</v>
      </c>
      <c r="F62" s="11">
        <f>($F61-($A61*$Y61))</f>
        <v>0.18854240556682825</v>
      </c>
      <c r="G62" s="11">
        <f>($G61-($A61*$Z61))</f>
        <v>7.3892046458560345E-2</v>
      </c>
      <c r="H62" s="11">
        <f>($H61-($A61*$AA61))</f>
        <v>0.27254637551001959</v>
      </c>
      <c r="I62" s="11">
        <f>($I61-($A61*$AB61))</f>
        <v>0.34509275102003889</v>
      </c>
      <c r="J62" s="11">
        <f t="shared" si="5"/>
        <v>1.6816324924197448E-2</v>
      </c>
      <c r="K62" s="11">
        <f t="shared" si="6"/>
        <v>0.50420398216159934</v>
      </c>
      <c r="L62" s="11">
        <f t="shared" si="7"/>
        <v>4.8136593877504873E-2</v>
      </c>
      <c r="M62" s="11">
        <f t="shared" si="8"/>
        <v>0.48796817471785736</v>
      </c>
      <c r="N62" s="11">
        <f>$N61-$A61*$AC61</f>
        <v>-1.3458498079097101</v>
      </c>
      <c r="O62" s="11">
        <f>$O61-$A61*$AD61</f>
        <v>-0.40318899629695948</v>
      </c>
      <c r="P62" s="11">
        <f>$P61-$A61*$AE61</f>
        <v>1.3963397023830497</v>
      </c>
      <c r="Q62" s="11">
        <f>$Q61-$A61*$AF61</f>
        <v>1.4161890017583121</v>
      </c>
      <c r="R62" s="11">
        <f t="shared" si="9"/>
        <v>-0.87532623112885166</v>
      </c>
      <c r="S62" s="11">
        <f t="shared" si="10"/>
        <v>0.29414723399432391</v>
      </c>
      <c r="T62" s="11">
        <f t="shared" si="11"/>
        <v>1.3950952006353843</v>
      </c>
      <c r="U62" s="11">
        <f t="shared" si="12"/>
        <v>0.80140441724235989</v>
      </c>
      <c r="V62" s="11">
        <f t="shared" si="13"/>
        <v>4.0369825293312532E-2</v>
      </c>
      <c r="W62" s="11">
        <f t="shared" si="14"/>
        <v>1.7784146917846938E-2</v>
      </c>
      <c r="X62" s="14">
        <f t="shared" si="15"/>
        <v>5.815397221115947E-2</v>
      </c>
      <c r="Y62" s="11">
        <f t="shared" si="16"/>
        <v>-1.5162958579477987E-3</v>
      </c>
      <c r="Z62" s="11">
        <f t="shared" si="17"/>
        <v>3.5706290989692604E-3</v>
      </c>
      <c r="AA62" s="11">
        <f t="shared" si="18"/>
        <v>-3.7985752881963602E-4</v>
      </c>
      <c r="AB62" s="15">
        <f t="shared" si="19"/>
        <v>-7.5971505763927204E-4</v>
      </c>
      <c r="AC62" s="11">
        <f t="shared" si="20"/>
        <v>2.9746001393837887E-2</v>
      </c>
      <c r="AD62" s="16">
        <f t="shared" si="21"/>
        <v>1.4515102005305914E-2</v>
      </c>
      <c r="AE62" s="16">
        <f t="shared" si="22"/>
        <v>-1.5134187295612032E-2</v>
      </c>
      <c r="AF62" s="16">
        <f t="shared" si="23"/>
        <v>-1.4646853281121185E-2</v>
      </c>
    </row>
    <row r="63" spans="1:32" ht="15.75" customHeight="1">
      <c r="A63" s="9">
        <v>0.2</v>
      </c>
      <c r="B63" s="9">
        <v>0.01</v>
      </c>
      <c r="C63" s="9">
        <v>0.99</v>
      </c>
      <c r="D63" s="9">
        <v>0.05</v>
      </c>
      <c r="E63" s="9">
        <v>0.1</v>
      </c>
      <c r="F63" s="11">
        <f>($F62-($A62*$Y62))</f>
        <v>0.1888456647384178</v>
      </c>
      <c r="G63" s="11">
        <f>($G62-($A62*$Z62))</f>
        <v>7.3177920638766492E-2</v>
      </c>
      <c r="H63" s="11">
        <f>($H62-($A62*$AA62))</f>
        <v>0.27262234701578353</v>
      </c>
      <c r="I63" s="11">
        <f>($I62-($A62*$AB62))</f>
        <v>0.34524469403156677</v>
      </c>
      <c r="J63" s="11">
        <f t="shared" si="5"/>
        <v>1.6760075300797539E-2</v>
      </c>
      <c r="K63" s="11">
        <f t="shared" si="6"/>
        <v>0.50418992074655378</v>
      </c>
      <c r="L63" s="11">
        <f t="shared" si="7"/>
        <v>4.815558675394585E-2</v>
      </c>
      <c r="M63" s="11">
        <f t="shared" si="8"/>
        <v>0.48796342924933195</v>
      </c>
      <c r="N63" s="11">
        <f>$N62-$A62*$AC62</f>
        <v>-1.3517990081884776</v>
      </c>
      <c r="O63" s="11">
        <f>$O62-$A62*$AD62</f>
        <v>-0.40609201669802064</v>
      </c>
      <c r="P63" s="11">
        <f>$P62-$A62*$AE62</f>
        <v>1.3993665398421722</v>
      </c>
      <c r="Q63" s="11">
        <f>$Q62-$A62*$AF62</f>
        <v>1.4191183724145364</v>
      </c>
      <c r="R63" s="11">
        <f t="shared" si="9"/>
        <v>-0.87972148786256166</v>
      </c>
      <c r="S63" s="11">
        <f t="shared" si="10"/>
        <v>0.29323549678835703</v>
      </c>
      <c r="T63" s="11">
        <f t="shared" si="11"/>
        <v>1.3980243723325319</v>
      </c>
      <c r="U63" s="11">
        <f t="shared" si="12"/>
        <v>0.80187019911321711</v>
      </c>
      <c r="V63" s="11">
        <f t="shared" si="13"/>
        <v>4.0111173320473703E-2</v>
      </c>
      <c r="W63" s="11">
        <f t="shared" si="14"/>
        <v>1.7696410990850286E-2</v>
      </c>
      <c r="X63" s="14">
        <f t="shared" si="15"/>
        <v>5.780758431132399E-2</v>
      </c>
      <c r="Y63" s="11">
        <f t="shared" si="16"/>
        <v>-1.514599035541327E-3</v>
      </c>
      <c r="Z63" s="11">
        <f t="shared" si="17"/>
        <v>3.5740674630906377E-3</v>
      </c>
      <c r="AA63" s="11">
        <f t="shared" si="18"/>
        <v>-3.7826005062449489E-4</v>
      </c>
      <c r="AB63" s="15">
        <f t="shared" si="19"/>
        <v>-7.5652010124898977E-4</v>
      </c>
      <c r="AC63" s="11">
        <f t="shared" si="20"/>
        <v>2.9596006290314933E-2</v>
      </c>
      <c r="AD63" s="16">
        <f t="shared" si="21"/>
        <v>1.4441768721506874E-2</v>
      </c>
      <c r="AE63" s="16">
        <f t="shared" si="22"/>
        <v>-1.5069735575714747E-2</v>
      </c>
      <c r="AF63" s="16">
        <f t="shared" si="23"/>
        <v>-1.4584741873693409E-2</v>
      </c>
    </row>
    <row r="64" spans="1:32" ht="15.75" customHeight="1">
      <c r="A64" s="9">
        <v>0.2</v>
      </c>
      <c r="B64" s="9">
        <v>0.01</v>
      </c>
      <c r="C64" s="9">
        <v>0.99</v>
      </c>
      <c r="D64" s="9">
        <v>0.05</v>
      </c>
      <c r="E64" s="9">
        <v>0.1</v>
      </c>
      <c r="F64" s="11">
        <f>($F63-($A63*$Y63))</f>
        <v>0.18914858454552605</v>
      </c>
      <c r="G64" s="11">
        <f>($G63-($A63*$Z63))</f>
        <v>7.246310714614837E-2</v>
      </c>
      <c r="H64" s="11">
        <f>($H63-($A63*$AA63))</f>
        <v>0.27269799902590841</v>
      </c>
      <c r="I64" s="11">
        <f>($I63-($A63*$AB63))</f>
        <v>0.34539599805181659</v>
      </c>
      <c r="J64" s="11">
        <f t="shared" si="5"/>
        <v>1.670373994189114E-2</v>
      </c>
      <c r="K64" s="11">
        <f t="shared" si="6"/>
        <v>0.50417583789249854</v>
      </c>
      <c r="L64" s="11">
        <f t="shared" si="7"/>
        <v>4.8174499756477085E-2</v>
      </c>
      <c r="M64" s="11">
        <f t="shared" si="8"/>
        <v>0.4879587037398726</v>
      </c>
      <c r="N64" s="11">
        <f>$N63-$A63*$AC63</f>
        <v>-1.3577182094465405</v>
      </c>
      <c r="O64" s="11">
        <f>$O63-$A63*$AD63</f>
        <v>-0.40898037044232199</v>
      </c>
      <c r="P64" s="11">
        <f>$P63-$A63*$AE63</f>
        <v>1.4023804869573151</v>
      </c>
      <c r="Q64" s="11">
        <f>$Q63-$A63*$AF63</f>
        <v>1.4220353207892751</v>
      </c>
      <c r="R64" s="11">
        <f t="shared" si="9"/>
        <v>-0.88409424728570074</v>
      </c>
      <c r="S64" s="11">
        <f t="shared" si="10"/>
        <v>0.29233006928667704</v>
      </c>
      <c r="T64" s="11">
        <f t="shared" si="11"/>
        <v>1.400940868860443</v>
      </c>
      <c r="U64" s="11">
        <f t="shared" si="12"/>
        <v>0.80233314778954767</v>
      </c>
      <c r="V64" s="11">
        <f t="shared" si="13"/>
        <v>3.9855134011709925E-2</v>
      </c>
      <c r="W64" s="11">
        <f t="shared" si="14"/>
        <v>1.7609423709289876E-2</v>
      </c>
      <c r="X64" s="14">
        <f t="shared" si="15"/>
        <v>5.7464557720999801E-2</v>
      </c>
      <c r="Y64" s="11">
        <f t="shared" si="16"/>
        <v>-1.5128769636334602E-3</v>
      </c>
      <c r="Z64" s="11">
        <f t="shared" si="17"/>
        <v>3.5775120753468123E-3</v>
      </c>
      <c r="AA64" s="11">
        <f t="shared" si="18"/>
        <v>-3.7667536315970574E-4</v>
      </c>
      <c r="AB64" s="15">
        <f t="shared" si="19"/>
        <v>-7.5335072631941148E-4</v>
      </c>
      <c r="AC64" s="11">
        <f t="shared" si="20"/>
        <v>2.9447158607147493E-2</v>
      </c>
      <c r="AD64" s="16">
        <f t="shared" si="21"/>
        <v>1.4368997342766122E-2</v>
      </c>
      <c r="AE64" s="16">
        <f t="shared" si="22"/>
        <v>-1.5005766341603076E-2</v>
      </c>
      <c r="AF64" s="16">
        <f t="shared" si="23"/>
        <v>-1.4523096392876529E-2</v>
      </c>
    </row>
    <row r="65" spans="1:32" ht="15.75" customHeight="1">
      <c r="A65" s="9">
        <v>0.2</v>
      </c>
      <c r="B65" s="9">
        <v>0.01</v>
      </c>
      <c r="C65" s="9">
        <v>0.99</v>
      </c>
      <c r="D65" s="9">
        <v>0.05</v>
      </c>
      <c r="E65" s="9">
        <v>0.1</v>
      </c>
      <c r="F65" s="11">
        <f>($F64-($A64*$Y64))</f>
        <v>0.18945115993825273</v>
      </c>
      <c r="G65" s="11">
        <f>($G64-($A64*$Z64))</f>
        <v>7.1747604731079009E-2</v>
      </c>
      <c r="H65" s="11">
        <f>($H64-($A64*$AA64))</f>
        <v>0.27277333409854038</v>
      </c>
      <c r="I65" s="11">
        <f>($I64-($A64*$AB64))</f>
        <v>0.34554666819708046</v>
      </c>
      <c r="J65" s="11">
        <f t="shared" si="5"/>
        <v>1.6647318470020538E-2</v>
      </c>
      <c r="K65" s="11">
        <f t="shared" si="6"/>
        <v>0.50416173350506788</v>
      </c>
      <c r="L65" s="11">
        <f t="shared" si="7"/>
        <v>4.8193333524635069E-2</v>
      </c>
      <c r="M65" s="11">
        <f t="shared" si="8"/>
        <v>0.48795399802966155</v>
      </c>
      <c r="N65" s="11">
        <f>$N64-$A64*$AC64</f>
        <v>-1.3636076411679701</v>
      </c>
      <c r="O65" s="11">
        <f>$O64-$A64*$AD64</f>
        <v>-0.4118541699108752</v>
      </c>
      <c r="P65" s="11">
        <f>$P64-$A64*$AE64</f>
        <v>1.4053816402256356</v>
      </c>
      <c r="Q65" s="11">
        <f>$Q64-$A64*$AF64</f>
        <v>1.4249399400678504</v>
      </c>
      <c r="R65" s="11">
        <f t="shared" si="9"/>
        <v>-0.88844468100519947</v>
      </c>
      <c r="S65" s="11">
        <f t="shared" si="10"/>
        <v>0.29143089492335439</v>
      </c>
      <c r="T65" s="11">
        <f t="shared" si="11"/>
        <v>1.4038447846806059</v>
      </c>
      <c r="U65" s="11">
        <f t="shared" si="12"/>
        <v>0.80279328904983527</v>
      </c>
      <c r="V65" s="11">
        <f t="shared" si="13"/>
        <v>3.9601674308680064E-2</v>
      </c>
      <c r="W65" s="11">
        <f t="shared" si="14"/>
        <v>1.7523176312389262E-2</v>
      </c>
      <c r="X65" s="14">
        <f t="shared" si="15"/>
        <v>5.7124850621069326E-2</v>
      </c>
      <c r="Y65" s="11">
        <f t="shared" si="16"/>
        <v>-1.5111303619345297E-3</v>
      </c>
      <c r="Z65" s="11">
        <f t="shared" si="17"/>
        <v>3.5809622338033699E-3</v>
      </c>
      <c r="AA65" s="11">
        <f t="shared" si="18"/>
        <v>-3.7510332713494804E-4</v>
      </c>
      <c r="AB65" s="15">
        <f t="shared" si="19"/>
        <v>-7.5020665426989608E-4</v>
      </c>
      <c r="AC65" s="11">
        <f t="shared" si="20"/>
        <v>2.9299448995583368E-2</v>
      </c>
      <c r="AD65" s="16">
        <f t="shared" si="21"/>
        <v>1.4296783277461056E-2</v>
      </c>
      <c r="AE65" s="16">
        <f t="shared" si="22"/>
        <v>-1.4942274675839209E-2</v>
      </c>
      <c r="AF65" s="16">
        <f t="shared" si="23"/>
        <v>-1.4461912087304057E-2</v>
      </c>
    </row>
    <row r="66" spans="1:32" ht="15.75" customHeight="1">
      <c r="A66" s="9">
        <v>0.2</v>
      </c>
      <c r="B66" s="9">
        <v>0.01</v>
      </c>
      <c r="C66" s="9">
        <v>0.99</v>
      </c>
      <c r="D66" s="9">
        <v>0.05</v>
      </c>
      <c r="E66" s="9">
        <v>0.1</v>
      </c>
      <c r="F66" s="11">
        <f>($F65-($A65*$Y65))</f>
        <v>0.18975338601063965</v>
      </c>
      <c r="G66" s="11">
        <f>($G65-($A65*$Z65))</f>
        <v>7.1031412284318335E-2</v>
      </c>
      <c r="H66" s="11">
        <f>($H65-($A65*$AA65))</f>
        <v>0.27284835476396735</v>
      </c>
      <c r="I66" s="11">
        <f>($I65-($A65*$AB65))</f>
        <v>0.34569670952793446</v>
      </c>
      <c r="J66" s="11">
        <f t="shared" si="5"/>
        <v>1.6590810528963818E-2</v>
      </c>
      <c r="K66" s="11">
        <f t="shared" si="6"/>
        <v>0.50414760749520438</v>
      </c>
      <c r="L66" s="11">
        <f t="shared" si="7"/>
        <v>4.8212088690991813E-2</v>
      </c>
      <c r="M66" s="11">
        <f t="shared" si="8"/>
        <v>0.48794931196062141</v>
      </c>
      <c r="N66" s="11">
        <f>$N65-$A65*$AC65</f>
        <v>-1.3694675309670867</v>
      </c>
      <c r="O66" s="11">
        <f>$O65-$A65*$AD65</f>
        <v>-0.4147135265663674</v>
      </c>
      <c r="P66" s="11">
        <f>$P65-$A65*$AE65</f>
        <v>1.4083700951608034</v>
      </c>
      <c r="Q66" s="11">
        <f>$Q65-$A65*$AF65</f>
        <v>1.4278323224853111</v>
      </c>
      <c r="R66" s="11">
        <f t="shared" si="9"/>
        <v>-0.8927729592282434</v>
      </c>
      <c r="S66" s="11">
        <f t="shared" si="10"/>
        <v>0.2905379176334183</v>
      </c>
      <c r="T66" s="11">
        <f t="shared" si="11"/>
        <v>1.4067362132949559</v>
      </c>
      <c r="U66" s="11">
        <f t="shared" si="12"/>
        <v>0.80325064837123661</v>
      </c>
      <c r="V66" s="11">
        <f t="shared" si="13"/>
        <v>3.9350761615047289E-2</v>
      </c>
      <c r="W66" s="11">
        <f t="shared" si="14"/>
        <v>1.7437660166881756E-2</v>
      </c>
      <c r="X66" s="14">
        <f t="shared" si="15"/>
        <v>5.6788421781929041E-2</v>
      </c>
      <c r="Y66" s="11">
        <f t="shared" si="16"/>
        <v>-1.5093599348938661E-3</v>
      </c>
      <c r="Z66" s="11">
        <f t="shared" si="17"/>
        <v>3.5844172546751814E-3</v>
      </c>
      <c r="AA66" s="11">
        <f t="shared" si="18"/>
        <v>-3.7354380502587512E-4</v>
      </c>
      <c r="AB66" s="15">
        <f t="shared" si="19"/>
        <v>-7.4708761005175023E-4</v>
      </c>
      <c r="AC66" s="11">
        <f t="shared" si="20"/>
        <v>2.9152868140479703E-2</v>
      </c>
      <c r="AD66" s="16">
        <f t="shared" si="21"/>
        <v>1.4225121950825792E-2</v>
      </c>
      <c r="AE66" s="16">
        <f t="shared" si="22"/>
        <v>-1.4879255721925387E-2</v>
      </c>
      <c r="AF66" s="16">
        <f t="shared" si="23"/>
        <v>-1.4401184264409495E-2</v>
      </c>
    </row>
    <row r="67" spans="1:32" ht="15.75" customHeight="1">
      <c r="A67" s="9">
        <v>0.2</v>
      </c>
      <c r="B67" s="9">
        <v>0.01</v>
      </c>
      <c r="C67" s="9">
        <v>0.99</v>
      </c>
      <c r="D67" s="9">
        <v>0.05</v>
      </c>
      <c r="E67" s="9">
        <v>0.1</v>
      </c>
      <c r="F67" s="11">
        <f>($F66-($A66*$Y66))</f>
        <v>0.19005525799761844</v>
      </c>
      <c r="G67" s="11">
        <f>($G66-($A66*$Z66))</f>
        <v>7.0314528833383294E-2</v>
      </c>
      <c r="H67" s="11">
        <f>($H66-($A66*$AA66))</f>
        <v>0.27292306352497253</v>
      </c>
      <c r="I67" s="11">
        <f>($I66-($A66*$AB66))</f>
        <v>0.34584612704994483</v>
      </c>
      <c r="J67" s="11">
        <f t="shared" si="5"/>
        <v>1.6534215783219251E-2</v>
      </c>
      <c r="K67" s="11">
        <f t="shared" si="6"/>
        <v>0.50413345977903057</v>
      </c>
      <c r="L67" s="11">
        <f t="shared" si="7"/>
        <v>4.8230765881243115E-2</v>
      </c>
      <c r="M67" s="11">
        <f t="shared" si="8"/>
        <v>0.48794464537639348</v>
      </c>
      <c r="N67" s="11">
        <f>$N66-$A66*$AC66</f>
        <v>-1.3752981045951826</v>
      </c>
      <c r="O67" s="11">
        <f>$O66-$A66*$AD66</f>
        <v>-0.41755855095653255</v>
      </c>
      <c r="P67" s="11">
        <f>$P66-$A66*$AE66</f>
        <v>1.4113459463051885</v>
      </c>
      <c r="Q67" s="11">
        <f>$Q66-$A66*$AF66</f>
        <v>1.4307125593381931</v>
      </c>
      <c r="R67" s="11">
        <f t="shared" si="9"/>
        <v>-0.89707925076747852</v>
      </c>
      <c r="S67" s="11">
        <f t="shared" si="10"/>
        <v>0.28965108185146721</v>
      </c>
      <c r="T67" s="11">
        <f t="shared" si="11"/>
        <v>1.4096152472577717</v>
      </c>
      <c r="U67" s="11">
        <f t="shared" si="12"/>
        <v>0.80370525093374212</v>
      </c>
      <c r="V67" s="11">
        <f t="shared" si="13"/>
        <v>3.9102363790348003E-2</v>
      </c>
      <c r="W67" s="11">
        <f t="shared" si="14"/>
        <v>1.7352866764829993E-2</v>
      </c>
      <c r="X67" s="14">
        <f t="shared" si="15"/>
        <v>5.6455230555177996E-2</v>
      </c>
      <c r="Y67" s="11">
        <f t="shared" si="16"/>
        <v>-1.5075663719920679E-3</v>
      </c>
      <c r="Z67" s="11">
        <f t="shared" si="17"/>
        <v>3.5878764719677794E-3</v>
      </c>
      <c r="AA67" s="11">
        <f t="shared" si="18"/>
        <v>-3.7199666105183229E-4</v>
      </c>
      <c r="AB67" s="15">
        <f t="shared" si="19"/>
        <v>-7.4399332210366457E-4</v>
      </c>
      <c r="AC67" s="11">
        <f t="shared" si="20"/>
        <v>2.9007406762233311E-2</v>
      </c>
      <c r="AD67" s="16">
        <f t="shared" si="21"/>
        <v>1.4154008805886732E-2</v>
      </c>
      <c r="AE67" s="16">
        <f t="shared" si="22"/>
        <v>-1.4816704683455745E-2</v>
      </c>
      <c r="AF67" s="16">
        <f t="shared" si="23"/>
        <v>-1.4340908289611374E-2</v>
      </c>
    </row>
    <row r="68" spans="1:32" ht="15.75" customHeight="1">
      <c r="A68" s="9">
        <v>0.2</v>
      </c>
      <c r="B68" s="9">
        <v>0.01</v>
      </c>
      <c r="C68" s="9">
        <v>0.99</v>
      </c>
      <c r="D68" s="9">
        <v>0.05</v>
      </c>
      <c r="E68" s="9">
        <v>0.1</v>
      </c>
      <c r="F68" s="11">
        <f>($F67-($A67*$Y67))</f>
        <v>0.19035677127201686</v>
      </c>
      <c r="G68" s="11">
        <f>($G67-($A67*$Z67))</f>
        <v>6.9596953538989745E-2</v>
      </c>
      <c r="H68" s="11">
        <f>($H67-($A67*$AA67))</f>
        <v>0.2729974628571829</v>
      </c>
      <c r="I68" s="11">
        <f>($I67-($A67*$AB67))</f>
        <v>0.34599492571436558</v>
      </c>
      <c r="J68" s="11">
        <f t="shared" si="5"/>
        <v>1.6477533917499818E-2</v>
      </c>
      <c r="K68" s="11">
        <f t="shared" si="6"/>
        <v>0.50411929027772207</v>
      </c>
      <c r="L68" s="11">
        <f t="shared" si="7"/>
        <v>4.8249365714295708E-2</v>
      </c>
      <c r="M68" s="11">
        <f t="shared" si="8"/>
        <v>0.48793999812231553</v>
      </c>
      <c r="N68" s="11">
        <f>$N67-$A67*$AC67</f>
        <v>-1.3810995859476294</v>
      </c>
      <c r="O68" s="11">
        <f>$O67-$A67*$AD67</f>
        <v>-0.42038935271770989</v>
      </c>
      <c r="P68" s="11">
        <f>$P67-$A67*$AE67</f>
        <v>1.4143092872418797</v>
      </c>
      <c r="Q68" s="11">
        <f>$Q67-$A67*$AF67</f>
        <v>1.4335807409961154</v>
      </c>
      <c r="R68" s="11">
        <f t="shared" si="9"/>
        <v>-0.90136372304649548</v>
      </c>
      <c r="S68" s="11">
        <f t="shared" si="10"/>
        <v>0.28877033251013429</v>
      </c>
      <c r="T68" s="11">
        <f t="shared" si="11"/>
        <v>1.4124819781873996</v>
      </c>
      <c r="U68" s="11">
        <f t="shared" si="12"/>
        <v>0.80415712162427433</v>
      </c>
      <c r="V68" s="11">
        <f t="shared" si="13"/>
        <v>3.8856449143905417E-2</v>
      </c>
      <c r="W68" s="11">
        <f t="shared" si="14"/>
        <v>1.7268787721487381E-2</v>
      </c>
      <c r="X68" s="14">
        <f t="shared" si="15"/>
        <v>5.6125236865392794E-2</v>
      </c>
      <c r="Y68" s="11">
        <f t="shared" si="16"/>
        <v>-1.5057503480287674E-3</v>
      </c>
      <c r="Z68" s="11">
        <f t="shared" si="17"/>
        <v>3.5913392371232445E-3</v>
      </c>
      <c r="AA68" s="11">
        <f t="shared" si="18"/>
        <v>-3.7046176115374511E-4</v>
      </c>
      <c r="AB68" s="15">
        <f t="shared" si="19"/>
        <v>-7.4092352230749022E-4</v>
      </c>
      <c r="AC68" s="11">
        <f t="shared" si="20"/>
        <v>2.8863055618613895E-2</v>
      </c>
      <c r="AD68" s="16">
        <f t="shared" si="21"/>
        <v>1.4083439304350753E-2</v>
      </c>
      <c r="AE68" s="16">
        <f t="shared" si="22"/>
        <v>-1.4754616823280097E-2</v>
      </c>
      <c r="AF68" s="16">
        <f t="shared" si="23"/>
        <v>-1.4281079585509622E-2</v>
      </c>
    </row>
    <row r="69" spans="1:32" ht="15.75" customHeight="1">
      <c r="A69" s="9">
        <v>0.2</v>
      </c>
      <c r="B69" s="9">
        <v>0.01</v>
      </c>
      <c r="C69" s="9">
        <v>0.99</v>
      </c>
      <c r="D69" s="9">
        <v>0.05</v>
      </c>
      <c r="E69" s="9">
        <v>0.1</v>
      </c>
      <c r="F69" s="11">
        <f>($F68-($A68*$Y68))</f>
        <v>0.19065792134162263</v>
      </c>
      <c r="G69" s="11">
        <f>($G68-($A68*$Z68))</f>
        <v>6.8878685691565092E-2</v>
      </c>
      <c r="H69" s="11">
        <f>($H68-($A68*$AA68))</f>
        <v>0.27307155520941367</v>
      </c>
      <c r="I69" s="11">
        <f>($I68-($A68*$AB68))</f>
        <v>0.34614311041882706</v>
      </c>
      <c r="J69" s="11">
        <f t="shared" si="5"/>
        <v>1.642076463623764E-2</v>
      </c>
      <c r="K69" s="11">
        <f t="shared" si="6"/>
        <v>0.50410509891738431</v>
      </c>
      <c r="L69" s="11">
        <f t="shared" si="7"/>
        <v>4.8267888802353394E-2</v>
      </c>
      <c r="M69" s="11">
        <f t="shared" si="8"/>
        <v>0.48793537004540055</v>
      </c>
      <c r="N69" s="11">
        <f>$N68-$A68*$AC68</f>
        <v>-1.3868721970713522</v>
      </c>
      <c r="O69" s="11">
        <f>$O68-$A68*$AD68</f>
        <v>-0.42320604057858002</v>
      </c>
      <c r="P69" s="11">
        <f>$P68-$A68*$AE68</f>
        <v>1.4172602106065357</v>
      </c>
      <c r="Q69" s="11">
        <f>$Q68-$A68*$AF68</f>
        <v>1.4364369569132174</v>
      </c>
      <c r="R69" s="11">
        <f t="shared" si="9"/>
        <v>-0.90562654210558236</v>
      </c>
      <c r="S69" s="11">
        <f t="shared" si="10"/>
        <v>0.28789561503841499</v>
      </c>
      <c r="T69" s="11">
        <f t="shared" si="11"/>
        <v>1.4153364967778206</v>
      </c>
      <c r="U69" s="11">
        <f t="shared" si="12"/>
        <v>0.80460628504072285</v>
      </c>
      <c r="V69" s="11">
        <f t="shared" si="13"/>
        <v>3.8612986428789464E-2</v>
      </c>
      <c r="W69" s="11">
        <f t="shared" si="14"/>
        <v>1.718541477320085E-2</v>
      </c>
      <c r="X69" s="14">
        <f t="shared" si="15"/>
        <v>5.5798401201990311E-2</v>
      </c>
      <c r="Y69" s="11">
        <f t="shared" si="16"/>
        <v>-1.5039125234059094E-3</v>
      </c>
      <c r="Z69" s="11">
        <f t="shared" si="17"/>
        <v>3.5948049186707251E-3</v>
      </c>
      <c r="AA69" s="11">
        <f t="shared" si="18"/>
        <v>-3.6893897297219313E-4</v>
      </c>
      <c r="AB69" s="15">
        <f t="shared" si="19"/>
        <v>-7.3787794594438625E-4</v>
      </c>
      <c r="AC69" s="11">
        <f t="shared" si="20"/>
        <v>2.8719805506503639E-2</v>
      </c>
      <c r="AD69" s="16">
        <f t="shared" si="21"/>
        <v>1.4013408927447785E-2</v>
      </c>
      <c r="AE69" s="16">
        <f t="shared" si="22"/>
        <v>-1.469298746267984E-2</v>
      </c>
      <c r="AF69" s="16">
        <f t="shared" si="23"/>
        <v>-1.4221693631093492E-2</v>
      </c>
    </row>
    <row r="70" spans="1:32" ht="15.75" customHeight="1">
      <c r="A70" s="9">
        <v>0.2</v>
      </c>
      <c r="B70" s="9">
        <v>0.01</v>
      </c>
      <c r="C70" s="9">
        <v>0.99</v>
      </c>
      <c r="D70" s="9">
        <v>0.05</v>
      </c>
      <c r="E70" s="9">
        <v>0.1</v>
      </c>
      <c r="F70" s="11">
        <f>($F69-($A69*$Y69))</f>
        <v>0.19095870384630381</v>
      </c>
      <c r="G70" s="11">
        <f>($G69-($A69*$Z69))</f>
        <v>6.8159724707830951E-2</v>
      </c>
      <c r="H70" s="11">
        <f>($H69-($A69*$AA69))</f>
        <v>0.27314534300400811</v>
      </c>
      <c r="I70" s="11">
        <f>($I69-($A69*$AB69))</f>
        <v>0.34629068600801594</v>
      </c>
      <c r="J70" s="11">
        <f t="shared" si="5"/>
        <v>1.6363907663098289E-2</v>
      </c>
      <c r="K70" s="11">
        <f t="shared" si="6"/>
        <v>0.50409088562893034</v>
      </c>
      <c r="L70" s="11">
        <f t="shared" si="7"/>
        <v>4.8286335751002003E-2</v>
      </c>
      <c r="M70" s="11">
        <f t="shared" si="8"/>
        <v>0.48793076099431543</v>
      </c>
      <c r="N70" s="11">
        <f>$N69-$A69*$AC69</f>
        <v>-1.3926161581726531</v>
      </c>
      <c r="O70" s="11">
        <f>$O69-$A69*$AD69</f>
        <v>-0.42600872236406956</v>
      </c>
      <c r="P70" s="11">
        <f>$P69-$A69*$AE69</f>
        <v>1.4201988080990717</v>
      </c>
      <c r="Q70" s="11">
        <f>$Q69-$A69*$AF69</f>
        <v>1.4392812956394361</v>
      </c>
      <c r="R70" s="11">
        <f t="shared" si="9"/>
        <v>-0.90986787260772772</v>
      </c>
      <c r="S70" s="11">
        <f t="shared" si="10"/>
        <v>0.28702687535986415</v>
      </c>
      <c r="T70" s="11">
        <f t="shared" si="11"/>
        <v>1.4181788928100467</v>
      </c>
      <c r="U70" s="11">
        <f t="shared" si="12"/>
        <v>0.80505276549591775</v>
      </c>
      <c r="V70" s="11">
        <f t="shared" si="13"/>
        <v>3.8371944835824852E-2</v>
      </c>
      <c r="W70" s="11">
        <f t="shared" si="14"/>
        <v>1.7102739775353995E-2</v>
      </c>
      <c r="X70" s="14">
        <f t="shared" si="15"/>
        <v>5.5474684611178847E-2</v>
      </c>
      <c r="Y70" s="11">
        <f t="shared" si="16"/>
        <v>-1.5020535444065604E-3</v>
      </c>
      <c r="Z70" s="11">
        <f t="shared" si="17"/>
        <v>3.5982729018816106E-3</v>
      </c>
      <c r="AA70" s="11">
        <f t="shared" si="18"/>
        <v>-3.6742816582566499E-4</v>
      </c>
      <c r="AB70" s="15">
        <f t="shared" si="19"/>
        <v>-7.3485633165132997E-4</v>
      </c>
      <c r="AC70" s="11">
        <f t="shared" si="20"/>
        <v>2.857764726354637E-2</v>
      </c>
      <c r="AD70" s="16">
        <f t="shared" si="21"/>
        <v>1.3943913176729297E-2</v>
      </c>
      <c r="AE70" s="16">
        <f t="shared" si="22"/>
        <v>-1.4631811980555624E-2</v>
      </c>
      <c r="AF70" s="16">
        <f t="shared" si="23"/>
        <v>-1.4162745960960723E-2</v>
      </c>
    </row>
    <row r="71" spans="1:32" ht="15.75" customHeight="1">
      <c r="A71" s="9">
        <v>0.2</v>
      </c>
      <c r="B71" s="9">
        <v>0.01</v>
      </c>
      <c r="C71" s="9">
        <v>0.99</v>
      </c>
      <c r="D71" s="9">
        <v>0.05</v>
      </c>
      <c r="E71" s="9">
        <v>0.1</v>
      </c>
      <c r="F71" s="11">
        <f>($F70-($A70*$Y70))</f>
        <v>0.19125911455518513</v>
      </c>
      <c r="G71" s="11">
        <f>($G70-($A70*$Z70))</f>
        <v>6.7440070127454635E-2</v>
      </c>
      <c r="H71" s="11">
        <f>($H70-($A70*$AA70))</f>
        <v>0.27321882863717323</v>
      </c>
      <c r="I71" s="11">
        <f>($I70-($A70*$AB70))</f>
        <v>0.34643765727434622</v>
      </c>
      <c r="J71" s="11">
        <f t="shared" si="5"/>
        <v>1.6306962740504721E-2</v>
      </c>
      <c r="K71" s="11">
        <f t="shared" si="6"/>
        <v>0.50407665034796256</v>
      </c>
      <c r="L71" s="11">
        <f t="shared" si="7"/>
        <v>4.8304707159293289E-2</v>
      </c>
      <c r="M71" s="11">
        <f t="shared" si="8"/>
        <v>0.48792617081935974</v>
      </c>
      <c r="N71" s="11">
        <f>$N70-$A70*$AC70</f>
        <v>-1.3983316876253624</v>
      </c>
      <c r="O71" s="11">
        <f>$O70-$A70*$AD70</f>
        <v>-0.42879750499941544</v>
      </c>
      <c r="P71" s="11">
        <f>$P70-$A70*$AE70</f>
        <v>1.4231251704951828</v>
      </c>
      <c r="Q71" s="11">
        <f>$Q70-$A70*$AF70</f>
        <v>1.4421138448316282</v>
      </c>
      <c r="R71" s="11">
        <f t="shared" si="9"/>
        <v>-0.91408787784486623</v>
      </c>
      <c r="S71" s="11">
        <f t="shared" si="10"/>
        <v>0.28616405989066879</v>
      </c>
      <c r="T71" s="11">
        <f t="shared" si="11"/>
        <v>1.4210092551633655</v>
      </c>
      <c r="U71" s="11">
        <f t="shared" si="12"/>
        <v>0.80549658702154225</v>
      </c>
      <c r="V71" s="11">
        <f t="shared" si="13"/>
        <v>3.8133293987648448E-2</v>
      </c>
      <c r="W71" s="11">
        <f t="shared" si="14"/>
        <v>1.7020754700349663E-2</v>
      </c>
      <c r="X71" s="14">
        <f t="shared" si="15"/>
        <v>5.5154048687998114E-2</v>
      </c>
      <c r="Y71" s="11">
        <f t="shared" si="16"/>
        <v>-1.5001740434692581E-3</v>
      </c>
      <c r="Z71" s="11">
        <f t="shared" si="17"/>
        <v>3.6017425884294408E-3</v>
      </c>
      <c r="AA71" s="11">
        <f t="shared" si="18"/>
        <v>-3.6592921068900566E-4</v>
      </c>
      <c r="AB71" s="15">
        <f t="shared" si="19"/>
        <v>-7.3185842137801131E-4</v>
      </c>
      <c r="AC71" s="11">
        <f t="shared" si="20"/>
        <v>2.8436571769709502E-2</v>
      </c>
      <c r="AD71" s="16">
        <f t="shared" si="21"/>
        <v>1.3874947574824261E-2</v>
      </c>
      <c r="AE71" s="16">
        <f t="shared" si="22"/>
        <v>-1.4571085812626778E-2</v>
      </c>
      <c r="AF71" s="16">
        <f t="shared" si="23"/>
        <v>-1.4104232164547868E-2</v>
      </c>
    </row>
    <row r="72" spans="1:32" ht="15.75" customHeight="1">
      <c r="A72" s="9">
        <v>0.2</v>
      </c>
      <c r="B72" s="9">
        <v>0.01</v>
      </c>
      <c r="C72" s="9">
        <v>0.99</v>
      </c>
      <c r="D72" s="9">
        <v>0.05</v>
      </c>
      <c r="E72" s="9">
        <v>0.1</v>
      </c>
      <c r="F72" s="11">
        <f>($F71-($A71*$Y71))</f>
        <v>0.19155914936387897</v>
      </c>
      <c r="G72" s="11">
        <f>($G71-($A71*$Z71))</f>
        <v>6.6719721609768745E-2</v>
      </c>
      <c r="H72" s="11">
        <f>($H71-($A71*$AA71))</f>
        <v>0.27329201447931101</v>
      </c>
      <c r="I72" s="11">
        <f>($I71-($A71*$AB71))</f>
        <v>0.34658402895862184</v>
      </c>
      <c r="J72" s="11">
        <f t="shared" si="5"/>
        <v>1.6249929629170823E-2</v>
      </c>
      <c r="K72" s="11">
        <f t="shared" si="6"/>
        <v>0.50406239301465572</v>
      </c>
      <c r="L72" s="11">
        <f t="shared" si="7"/>
        <v>4.8323003619827741E-2</v>
      </c>
      <c r="M72" s="11">
        <f t="shared" si="8"/>
        <v>0.48792159937244567</v>
      </c>
      <c r="N72" s="11">
        <f>$N71-$A71*$AC71</f>
        <v>-1.4040190019793044</v>
      </c>
      <c r="O72" s="11">
        <f>$O71-$A71*$AD71</f>
        <v>-0.43157249451438029</v>
      </c>
      <c r="P72" s="11">
        <f>$P71-$A71*$AE71</f>
        <v>1.4260393876577082</v>
      </c>
      <c r="Q72" s="11">
        <f>$Q71-$A71*$AF71</f>
        <v>1.4449346912645378</v>
      </c>
      <c r="R72" s="11">
        <f t="shared" si="9"/>
        <v>-0.91828671974434928</v>
      </c>
      <c r="S72" s="11">
        <f t="shared" si="10"/>
        <v>0.28530711553760313</v>
      </c>
      <c r="T72" s="11">
        <f t="shared" si="11"/>
        <v>1.4238276718264231</v>
      </c>
      <c r="U72" s="11">
        <f t="shared" si="12"/>
        <v>0.80593777337198602</v>
      </c>
      <c r="V72" s="11">
        <f t="shared" si="13"/>
        <v>3.7897003932817579E-2</v>
      </c>
      <c r="W72" s="11">
        <f t="shared" si="14"/>
        <v>1.6939451635631188E-2</v>
      </c>
      <c r="X72" s="14">
        <f t="shared" si="15"/>
        <v>5.4836455568448766E-2</v>
      </c>
      <c r="Y72" s="11">
        <f t="shared" si="16"/>
        <v>-1.4982746394579332E-3</v>
      </c>
      <c r="Z72" s="11">
        <f t="shared" si="17"/>
        <v>3.6052133960545575E-3</v>
      </c>
      <c r="AA72" s="11">
        <f t="shared" si="18"/>
        <v>-3.6444198017205253E-4</v>
      </c>
      <c r="AB72" s="15">
        <f t="shared" si="19"/>
        <v>-7.2888396034410507E-4</v>
      </c>
      <c r="AC72" s="11">
        <f t="shared" si="20"/>
        <v>2.8296569948761729E-2</v>
      </c>
      <c r="AD72" s="16">
        <f t="shared" si="21"/>
        <v>1.3806507666154107E-2</v>
      </c>
      <c r="AE72" s="16">
        <f t="shared" si="22"/>
        <v>-1.4510804450642192E-2</v>
      </c>
      <c r="AF72" s="16">
        <f t="shared" si="23"/>
        <v>-1.4046147885371573E-2</v>
      </c>
    </row>
    <row r="73" spans="1:32" ht="15.75" customHeight="1">
      <c r="A73" s="9">
        <v>0.2</v>
      </c>
      <c r="B73" s="9">
        <v>0.01</v>
      </c>
      <c r="C73" s="9">
        <v>0.99</v>
      </c>
      <c r="D73" s="9">
        <v>0.05</v>
      </c>
      <c r="E73" s="9">
        <v>0.1</v>
      </c>
      <c r="F73" s="11">
        <f>($F72-($A72*$Y72))</f>
        <v>0.19185880429177055</v>
      </c>
      <c r="G73" s="11">
        <f>($G72-($A72*$Z72))</f>
        <v>6.599867893055783E-2</v>
      </c>
      <c r="H73" s="11">
        <f>($H72-($A72*$AA72))</f>
        <v>0.27336490287534543</v>
      </c>
      <c r="I73" s="11">
        <f>($I72-($A72*$AB72))</f>
        <v>0.34672980575069068</v>
      </c>
      <c r="J73" s="11">
        <f t="shared" si="5"/>
        <v>1.6192808107644313E-2</v>
      </c>
      <c r="K73" s="11">
        <f t="shared" si="6"/>
        <v>0.5040481135736431</v>
      </c>
      <c r="L73" s="11">
        <f t="shared" si="7"/>
        <v>4.8341225718836339E-2</v>
      </c>
      <c r="M73" s="11">
        <f t="shared" si="8"/>
        <v>0.48791704650707701</v>
      </c>
      <c r="N73" s="11">
        <f>$N72-$A72*$AC72</f>
        <v>-1.4096783159690567</v>
      </c>
      <c r="O73" s="11">
        <f>$O72-$A72*$AD72</f>
        <v>-0.43433379604761113</v>
      </c>
      <c r="P73" s="11">
        <f>$P72-$A72*$AE72</f>
        <v>1.4289415485478367</v>
      </c>
      <c r="Q73" s="11">
        <f>$Q72-$A72*$AF72</f>
        <v>1.4477439208416121</v>
      </c>
      <c r="R73" s="11">
        <f t="shared" si="9"/>
        <v>-0.92246455887563061</v>
      </c>
      <c r="S73" s="11">
        <f t="shared" si="10"/>
        <v>0.28445598969587266</v>
      </c>
      <c r="T73" s="11">
        <f t="shared" si="11"/>
        <v>1.4266342299081525</v>
      </c>
      <c r="U73" s="11">
        <f t="shared" si="12"/>
        <v>0.80637634802813873</v>
      </c>
      <c r="V73" s="11">
        <f t="shared" si="13"/>
        <v>3.7663045139970479E-2</v>
      </c>
      <c r="W73" s="11">
        <f t="shared" si="14"/>
        <v>1.6858822781741615E-2</v>
      </c>
      <c r="X73" s="14">
        <f t="shared" si="15"/>
        <v>5.4521867921712097E-2</v>
      </c>
      <c r="Y73" s="11">
        <f t="shared" si="16"/>
        <v>-1.49635593792742E-3</v>
      </c>
      <c r="Z73" s="11">
        <f t="shared" si="17"/>
        <v>3.6086847582335818E-3</v>
      </c>
      <c r="AA73" s="11">
        <f t="shared" si="18"/>
        <v>-3.6296634849847264E-4</v>
      </c>
      <c r="AB73" s="15">
        <f t="shared" si="19"/>
        <v>-7.2593269699694528E-4</v>
      </c>
      <c r="AC73" s="11">
        <f t="shared" si="20"/>
        <v>2.8157632769669576E-2</v>
      </c>
      <c r="AD73" s="16">
        <f t="shared" si="21"/>
        <v>1.3738589017608067E-2</v>
      </c>
      <c r="AE73" s="16">
        <f t="shared" si="22"/>
        <v>-1.4450963441602748E-2</v>
      </c>
      <c r="AF73" s="16">
        <f t="shared" si="23"/>
        <v>-1.3988488820280849E-2</v>
      </c>
    </row>
    <row r="74" spans="1:32" ht="15.75" customHeight="1">
      <c r="A74" s="9">
        <v>0.2</v>
      </c>
      <c r="B74" s="9">
        <v>0.01</v>
      </c>
      <c r="C74" s="9">
        <v>0.99</v>
      </c>
      <c r="D74" s="9">
        <v>0.05</v>
      </c>
      <c r="E74" s="9">
        <v>0.1</v>
      </c>
      <c r="F74" s="11">
        <f>($F73-($A73*$Y73))</f>
        <v>0.19215807547935604</v>
      </c>
      <c r="G74" s="11">
        <f>($G73-($A73*$Z73))</f>
        <v>6.527694197891111E-2</v>
      </c>
      <c r="H74" s="11">
        <f>($H73-($A73*$AA73))</f>
        <v>0.27343749614504514</v>
      </c>
      <c r="I74" s="11">
        <f>($I73-($A73*$AB73))</f>
        <v>0.34687499229009006</v>
      </c>
      <c r="J74" s="11">
        <f t="shared" si="5"/>
        <v>1.6135597971858914E-2</v>
      </c>
      <c r="K74" s="11">
        <f t="shared" si="6"/>
        <v>0.50403381197390373</v>
      </c>
      <c r="L74" s="11">
        <f t="shared" si="7"/>
        <v>4.8359374036261268E-2</v>
      </c>
      <c r="M74" s="11">
        <f t="shared" si="8"/>
        <v>0.48791251207832897</v>
      </c>
      <c r="N74" s="11">
        <f>$N73-$A73*$AC73</f>
        <v>-1.4153098425229906</v>
      </c>
      <c r="O74" s="11">
        <f>$O73-$A73*$AD73</f>
        <v>-0.43708151385113275</v>
      </c>
      <c r="P74" s="11">
        <f>$P73-$A73*$AE73</f>
        <v>1.4318317412361572</v>
      </c>
      <c r="Q74" s="11">
        <f>$Q73-$A73*$AF73</f>
        <v>1.4505416186056683</v>
      </c>
      <c r="R74" s="11">
        <f t="shared" si="9"/>
        <v>-0.92662155445715355</v>
      </c>
      <c r="S74" s="11">
        <f t="shared" si="10"/>
        <v>0.28361063024685274</v>
      </c>
      <c r="T74" s="11">
        <f t="shared" si="11"/>
        <v>1.4294290156485494</v>
      </c>
      <c r="U74" s="11">
        <f t="shared" si="12"/>
        <v>0.80681233420112686</v>
      </c>
      <c r="V74" s="11">
        <f t="shared" si="13"/>
        <v>3.7431388492039981E-2</v>
      </c>
      <c r="W74" s="11">
        <f t="shared" si="14"/>
        <v>1.6778860450419816E-2</v>
      </c>
      <c r="X74" s="14">
        <f t="shared" si="15"/>
        <v>5.4210248942459793E-2</v>
      </c>
      <c r="Y74" s="11">
        <f t="shared" si="16"/>
        <v>-1.4944185313845873E-3</v>
      </c>
      <c r="Z74" s="11">
        <f t="shared" si="17"/>
        <v>3.6121561238537069E-3</v>
      </c>
      <c r="AA74" s="11">
        <f t="shared" si="18"/>
        <v>-3.6150219148479377E-4</v>
      </c>
      <c r="AB74" s="15">
        <f t="shared" si="19"/>
        <v>-7.2300438296958754E-4</v>
      </c>
      <c r="AC74" s="11">
        <f t="shared" si="20"/>
        <v>2.801975124791559E-2</v>
      </c>
      <c r="AD74" s="16">
        <f t="shared" si="21"/>
        <v>1.3671187219180389E-2</v>
      </c>
      <c r="AE74" s="16">
        <f t="shared" si="22"/>
        <v>-1.4391558386994836E-2</v>
      </c>
      <c r="AF74" s="16">
        <f t="shared" si="23"/>
        <v>-1.3931250718719933E-2</v>
      </c>
    </row>
    <row r="75" spans="1:32" ht="15.75" customHeight="1">
      <c r="A75" s="9">
        <v>0.2</v>
      </c>
      <c r="B75" s="9">
        <v>0.01</v>
      </c>
      <c r="C75" s="9">
        <v>0.99</v>
      </c>
      <c r="D75" s="9">
        <v>0.05</v>
      </c>
      <c r="E75" s="9">
        <v>0.1</v>
      </c>
      <c r="F75" s="11">
        <f>($F74-($A74*$Y74))</f>
        <v>0.19245695918563296</v>
      </c>
      <c r="G75" s="11">
        <f>($G74-($A74*$Z74))</f>
        <v>6.4554510754140371E-2</v>
      </c>
      <c r="H75" s="11">
        <f>($H74-($A74*$AA74))</f>
        <v>0.27350979658334212</v>
      </c>
      <c r="I75" s="11">
        <f>($I74-($A74*$AB74))</f>
        <v>0.34701959316668396</v>
      </c>
      <c r="J75" s="11">
        <f t="shared" si="5"/>
        <v>1.6078299034695688E-2</v>
      </c>
      <c r="K75" s="11">
        <f t="shared" si="6"/>
        <v>0.50401948816865372</v>
      </c>
      <c r="L75" s="11">
        <f t="shared" si="7"/>
        <v>4.8377449145835506E-2</v>
      </c>
      <c r="M75" s="11">
        <f t="shared" si="8"/>
        <v>0.48790799594282885</v>
      </c>
      <c r="N75" s="11">
        <f>$N74-$A74*$AC74</f>
        <v>-1.4209137927725737</v>
      </c>
      <c r="O75" s="11">
        <f>$O74-$A74*$AD74</f>
        <v>-0.4398157512949688</v>
      </c>
      <c r="P75" s="11">
        <f>$P74-$A74*$AE74</f>
        <v>1.4347100529135561</v>
      </c>
      <c r="Q75" s="11">
        <f>$Q74-$A74*$AF74</f>
        <v>1.4533278687494122</v>
      </c>
      <c r="R75" s="11">
        <f t="shared" si="9"/>
        <v>-0.930757864363431</v>
      </c>
      <c r="S75" s="11">
        <f t="shared" si="10"/>
        <v>0.28277098555572694</v>
      </c>
      <c r="T75" s="11">
        <f t="shared" si="11"/>
        <v>1.432212114429301</v>
      </c>
      <c r="U75" s="11">
        <f t="shared" si="12"/>
        <v>0.80724575483599248</v>
      </c>
      <c r="V75" s="11">
        <f t="shared" si="13"/>
        <v>3.7202005280521297E-2</v>
      </c>
      <c r="W75" s="11">
        <f t="shared" si="14"/>
        <v>1.6699557062733083E-2</v>
      </c>
      <c r="X75" s="14">
        <f t="shared" si="15"/>
        <v>5.3901562343254383E-2</v>
      </c>
      <c r="Y75" s="11">
        <f t="shared" si="16"/>
        <v>-1.4924629995451137E-3</v>
      </c>
      <c r="Z75" s="11">
        <f t="shared" si="17"/>
        <v>3.6156269568918676E-3</v>
      </c>
      <c r="AA75" s="11">
        <f t="shared" si="18"/>
        <v>-3.6004938651964098E-4</v>
      </c>
      <c r="AB75" s="15">
        <f t="shared" si="19"/>
        <v>-7.2009877303928196E-4</v>
      </c>
      <c r="AC75" s="11">
        <f t="shared" si="20"/>
        <v>2.7882916446740964E-2</v>
      </c>
      <c r="AD75" s="16">
        <f t="shared" si="21"/>
        <v>1.3604297884570727E-2</v>
      </c>
      <c r="AE75" s="16">
        <f t="shared" si="22"/>
        <v>-1.4332584942035135E-2</v>
      </c>
      <c r="AF75" s="16">
        <f t="shared" si="23"/>
        <v>-1.3874429382001899E-2</v>
      </c>
    </row>
    <row r="76" spans="1:32" ht="15.75" customHeight="1">
      <c r="A76" s="9">
        <v>0.2</v>
      </c>
      <c r="B76" s="9">
        <v>0.01</v>
      </c>
      <c r="C76" s="9">
        <v>0.99</v>
      </c>
      <c r="D76" s="9">
        <v>0.05</v>
      </c>
      <c r="E76" s="9">
        <v>0.1</v>
      </c>
      <c r="F76" s="11">
        <f>($F75-($A75*$Y75))</f>
        <v>0.19275545178554199</v>
      </c>
      <c r="G76" s="11">
        <f>($G75-($A75*$Z75))</f>
        <v>6.3831385362761991E-2</v>
      </c>
      <c r="H76" s="11">
        <f>($H75-($A75*$AA75))</f>
        <v>0.27358180646064606</v>
      </c>
      <c r="I76" s="11">
        <f>($I75-($A75*$AB75))</f>
        <v>0.34716361292129183</v>
      </c>
      <c r="J76" s="11">
        <f t="shared" si="5"/>
        <v>1.6020911125553299E-2</v>
      </c>
      <c r="K76" s="11">
        <f t="shared" si="6"/>
        <v>0.50400514211523828</v>
      </c>
      <c r="L76" s="11">
        <f t="shared" si="7"/>
        <v>4.8395451615161483E-2</v>
      </c>
      <c r="M76" s="11">
        <f t="shared" si="8"/>
        <v>0.48790349795873578</v>
      </c>
      <c r="N76" s="11">
        <f>$N75-$A75*$AC75</f>
        <v>-1.4264903760619219</v>
      </c>
      <c r="O76" s="11">
        <f>$O75-$A75*$AD75</f>
        <v>-0.44253661087188295</v>
      </c>
      <c r="P76" s="11">
        <f>$P75-$A75*$AE75</f>
        <v>1.4375765699019631</v>
      </c>
      <c r="Q76" s="11">
        <f>$Q75-$A75*$AF75</f>
        <v>1.4561027546258125</v>
      </c>
      <c r="R76" s="11">
        <f t="shared" si="9"/>
        <v>-0.9348736451323042</v>
      </c>
      <c r="S76" s="11">
        <f t="shared" si="10"/>
        <v>0.28193700446903264</v>
      </c>
      <c r="T76" s="11">
        <f t="shared" si="11"/>
        <v>1.4349836107842604</v>
      </c>
      <c r="U76" s="11">
        <f t="shared" si="12"/>
        <v>0.80767663261531686</v>
      </c>
      <c r="V76" s="11">
        <f t="shared" si="13"/>
        <v>3.6974867199795335E-2</v>
      </c>
      <c r="W76" s="11">
        <f t="shared" si="14"/>
        <v>1.6620905147245069E-2</v>
      </c>
      <c r="X76" s="14">
        <f t="shared" si="15"/>
        <v>5.3595772347040403E-2</v>
      </c>
      <c r="Y76" s="11">
        <f t="shared" si="16"/>
        <v>-1.4904899095859498E-3</v>
      </c>
      <c r="Z76" s="11">
        <f t="shared" si="17"/>
        <v>3.6190967360987384E-3</v>
      </c>
      <c r="AA76" s="11">
        <f t="shared" si="18"/>
        <v>-3.5860781254317558E-4</v>
      </c>
      <c r="AB76" s="15">
        <f t="shared" si="19"/>
        <v>-7.1721562508635117E-4</v>
      </c>
      <c r="AC76" s="11">
        <f t="shared" si="20"/>
        <v>2.7747119478315558E-2</v>
      </c>
      <c r="AD76" s="16">
        <f t="shared" si="21"/>
        <v>1.3537916651749133E-2</v>
      </c>
      <c r="AE76" s="16">
        <f t="shared" si="22"/>
        <v>-1.4274038814926259E-2</v>
      </c>
      <c r="AF76" s="16">
        <f t="shared" si="23"/>
        <v>-1.3818020662592613E-2</v>
      </c>
    </row>
    <row r="77" spans="1:32" ht="15.75" customHeight="1">
      <c r="A77" s="9">
        <v>0.2</v>
      </c>
      <c r="B77" s="9">
        <v>0.01</v>
      </c>
      <c r="C77" s="9">
        <v>0.99</v>
      </c>
      <c r="D77" s="9">
        <v>0.05</v>
      </c>
      <c r="E77" s="9">
        <v>0.1</v>
      </c>
      <c r="F77" s="11">
        <f>($F76-($A76*$Y76))</f>
        <v>0.19305354976745917</v>
      </c>
      <c r="G77" s="11">
        <f>($G76-($A76*$Z76))</f>
        <v>6.3107566015542238E-2</v>
      </c>
      <c r="H77" s="11">
        <f>($H76-($A76*$AA76))</f>
        <v>0.27365352802315468</v>
      </c>
      <c r="I77" s="11">
        <f>($I76-($A76*$AB76))</f>
        <v>0.34730705604630913</v>
      </c>
      <c r="J77" s="11">
        <f t="shared" si="5"/>
        <v>1.5963434089927182E-2</v>
      </c>
      <c r="K77" s="11">
        <f t="shared" si="6"/>
        <v>0.50399077377502666</v>
      </c>
      <c r="L77" s="11">
        <f t="shared" si="7"/>
        <v>4.8413382005788652E-2</v>
      </c>
      <c r="M77" s="11">
        <f t="shared" si="8"/>
        <v>0.48789901798572166</v>
      </c>
      <c r="N77" s="11">
        <f>$N76-$A76*$AC76</f>
        <v>-1.4320397999575849</v>
      </c>
      <c r="O77" s="11">
        <f>$O76-$A76*$AD76</f>
        <v>-0.44524419420223277</v>
      </c>
      <c r="P77" s="11">
        <f>$P76-$A76*$AE76</f>
        <v>1.4404313776649484</v>
      </c>
      <c r="Q77" s="11">
        <f>$Q76-$A76*$AF76</f>
        <v>1.458866358758331</v>
      </c>
      <c r="R77" s="11">
        <f t="shared" si="9"/>
        <v>-0.93896905197237102</v>
      </c>
      <c r="S77" s="11">
        <f t="shared" si="10"/>
        <v>0.28110863631211663</v>
      </c>
      <c r="T77" s="11">
        <f t="shared" si="11"/>
        <v>1.4377435884097802</v>
      </c>
      <c r="U77" s="11">
        <f t="shared" si="12"/>
        <v>0.80810498996278868</v>
      </c>
      <c r="V77" s="11">
        <f t="shared" si="13"/>
        <v>3.6749946341507758E-2</v>
      </c>
      <c r="W77" s="11">
        <f t="shared" si="14"/>
        <v>1.6542897338218603E-2</v>
      </c>
      <c r="X77" s="14">
        <f t="shared" si="15"/>
        <v>5.3292843679726365E-2</v>
      </c>
      <c r="Y77" s="11">
        <f t="shared" si="16"/>
        <v>-1.4884998163934848E-3</v>
      </c>
      <c r="Z77" s="11">
        <f t="shared" si="17"/>
        <v>3.6225649546876484E-3</v>
      </c>
      <c r="AA77" s="11">
        <f t="shared" si="18"/>
        <v>-3.5717735002673869E-4</v>
      </c>
      <c r="AB77" s="15">
        <f t="shared" si="19"/>
        <v>-7.1435470005347737E-4</v>
      </c>
      <c r="AC77" s="11">
        <f t="shared" si="20"/>
        <v>2.7612351504837505E-2</v>
      </c>
      <c r="AD77" s="16">
        <f t="shared" si="21"/>
        <v>1.3472039183486783E-2</v>
      </c>
      <c r="AE77" s="16">
        <f t="shared" si="22"/>
        <v>-1.4215915766123218E-2</v>
      </c>
      <c r="AF77" s="16">
        <f t="shared" si="23"/>
        <v>-1.3762020463405038E-2</v>
      </c>
    </row>
    <row r="78" spans="1:32" ht="15.75" customHeight="1">
      <c r="A78" s="9">
        <v>0.2</v>
      </c>
      <c r="B78" s="9">
        <v>0.01</v>
      </c>
      <c r="C78" s="9">
        <v>0.99</v>
      </c>
      <c r="D78" s="9">
        <v>0.05</v>
      </c>
      <c r="E78" s="9">
        <v>0.1</v>
      </c>
      <c r="F78" s="11">
        <f>($F77-($A77*$Y77))</f>
        <v>0.19335124973073786</v>
      </c>
      <c r="G78" s="11">
        <f>($G77-($A77*$Z77))</f>
        <v>6.2383053024604708E-2</v>
      </c>
      <c r="H78" s="11">
        <f>($H77-($A77*$AA77))</f>
        <v>0.27372496349316</v>
      </c>
      <c r="I78" s="11">
        <f>($I77-($A77*$AB77))</f>
        <v>0.34744992698631982</v>
      </c>
      <c r="J78" s="11">
        <f t="shared" si="5"/>
        <v>1.5905867788997365E-2</v>
      </c>
      <c r="K78" s="11">
        <f t="shared" si="6"/>
        <v>0.50397638311330883</v>
      </c>
      <c r="L78" s="11">
        <f t="shared" si="7"/>
        <v>4.8431240873289982E-2</v>
      </c>
      <c r="M78" s="11">
        <f t="shared" si="8"/>
        <v>0.48789455588495195</v>
      </c>
      <c r="N78" s="11">
        <f>$N77-$A77*$AC77</f>
        <v>-1.4375622702585524</v>
      </c>
      <c r="O78" s="11">
        <f>$O77-$A77*$AD77</f>
        <v>-0.4479386020389301</v>
      </c>
      <c r="P78" s="11">
        <f>$P77-$A77*$AE77</f>
        <v>1.4432745608181732</v>
      </c>
      <c r="Q78" s="11">
        <f>$Q77-$A77*$AF77</f>
        <v>1.461618762851012</v>
      </c>
      <c r="R78" s="11">
        <f t="shared" si="9"/>
        <v>-0.94304423877057231</v>
      </c>
      <c r="S78" s="11">
        <f t="shared" si="10"/>
        <v>0.28028583088650849</v>
      </c>
      <c r="T78" s="11">
        <f t="shared" si="11"/>
        <v>1.4404921301748996</v>
      </c>
      <c r="U78" s="11">
        <f t="shared" si="12"/>
        <v>0.80853084904671757</v>
      </c>
      <c r="V78" s="11">
        <f t="shared" si="13"/>
        <v>3.6527215189005133E-2</v>
      </c>
      <c r="W78" s="11">
        <f t="shared" si="14"/>
        <v>1.6465526373852603E-2</v>
      </c>
      <c r="X78" s="14">
        <f t="shared" si="15"/>
        <v>5.2992741562857736E-2</v>
      </c>
      <c r="Y78" s="11">
        <f t="shared" si="16"/>
        <v>-1.4864932628074765E-3</v>
      </c>
      <c r="Z78" s="11">
        <f t="shared" si="17"/>
        <v>3.6260311200283601E-3</v>
      </c>
      <c r="AA78" s="11">
        <f t="shared" si="18"/>
        <v>-3.5575788095270635E-4</v>
      </c>
      <c r="AB78" s="15">
        <f t="shared" si="19"/>
        <v>-7.115157619054127E-4</v>
      </c>
      <c r="AC78" s="11">
        <f t="shared" si="20"/>
        <v>2.7478603739565545E-2</v>
      </c>
      <c r="AD78" s="16">
        <f t="shared" si="21"/>
        <v>1.3406661167853912E-2</v>
      </c>
      <c r="AE78" s="16">
        <f t="shared" si="22"/>
        <v>-1.4158211607610648E-2</v>
      </c>
      <c r="AF78" s="16">
        <f t="shared" si="23"/>
        <v>-1.3706424737103821E-2</v>
      </c>
    </row>
    <row r="79" spans="1:32" ht="15.75" customHeight="1">
      <c r="A79" s="9">
        <v>0.2</v>
      </c>
      <c r="B79" s="9">
        <v>0.01</v>
      </c>
      <c r="C79" s="9">
        <v>0.99</v>
      </c>
      <c r="D79" s="9">
        <v>0.05</v>
      </c>
      <c r="E79" s="9">
        <v>0.1</v>
      </c>
      <c r="F79" s="11">
        <f>($F78-($A78*$Y78))</f>
        <v>0.19364854838329937</v>
      </c>
      <c r="G79" s="11">
        <f>($G78-($A78*$Z78))</f>
        <v>6.1657846800599034E-2</v>
      </c>
      <c r="H79" s="11">
        <f>($H78-($A78*$AA78))</f>
        <v>0.27379611506935053</v>
      </c>
      <c r="I79" s="11">
        <f>($I78-($A78*$AB78))</f>
        <v>0.34759223013870089</v>
      </c>
      <c r="J79" s="11">
        <f t="shared" si="5"/>
        <v>1.5848212099224872E-2</v>
      </c>
      <c r="K79" s="11">
        <f t="shared" si="6"/>
        <v>0.50396197009919541</v>
      </c>
      <c r="L79" s="11">
        <f t="shared" si="7"/>
        <v>4.8449028767337615E-2</v>
      </c>
      <c r="M79" s="11">
        <f t="shared" si="8"/>
        <v>0.48789011151906686</v>
      </c>
      <c r="N79" s="11">
        <f>$N78-$A78*$AC78</f>
        <v>-1.4430579910064656</v>
      </c>
      <c r="O79" s="11">
        <f>$O78-$A78*$AD78</f>
        <v>-0.45061993427250091</v>
      </c>
      <c r="P79" s="11">
        <f>$P78-$A78*$AE78</f>
        <v>1.4461062031396954</v>
      </c>
      <c r="Q79" s="11">
        <f>$Q78-$A78*$AF78</f>
        <v>1.4643600477984329</v>
      </c>
      <c r="R79" s="11">
        <f t="shared" si="9"/>
        <v>-0.94709935809993051</v>
      </c>
      <c r="S79" s="11">
        <f t="shared" si="10"/>
        <v>0.27946853846721453</v>
      </c>
      <c r="T79" s="11">
        <f t="shared" si="11"/>
        <v>1.4432293181313915</v>
      </c>
      <c r="U79" s="11">
        <f t="shared" si="12"/>
        <v>0.80895423178349435</v>
      </c>
      <c r="V79" s="11">
        <f t="shared" si="13"/>
        <v>3.6306646611828336E-2</v>
      </c>
      <c r="W79" s="11">
        <f t="shared" si="14"/>
        <v>1.6388785094552341E-2</v>
      </c>
      <c r="X79" s="14">
        <f t="shared" si="15"/>
        <v>5.2695431706380677E-2</v>
      </c>
      <c r="Y79" s="11">
        <f t="shared" si="16"/>
        <v>-1.4844707798607611E-3</v>
      </c>
      <c r="Z79" s="11">
        <f t="shared" si="17"/>
        <v>3.6294947533457504E-3</v>
      </c>
      <c r="AA79" s="11">
        <f t="shared" si="18"/>
        <v>-3.543492887945524E-4</v>
      </c>
      <c r="AB79" s="15">
        <f t="shared" si="19"/>
        <v>-7.0869857758910481E-4</v>
      </c>
      <c r="AC79" s="11">
        <f t="shared" si="20"/>
        <v>2.7345867447786006E-2</v>
      </c>
      <c r="AD79" s="16">
        <f t="shared" si="21"/>
        <v>1.3341778318685934E-2</v>
      </c>
      <c r="AE79" s="16">
        <f t="shared" si="22"/>
        <v>-1.4100922202190556E-2</v>
      </c>
      <c r="AF79" s="16">
        <f t="shared" si="23"/>
        <v>-1.3651229485419894E-2</v>
      </c>
    </row>
    <row r="80" spans="1:32" ht="15.75" customHeight="1">
      <c r="A80" s="9">
        <v>0.2</v>
      </c>
      <c r="B80" s="9">
        <v>0.01</v>
      </c>
      <c r="C80" s="9">
        <v>0.99</v>
      </c>
      <c r="D80" s="9">
        <v>0.05</v>
      </c>
      <c r="E80" s="9">
        <v>0.1</v>
      </c>
      <c r="F80" s="11">
        <f>($F79-($A79*$Y79))</f>
        <v>0.19394544253927151</v>
      </c>
      <c r="G80" s="11">
        <f>($G79-($A79*$Z79))</f>
        <v>6.0931947849929884E-2</v>
      </c>
      <c r="H80" s="11">
        <f>($H79-($A79*$AA79))</f>
        <v>0.27386698492710942</v>
      </c>
      <c r="I80" s="11">
        <f>($I79-($A79*$AB79))</f>
        <v>0.34773396985421873</v>
      </c>
      <c r="J80" s="11">
        <f t="shared" si="5"/>
        <v>1.5790466911956565E-2</v>
      </c>
      <c r="K80" s="11">
        <f t="shared" si="6"/>
        <v>0.5039475347055179</v>
      </c>
      <c r="L80" s="11">
        <f t="shared" si="7"/>
        <v>4.8466746231777345E-2</v>
      </c>
      <c r="M80" s="11">
        <f t="shared" si="8"/>
        <v>0.48788568475216232</v>
      </c>
      <c r="N80" s="11">
        <f>$N79-$A79*$AC79</f>
        <v>-1.4485271644960227</v>
      </c>
      <c r="O80" s="11">
        <f>$O79-$A79*$AD79</f>
        <v>-0.4532882899362381</v>
      </c>
      <c r="P80" s="11">
        <f>$P79-$A79*$AE79</f>
        <v>1.4489263875801335</v>
      </c>
      <c r="Q80" s="11">
        <f>$Q79-$A79*$AF79</f>
        <v>1.4670902936955168</v>
      </c>
      <c r="R80" s="11">
        <f t="shared" si="9"/>
        <v>-0.95113456122742301</v>
      </c>
      <c r="S80" s="11">
        <f t="shared" si="10"/>
        <v>0.27865670979993867</v>
      </c>
      <c r="T80" s="11">
        <f t="shared" si="11"/>
        <v>1.4459552335236681</v>
      </c>
      <c r="U80" s="11">
        <f t="shared" si="12"/>
        <v>0.80937515984099939</v>
      </c>
      <c r="V80" s="11">
        <f t="shared" si="13"/>
        <v>3.6088213860264229E-2</v>
      </c>
      <c r="W80" s="11">
        <f t="shared" si="14"/>
        <v>1.6312666441232259E-2</v>
      </c>
      <c r="X80" s="14">
        <f t="shared" si="15"/>
        <v>5.2400880301496491E-2</v>
      </c>
      <c r="Y80" s="11">
        <f t="shared" si="16"/>
        <v>-1.4824328870147948E-3</v>
      </c>
      <c r="Z80" s="11">
        <f t="shared" si="17"/>
        <v>3.6329553894233336E-3</v>
      </c>
      <c r="AA80" s="11">
        <f t="shared" si="18"/>
        <v>-3.5295145849712005E-4</v>
      </c>
      <c r="AB80" s="15">
        <f t="shared" si="19"/>
        <v>-7.0590291699424009E-4</v>
      </c>
      <c r="AC80" s="11">
        <f t="shared" si="20"/>
        <v>2.721413394771726E-2</v>
      </c>
      <c r="AD80" s="16">
        <f t="shared" si="21"/>
        <v>1.3277386376019102E-2</v>
      </c>
      <c r="AE80" s="16">
        <f t="shared" si="22"/>
        <v>-1.4044043462780341E-2</v>
      </c>
      <c r="AF80" s="16">
        <f t="shared" si="23"/>
        <v>-1.3596430758474928E-2</v>
      </c>
    </row>
    <row r="81" spans="1:32" ht="15.75" customHeight="1">
      <c r="A81" s="9">
        <v>0.2</v>
      </c>
      <c r="B81" s="9">
        <v>0.01</v>
      </c>
      <c r="C81" s="9">
        <v>0.99</v>
      </c>
      <c r="D81" s="9">
        <v>0.05</v>
      </c>
      <c r="E81" s="9">
        <v>0.1</v>
      </c>
      <c r="F81" s="11">
        <f>($F80-($A80*$Y80))</f>
        <v>0.19424192911667448</v>
      </c>
      <c r="G81" s="11">
        <f>($G80-($A80*$Z80))</f>
        <v>6.0205356772045214E-2</v>
      </c>
      <c r="H81" s="11">
        <f>($H80-($A80*$AA80))</f>
        <v>0.27393757521880885</v>
      </c>
      <c r="I81" s="11">
        <f>($I80-($A80*$AB80))</f>
        <v>0.34787515043761758</v>
      </c>
      <c r="J81" s="11">
        <f t="shared" si="5"/>
        <v>1.5732632133038247E-2</v>
      </c>
      <c r="K81" s="11">
        <f t="shared" si="6"/>
        <v>0.50393307690873268</v>
      </c>
      <c r="L81" s="11">
        <f t="shared" si="7"/>
        <v>4.8484393804702201E-2</v>
      </c>
      <c r="M81" s="11">
        <f t="shared" si="8"/>
        <v>0.48788127544977233</v>
      </c>
      <c r="N81" s="11">
        <f>$N80-$A80*$AC80</f>
        <v>-1.4539699912855661</v>
      </c>
      <c r="O81" s="11">
        <f>$O80-$A80*$AD80</f>
        <v>-0.45594376721144192</v>
      </c>
      <c r="P81" s="11">
        <f>$P80-$A80*$AE80</f>
        <v>1.4517351962726897</v>
      </c>
      <c r="Q81" s="11">
        <f>$Q80-$A80*$AF80</f>
        <v>1.4698095798472117</v>
      </c>
      <c r="R81" s="11">
        <f t="shared" si="9"/>
        <v>-0.95514999812199086</v>
      </c>
      <c r="S81" s="11">
        <f t="shared" si="10"/>
        <v>0.27785029609823392</v>
      </c>
      <c r="T81" s="11">
        <f t="shared" si="11"/>
        <v>1.448669956798551</v>
      </c>
      <c r="U81" s="11">
        <f t="shared" si="12"/>
        <v>0.80979365464195829</v>
      </c>
      <c r="V81" s="11">
        <f t="shared" si="13"/>
        <v>3.5871890559955787E-2</v>
      </c>
      <c r="W81" s="11">
        <f t="shared" si="14"/>
        <v>1.6237163453650897E-2</v>
      </c>
      <c r="X81" s="14">
        <f t="shared" si="15"/>
        <v>5.2109054013606687E-2</v>
      </c>
      <c r="Y81" s="11">
        <f t="shared" si="16"/>
        <v>-1.4803800923910652E-3</v>
      </c>
      <c r="Z81" s="11">
        <f t="shared" si="17"/>
        <v>3.6364125763116862E-3</v>
      </c>
      <c r="AA81" s="11">
        <f t="shared" si="18"/>
        <v>-3.5156427645710987E-4</v>
      </c>
      <c r="AB81" s="15">
        <f t="shared" si="19"/>
        <v>-7.0312855291421975E-4</v>
      </c>
      <c r="AC81" s="11">
        <f t="shared" si="20"/>
        <v>2.7083394611353794E-2</v>
      </c>
      <c r="AD81" s="16">
        <f t="shared" si="21"/>
        <v>1.3213481106496781E-2</v>
      </c>
      <c r="AE81" s="16">
        <f t="shared" si="22"/>
        <v>-1.3987571351721245E-2</v>
      </c>
      <c r="AF81" s="16">
        <f t="shared" si="23"/>
        <v>-1.3542024654115732E-2</v>
      </c>
    </row>
    <row r="82" spans="1:32" ht="15.75" customHeight="1">
      <c r="A82" s="9">
        <v>0.2</v>
      </c>
      <c r="B82" s="9">
        <v>0.01</v>
      </c>
      <c r="C82" s="9">
        <v>0.99</v>
      </c>
      <c r="D82" s="9">
        <v>0.05</v>
      </c>
      <c r="E82" s="9">
        <v>0.1</v>
      </c>
      <c r="F82" s="11">
        <f>($F81-($A81*$Y81))</f>
        <v>0.19453800513515271</v>
      </c>
      <c r="G82" s="11">
        <f>($G81-($A81*$Z81))</f>
        <v>5.9478074256782879E-2</v>
      </c>
      <c r="H82" s="11">
        <f>($H81-($A81*$AA81))</f>
        <v>0.27400788807410026</v>
      </c>
      <c r="I82" s="11">
        <f>($I81-($A81*$AB81))</f>
        <v>0.3480157761482004</v>
      </c>
      <c r="J82" s="11">
        <f t="shared" si="5"/>
        <v>1.5674707682435923E-2</v>
      </c>
      <c r="K82" s="11">
        <f t="shared" si="6"/>
        <v>0.50391859668882599</v>
      </c>
      <c r="L82" s="11">
        <f t="shared" si="7"/>
        <v>4.8501972018525054E-2</v>
      </c>
      <c r="M82" s="11">
        <f t="shared" si="8"/>
        <v>0.48787688347885</v>
      </c>
      <c r="N82" s="11">
        <f>$N81-$A81*$AC81</f>
        <v>-1.4593866702078369</v>
      </c>
      <c r="O82" s="11">
        <f>$O81-$A81*$AD81</f>
        <v>-0.45858646343274129</v>
      </c>
      <c r="P82" s="11">
        <f>$P81-$A81*$AE81</f>
        <v>1.4545327105430339</v>
      </c>
      <c r="Q82" s="11">
        <f>$Q81-$A81*$AF81</f>
        <v>1.472517984778035</v>
      </c>
      <c r="R82" s="11">
        <f t="shared" si="9"/>
        <v>-0.95914581746266514</v>
      </c>
      <c r="S82" s="11">
        <f t="shared" si="10"/>
        <v>0.27704924904058914</v>
      </c>
      <c r="T82" s="11">
        <f t="shared" si="11"/>
        <v>1.4513735676149042</v>
      </c>
      <c r="U82" s="11">
        <f t="shared" si="12"/>
        <v>0.81020973736724744</v>
      </c>
      <c r="V82" s="11">
        <f t="shared" si="13"/>
        <v>3.5657650706571301E-2</v>
      </c>
      <c r="W82" s="11">
        <f t="shared" si="14"/>
        <v>1.616226926877707E-2</v>
      </c>
      <c r="X82" s="14">
        <f t="shared" si="15"/>
        <v>5.1819919975348371E-2</v>
      </c>
      <c r="Y82" s="11">
        <f t="shared" si="16"/>
        <v>-1.4783128929984125E-3</v>
      </c>
      <c r="Z82" s="11">
        <f t="shared" si="17"/>
        <v>3.6398658750416931E-3</v>
      </c>
      <c r="AA82" s="11">
        <f t="shared" si="18"/>
        <v>-3.5018763050377643E-4</v>
      </c>
      <c r="AB82" s="15">
        <f t="shared" si="19"/>
        <v>-7.0037526100755285E-4</v>
      </c>
      <c r="AC82" s="11">
        <f t="shared" si="20"/>
        <v>2.6953640865252128E-2</v>
      </c>
      <c r="AD82" s="16">
        <f t="shared" si="21"/>
        <v>1.3150058303747382E-2</v>
      </c>
      <c r="AE82" s="16">
        <f t="shared" si="22"/>
        <v>-1.3931501880096779E-2</v>
      </c>
      <c r="AF82" s="16">
        <f t="shared" si="23"/>
        <v>-1.3488007317258174E-2</v>
      </c>
    </row>
    <row r="83" spans="1:32" ht="15.75" customHeight="1">
      <c r="A83" s="9">
        <v>0.2</v>
      </c>
      <c r="B83" s="9">
        <v>0.01</v>
      </c>
      <c r="C83" s="9">
        <v>0.99</v>
      </c>
      <c r="D83" s="9">
        <v>0.05</v>
      </c>
      <c r="E83" s="9">
        <v>0.1</v>
      </c>
      <c r="F83" s="11">
        <f>($F82-($A82*$Y82))</f>
        <v>0.19483366771375238</v>
      </c>
      <c r="G83" s="11">
        <f>($G82-($A82*$Z82))</f>
        <v>5.8750101081774538E-2</v>
      </c>
      <c r="H83" s="11">
        <f>($H82-($A82*$AA82))</f>
        <v>0.274077925600201</v>
      </c>
      <c r="I83" s="11">
        <f>($I82-($A82*$AB82))</f>
        <v>0.34815585120040193</v>
      </c>
      <c r="J83" s="11">
        <f t="shared" si="5"/>
        <v>1.5616693493865075E-2</v>
      </c>
      <c r="K83" s="11">
        <f t="shared" si="6"/>
        <v>0.50390409402922143</v>
      </c>
      <c r="L83" s="11">
        <f t="shared" si="7"/>
        <v>4.8519481400050246E-2</v>
      </c>
      <c r="M83" s="11">
        <f t="shared" si="8"/>
        <v>0.48787250870775045</v>
      </c>
      <c r="N83" s="11">
        <f>$N82-$A82*$AC82</f>
        <v>-1.4647773983808874</v>
      </c>
      <c r="O83" s="11">
        <f>$O82-$A82*$AD82</f>
        <v>-0.46121647509349079</v>
      </c>
      <c r="P83" s="11">
        <f>$P82-$A82*$AE82</f>
        <v>1.4573190109190532</v>
      </c>
      <c r="Q83" s="11">
        <f>$Q82-$A82*$AF82</f>
        <v>1.4752155862414866</v>
      </c>
      <c r="R83" s="11">
        <f t="shared" si="9"/>
        <v>-0.96312216664680805</v>
      </c>
      <c r="S83" s="11">
        <f t="shared" si="10"/>
        <v>0.27625352076745624</v>
      </c>
      <c r="T83" s="11">
        <f t="shared" si="11"/>
        <v>1.4540661448531353</v>
      </c>
      <c r="U83" s="11">
        <f t="shared" si="12"/>
        <v>0.81062342895914929</v>
      </c>
      <c r="V83" s="11">
        <f t="shared" si="13"/>
        <v>3.5445468660533122E-2</v>
      </c>
      <c r="W83" s="11">
        <f t="shared" si="14"/>
        <v>1.6087977119186678E-2</v>
      </c>
      <c r="X83" s="14">
        <f t="shared" si="15"/>
        <v>5.15334457797198E-2</v>
      </c>
      <c r="Y83" s="11">
        <f t="shared" si="16"/>
        <v>-1.4762317749563161E-3</v>
      </c>
      <c r="Z83" s="11">
        <f t="shared" si="17"/>
        <v>3.6433148593426369E-3</v>
      </c>
      <c r="AA83" s="11">
        <f t="shared" si="18"/>
        <v>-3.488214098798406E-4</v>
      </c>
      <c r="AB83" s="15">
        <f t="shared" si="19"/>
        <v>-6.976428197596812E-4</v>
      </c>
      <c r="AC83" s="11">
        <f t="shared" si="20"/>
        <v>2.6824864191261073E-2</v>
      </c>
      <c r="AD83" s="16">
        <f t="shared" si="21"/>
        <v>1.3087113788735241E-2</v>
      </c>
      <c r="AE83" s="16">
        <f t="shared" si="22"/>
        <v>-1.3875831107061178E-2</v>
      </c>
      <c r="AF83" s="16">
        <f t="shared" si="23"/>
        <v>-1.3434374939240734E-2</v>
      </c>
    </row>
    <row r="84" spans="1:32" ht="15.75" customHeight="1">
      <c r="A84" s="9">
        <v>0.2</v>
      </c>
      <c r="B84" s="9">
        <v>0.01</v>
      </c>
      <c r="C84" s="9">
        <v>0.99</v>
      </c>
      <c r="D84" s="9">
        <v>0.05</v>
      </c>
      <c r="E84" s="9">
        <v>0.1</v>
      </c>
      <c r="F84" s="11">
        <f>($F76-($A76*$Y76))</f>
        <v>0.19305354976745917</v>
      </c>
      <c r="G84" s="11">
        <f>($G76-($A76*$Z76))</f>
        <v>6.3107566015542238E-2</v>
      </c>
      <c r="H84" s="11">
        <f>($H76-($A76*$AA76))</f>
        <v>0.27365352802315468</v>
      </c>
      <c r="I84" s="11">
        <f>($I76-($A76*$AB76))</f>
        <v>0.34730705604630913</v>
      </c>
      <c r="J84" s="11">
        <f t="shared" si="5"/>
        <v>1.5963434089927182E-2</v>
      </c>
      <c r="K84" s="11">
        <f t="shared" si="6"/>
        <v>0.50399077377502666</v>
      </c>
      <c r="L84" s="11">
        <f t="shared" si="7"/>
        <v>4.8413382005788652E-2</v>
      </c>
      <c r="M84" s="11">
        <f t="shared" si="8"/>
        <v>0.48789901798572166</v>
      </c>
      <c r="N84" s="11">
        <f>$N76-$A76*$AC76</f>
        <v>-1.4320397999575849</v>
      </c>
      <c r="O84" s="11">
        <f>$O76-$A76*$AD76</f>
        <v>-0.44524419420223277</v>
      </c>
      <c r="P84" s="11">
        <f>$P76-$A76*$AE76</f>
        <v>1.4404313776649484</v>
      </c>
      <c r="Q84" s="11">
        <f>$Q76-$A76*$AF76</f>
        <v>1.458866358758331</v>
      </c>
      <c r="R84" s="11">
        <f t="shared" si="9"/>
        <v>-0.93896905197237102</v>
      </c>
      <c r="S84" s="11">
        <f t="shared" si="10"/>
        <v>0.28110863631211663</v>
      </c>
      <c r="T84" s="11">
        <f t="shared" si="11"/>
        <v>1.4377435884097802</v>
      </c>
      <c r="U84" s="11">
        <f t="shared" si="12"/>
        <v>0.80810498996278868</v>
      </c>
      <c r="V84" s="11">
        <f t="shared" si="13"/>
        <v>3.6749946341507758E-2</v>
      </c>
      <c r="W84" s="11">
        <f t="shared" si="14"/>
        <v>1.6542897338218603E-2</v>
      </c>
      <c r="X84" s="14">
        <f t="shared" si="15"/>
        <v>5.3292843679726365E-2</v>
      </c>
      <c r="Y84" s="11">
        <f t="shared" si="16"/>
        <v>-1.4884998163934848E-3</v>
      </c>
      <c r="Z84" s="11">
        <f t="shared" si="17"/>
        <v>3.6225649546876484E-3</v>
      </c>
      <c r="AA84" s="11">
        <f t="shared" si="18"/>
        <v>-3.5717735002673869E-4</v>
      </c>
      <c r="AB84" s="15">
        <f t="shared" si="19"/>
        <v>-7.1435470005347737E-4</v>
      </c>
      <c r="AC84" s="11">
        <f t="shared" si="20"/>
        <v>2.7612351504837505E-2</v>
      </c>
      <c r="AD84" s="16">
        <f t="shared" si="21"/>
        <v>1.3472039183486783E-2</v>
      </c>
      <c r="AE84" s="16">
        <f t="shared" si="22"/>
        <v>-1.4215915766123218E-2</v>
      </c>
      <c r="AF84" s="16">
        <f t="shared" si="23"/>
        <v>-1.3762020463405038E-2</v>
      </c>
    </row>
    <row r="85" spans="1:32" ht="15.75" customHeight="1">
      <c r="A85" s="9"/>
      <c r="B85" s="9"/>
      <c r="C85" s="9"/>
      <c r="D85" s="9"/>
      <c r="E85" s="9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4"/>
      <c r="Y85" s="11"/>
      <c r="Z85" s="11"/>
      <c r="AA85" s="11"/>
      <c r="AB85" s="15"/>
      <c r="AC85" s="11"/>
      <c r="AD85" s="16"/>
      <c r="AE85" s="16"/>
      <c r="AF85" s="16"/>
    </row>
    <row r="86" spans="1:32" ht="15.75" customHeight="1">
      <c r="A86" s="9"/>
      <c r="B86" s="9"/>
      <c r="C86" s="9"/>
      <c r="D86" s="9"/>
      <c r="E86" s="9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4"/>
      <c r="Y86" s="11"/>
      <c r="Z86" s="11"/>
      <c r="AA86" s="11"/>
      <c r="AB86" s="15"/>
      <c r="AC86" s="11"/>
      <c r="AD86" s="16"/>
      <c r="AE86" s="16"/>
      <c r="AF86" s="16"/>
    </row>
    <row r="87" spans="1:32" ht="15.75" customHeight="1">
      <c r="A87" s="9">
        <v>0.1</v>
      </c>
      <c r="B87" s="9">
        <v>0.01</v>
      </c>
      <c r="C87" s="9">
        <v>0.99</v>
      </c>
      <c r="D87" s="9">
        <v>0.05</v>
      </c>
      <c r="E87" s="9">
        <v>0.1</v>
      </c>
      <c r="F87" s="11">
        <f>($F84-($A84*$Y84))</f>
        <v>0.19335124973073786</v>
      </c>
      <c r="G87" s="11">
        <f>($G84-($A84*$Z84))</f>
        <v>6.2383053024604708E-2</v>
      </c>
      <c r="H87" s="11">
        <f>($H84-($A84*$AA84))</f>
        <v>0.27372496349316</v>
      </c>
      <c r="I87" s="11">
        <f>($I84-($A84*$AB84))</f>
        <v>0.34744992698631982</v>
      </c>
      <c r="J87" s="11">
        <f t="shared" si="5"/>
        <v>1.5905867788997365E-2</v>
      </c>
      <c r="K87" s="11">
        <f t="shared" si="6"/>
        <v>0.50397638311330883</v>
      </c>
      <c r="L87" s="11">
        <f t="shared" si="7"/>
        <v>4.8431240873289982E-2</v>
      </c>
      <c r="M87" s="11">
        <f t="shared" si="8"/>
        <v>0.48789455588495195</v>
      </c>
      <c r="N87" s="11">
        <f>$N84-$A84*$AC84</f>
        <v>-1.4375622702585524</v>
      </c>
      <c r="O87" s="11">
        <f>$O84-$A84*$AD84</f>
        <v>-0.4479386020389301</v>
      </c>
      <c r="P87" s="11">
        <f>$P84-$A84*$AE84</f>
        <v>1.4432745608181732</v>
      </c>
      <c r="Q87" s="11">
        <f>$Q84-$A84*$AF84</f>
        <v>1.461618762851012</v>
      </c>
      <c r="R87" s="11">
        <f t="shared" si="9"/>
        <v>-0.94304423877057231</v>
      </c>
      <c r="S87" s="11">
        <f t="shared" si="10"/>
        <v>0.28028583088650849</v>
      </c>
      <c r="T87" s="11">
        <f t="shared" si="11"/>
        <v>1.4404921301748996</v>
      </c>
      <c r="U87" s="11">
        <f t="shared" si="12"/>
        <v>0.80853084904671757</v>
      </c>
      <c r="V87" s="11">
        <f t="shared" si="13"/>
        <v>3.6527215189005133E-2</v>
      </c>
      <c r="W87" s="11">
        <f t="shared" si="14"/>
        <v>1.6465526373852603E-2</v>
      </c>
      <c r="X87" s="14">
        <f t="shared" si="15"/>
        <v>5.2992741562857736E-2</v>
      </c>
      <c r="Y87" s="11">
        <f t="shared" si="16"/>
        <v>-1.4864932628074765E-3</v>
      </c>
      <c r="Z87" s="11">
        <f t="shared" si="17"/>
        <v>3.6260311200283601E-3</v>
      </c>
      <c r="AA87" s="11">
        <f t="shared" si="18"/>
        <v>-3.5575788095270635E-4</v>
      </c>
      <c r="AB87" s="15">
        <f t="shared" si="19"/>
        <v>-7.115157619054127E-4</v>
      </c>
      <c r="AC87" s="11">
        <f t="shared" si="20"/>
        <v>2.7478603739565545E-2</v>
      </c>
      <c r="AD87" s="16">
        <f t="shared" si="21"/>
        <v>1.3406661167853912E-2</v>
      </c>
      <c r="AE87" s="16">
        <f t="shared" si="22"/>
        <v>-1.4158211607610648E-2</v>
      </c>
      <c r="AF87" s="16">
        <f t="shared" si="23"/>
        <v>-1.3706424737103821E-2</v>
      </c>
    </row>
    <row r="88" spans="1:32" ht="15.75" customHeight="1">
      <c r="A88" s="9">
        <v>0.1</v>
      </c>
      <c r="B88" s="9">
        <v>0.01</v>
      </c>
      <c r="C88" s="9">
        <v>0.99</v>
      </c>
      <c r="D88" s="9">
        <v>0.05</v>
      </c>
      <c r="E88" s="9">
        <v>0.1</v>
      </c>
      <c r="F88" s="11">
        <f>($F87-($A87*$Y87))</f>
        <v>0.19349989905701862</v>
      </c>
      <c r="G88" s="11">
        <f>($G87-($A87*$Z87))</f>
        <v>6.2020449912601874E-2</v>
      </c>
      <c r="H88" s="11">
        <f>($H87-($A87*$AA87))</f>
        <v>0.27376053928125527</v>
      </c>
      <c r="I88" s="11">
        <f>($I87-($A87*$AB87))</f>
        <v>0.34752107856251035</v>
      </c>
      <c r="J88" s="11">
        <f t="shared" si="5"/>
        <v>1.5877039944111118E-2</v>
      </c>
      <c r="K88" s="11">
        <f t="shared" si="6"/>
        <v>0.50396917660707674</v>
      </c>
      <c r="L88" s="11">
        <f t="shared" si="7"/>
        <v>4.8440134820313806E-2</v>
      </c>
      <c r="M88" s="11">
        <f t="shared" si="8"/>
        <v>0.4878923337017701</v>
      </c>
      <c r="N88" s="11">
        <f>$N87-$A87*$AC87</f>
        <v>-1.440310130632509</v>
      </c>
      <c r="O88" s="11">
        <f>$O87-$A87*$AD87</f>
        <v>-0.44927926815571551</v>
      </c>
      <c r="P88" s="11">
        <f>$P87-$A87*$AE87</f>
        <v>1.4446903819789343</v>
      </c>
      <c r="Q88" s="11">
        <f>$Q87-$A87*$AF87</f>
        <v>1.4629894053247223</v>
      </c>
      <c r="R88" s="11">
        <f t="shared" si="9"/>
        <v>-0.94507182121801214</v>
      </c>
      <c r="S88" s="11">
        <f t="shared" si="10"/>
        <v>0.2798769977012367</v>
      </c>
      <c r="T88" s="11">
        <f t="shared" si="11"/>
        <v>1.4418607374029304</v>
      </c>
      <c r="U88" s="11">
        <f t="shared" si="12"/>
        <v>0.80874263191331219</v>
      </c>
      <c r="V88" s="11">
        <f t="shared" si="13"/>
        <v>3.6416796944116654E-2</v>
      </c>
      <c r="W88" s="11">
        <f t="shared" si="14"/>
        <v>1.6427116742856514E-2</v>
      </c>
      <c r="X88" s="14">
        <f t="shared" si="15"/>
        <v>5.2843913686973165E-2</v>
      </c>
      <c r="Y88" s="11">
        <f t="shared" si="16"/>
        <v>-1.485485132959962E-3</v>
      </c>
      <c r="Z88" s="11">
        <f t="shared" si="17"/>
        <v>3.6277613298537101E-3</v>
      </c>
      <c r="AA88" s="11">
        <f t="shared" si="18"/>
        <v>-3.550530493802355E-4</v>
      </c>
      <c r="AB88" s="15">
        <f t="shared" si="19"/>
        <v>-7.10106098760471E-4</v>
      </c>
      <c r="AC88" s="11">
        <f t="shared" si="20"/>
        <v>2.7412190124976147E-2</v>
      </c>
      <c r="AD88" s="16">
        <f t="shared" si="21"/>
        <v>1.3374197411951229E-2</v>
      </c>
      <c r="AE88" s="16">
        <f t="shared" si="22"/>
        <v>-1.412954435261507E-2</v>
      </c>
      <c r="AF88" s="16">
        <f t="shared" si="23"/>
        <v>-1.3678805546702619E-2</v>
      </c>
    </row>
    <row r="89" spans="1:32" ht="15.75" customHeight="1">
      <c r="A89" s="9">
        <v>0.1</v>
      </c>
      <c r="B89" s="9">
        <v>0.01</v>
      </c>
      <c r="C89" s="9">
        <v>0.99</v>
      </c>
      <c r="D89" s="9">
        <v>0.05</v>
      </c>
      <c r="E89" s="9">
        <v>0.1</v>
      </c>
      <c r="F89" s="11">
        <f>($F88-($A88*$Y88))</f>
        <v>0.1936484475703146</v>
      </c>
      <c r="G89" s="11">
        <f>($G88-($A88*$Z88))</f>
        <v>6.1657673779616506E-2</v>
      </c>
      <c r="H89" s="11">
        <f>($H88-($A88*$AA88))</f>
        <v>0.27379604458619328</v>
      </c>
      <c r="I89" s="11">
        <f>($I88-($A88*$AB88))</f>
        <v>0.34759208917238638</v>
      </c>
      <c r="J89" s="11">
        <f t="shared" si="5"/>
        <v>1.5848189756477379E-2</v>
      </c>
      <c r="K89" s="11">
        <f t="shared" si="6"/>
        <v>0.50396196451385922</v>
      </c>
      <c r="L89" s="11">
        <f t="shared" si="7"/>
        <v>4.8449011146548301E-2</v>
      </c>
      <c r="M89" s="11">
        <f t="shared" si="8"/>
        <v>0.48789011592168008</v>
      </c>
      <c r="N89" s="11">
        <f>$N88-$A88*$AC88</f>
        <v>-1.4430513496450066</v>
      </c>
      <c r="O89" s="11">
        <f>$O88-$A88*$AD88</f>
        <v>-0.45061668789691062</v>
      </c>
      <c r="P89" s="11">
        <f>$P88-$A88*$AE88</f>
        <v>1.4461033364141958</v>
      </c>
      <c r="Q89" s="11">
        <f>$Q88-$A88*$AF88</f>
        <v>1.4643572858793925</v>
      </c>
      <c r="R89" s="11">
        <f t="shared" si="9"/>
        <v>-0.94709442115574072</v>
      </c>
      <c r="S89" s="11">
        <f t="shared" si="10"/>
        <v>0.27946953260038093</v>
      </c>
      <c r="T89" s="11">
        <f t="shared" si="11"/>
        <v>1.443226524267798</v>
      </c>
      <c r="U89" s="11">
        <f t="shared" si="12"/>
        <v>0.80895379999909511</v>
      </c>
      <c r="V89" s="11">
        <f t="shared" si="13"/>
        <v>3.6306914499933882E-2</v>
      </c>
      <c r="W89" s="11">
        <f t="shared" si="14"/>
        <v>1.6388863267383823E-2</v>
      </c>
      <c r="X89" s="14">
        <f t="shared" si="15"/>
        <v>5.2695777767317709E-2</v>
      </c>
      <c r="Y89" s="11">
        <f t="shared" si="16"/>
        <v>-1.4844730943497399E-3</v>
      </c>
      <c r="Z89" s="11">
        <f t="shared" si="17"/>
        <v>3.6294908485148521E-3</v>
      </c>
      <c r="AA89" s="11">
        <f t="shared" si="18"/>
        <v>-3.5435091512366155E-4</v>
      </c>
      <c r="AB89" s="15">
        <f t="shared" si="19"/>
        <v>-7.087018302473231E-4</v>
      </c>
      <c r="AC89" s="11">
        <f t="shared" si="20"/>
        <v>2.7346027575945862E-2</v>
      </c>
      <c r="AD89" s="16">
        <f t="shared" si="21"/>
        <v>1.3341856564025686E-2</v>
      </c>
      <c r="AE89" s="16">
        <f t="shared" si="22"/>
        <v>-1.4100980019067667E-2</v>
      </c>
      <c r="AF89" s="16">
        <f t="shared" si="23"/>
        <v>-1.3651285732939519E-2</v>
      </c>
    </row>
    <row r="90" spans="1:32" ht="15.75" customHeight="1">
      <c r="A90" s="9">
        <v>0.1</v>
      </c>
      <c r="B90" s="9">
        <v>0.01</v>
      </c>
      <c r="C90" s="9">
        <v>0.99</v>
      </c>
      <c r="D90" s="9">
        <v>0.05</v>
      </c>
      <c r="E90" s="9">
        <v>0.1</v>
      </c>
      <c r="F90" s="11">
        <f>($F89-($A89*$Y89))</f>
        <v>0.19379689487974958</v>
      </c>
      <c r="G90" s="11">
        <f>($G89-($A89*$Z89))</f>
        <v>6.1294724694765018E-2</v>
      </c>
      <c r="H90" s="11">
        <f>($H89-($A89*$AA89))</f>
        <v>0.27383147967770566</v>
      </c>
      <c r="I90" s="11">
        <f>($I89-($A89*$AB89))</f>
        <v>0.34766295935541108</v>
      </c>
      <c r="J90" s="11">
        <f t="shared" si="5"/>
        <v>1.5819317213463982E-2</v>
      </c>
      <c r="K90" s="11">
        <f t="shared" si="6"/>
        <v>0.50395474683049779</v>
      </c>
      <c r="L90" s="11">
        <f t="shared" si="7"/>
        <v>4.8457869919426397E-2</v>
      </c>
      <c r="M90" s="11">
        <f t="shared" si="8"/>
        <v>0.48788790252783076</v>
      </c>
      <c r="N90" s="11">
        <f>$N89-$A89*$AC89</f>
        <v>-1.4457859524026011</v>
      </c>
      <c r="O90" s="11">
        <f>$O89-$A89*$AD89</f>
        <v>-0.4519508735533132</v>
      </c>
      <c r="P90" s="11">
        <f>$P89-$A89*$AE89</f>
        <v>1.4475134344161025</v>
      </c>
      <c r="Q90" s="11">
        <f>$Q89-$A89*$AF89</f>
        <v>1.4657224144526864</v>
      </c>
      <c r="R90" s="11">
        <f t="shared" si="9"/>
        <v>-0.94911205735768989</v>
      </c>
      <c r="S90" s="11">
        <f t="shared" si="10"/>
        <v>0.27906342947097945</v>
      </c>
      <c r="T90" s="11">
        <f t="shared" si="11"/>
        <v>1.4445895008502603</v>
      </c>
      <c r="U90" s="11">
        <f t="shared" si="12"/>
        <v>0.80916435599284442</v>
      </c>
      <c r="V90" s="11">
        <f t="shared" si="13"/>
        <v>3.6197564539342364E-2</v>
      </c>
      <c r="W90" s="11">
        <f t="shared" si="14"/>
        <v>1.6350765071741349E-2</v>
      </c>
      <c r="X90" s="14">
        <f t="shared" si="15"/>
        <v>5.2548329611083716E-2</v>
      </c>
      <c r="Y90" s="11">
        <f t="shared" si="16"/>
        <v>-1.4834572112999542E-3</v>
      </c>
      <c r="Z90" s="11">
        <f t="shared" si="17"/>
        <v>3.6312196185239159E-3</v>
      </c>
      <c r="AA90" s="11">
        <f t="shared" si="18"/>
        <v>-3.536514639120099E-4</v>
      </c>
      <c r="AB90" s="15">
        <f t="shared" si="19"/>
        <v>-7.073029278240198E-4</v>
      </c>
      <c r="AC90" s="11">
        <f t="shared" si="20"/>
        <v>2.728011501408887E-2</v>
      </c>
      <c r="AD90" s="16">
        <f t="shared" si="21"/>
        <v>1.3309638094941803E-2</v>
      </c>
      <c r="AE90" s="16">
        <f t="shared" si="22"/>
        <v>-1.4072518099789832E-2</v>
      </c>
      <c r="AF90" s="16">
        <f t="shared" si="23"/>
        <v>-1.362386480566413E-2</v>
      </c>
    </row>
    <row r="91" spans="1:32" ht="15.75" customHeight="1">
      <c r="A91" s="9">
        <v>0.1</v>
      </c>
      <c r="B91" s="9">
        <v>0.01</v>
      </c>
      <c r="C91" s="9">
        <v>0.99</v>
      </c>
      <c r="D91" s="9">
        <v>0.05</v>
      </c>
      <c r="E91" s="9">
        <v>0.1</v>
      </c>
      <c r="F91" s="11">
        <f>($F90-($A90*$Y90))</f>
        <v>0.19394524060087956</v>
      </c>
      <c r="G91" s="11">
        <f>($G90-($A90*$Z90))</f>
        <v>6.0931602732912628E-2</v>
      </c>
      <c r="H91" s="11">
        <f>($H90-($A90*$AA90))</f>
        <v>0.27386684482409684</v>
      </c>
      <c r="I91" s="11">
        <f>($I90-($A90*$AB90))</f>
        <v>0.34773368964819351</v>
      </c>
      <c r="J91" s="11">
        <f t="shared" si="5"/>
        <v>1.5790422303335244E-2</v>
      </c>
      <c r="K91" s="11">
        <f t="shared" si="6"/>
        <v>0.5039475235540577</v>
      </c>
      <c r="L91" s="11">
        <f t="shared" si="7"/>
        <v>4.84667112060242E-2</v>
      </c>
      <c r="M91" s="11">
        <f t="shared" si="8"/>
        <v>0.48788569350346028</v>
      </c>
      <c r="N91" s="11">
        <f>$N90-$A90*$AC90</f>
        <v>-1.4485139639040099</v>
      </c>
      <c r="O91" s="11">
        <f>$O90-$A90*$AD90</f>
        <v>-0.45328183736280736</v>
      </c>
      <c r="P91" s="11">
        <f>$P90-$A90*$AE90</f>
        <v>1.4489206862260815</v>
      </c>
      <c r="Q91" s="11">
        <f>$Q90-$A90*$AF90</f>
        <v>1.4670848009332529</v>
      </c>
      <c r="R91" s="11">
        <f t="shared" si="9"/>
        <v>-0.95112474851717344</v>
      </c>
      <c r="S91" s="11">
        <f t="shared" si="10"/>
        <v>0.27865868222912304</v>
      </c>
      <c r="T91" s="11">
        <f t="shared" si="11"/>
        <v>1.4459496771815856</v>
      </c>
      <c r="U91" s="11">
        <f t="shared" si="12"/>
        <v>0.8093743025681166</v>
      </c>
      <c r="V91" s="11">
        <f t="shared" si="13"/>
        <v>3.6088743768544457E-2</v>
      </c>
      <c r="W91" s="11">
        <f t="shared" si="14"/>
        <v>1.6312821286377142E-2</v>
      </c>
      <c r="X91" s="14">
        <f t="shared" si="15"/>
        <v>5.2401565054921599E-2</v>
      </c>
      <c r="Y91" s="11">
        <f t="shared" si="16"/>
        <v>-1.4824375474290525E-3</v>
      </c>
      <c r="Z91" s="11">
        <f t="shared" si="17"/>
        <v>3.6329475832173291E-3</v>
      </c>
      <c r="AA91" s="11">
        <f t="shared" si="18"/>
        <v>-3.529546815644719E-4</v>
      </c>
      <c r="AB91" s="15">
        <f t="shared" si="19"/>
        <v>-7.0590936312894381E-4</v>
      </c>
      <c r="AC91" s="11">
        <f t="shared" si="20"/>
        <v>2.7214451364355907E-2</v>
      </c>
      <c r="AD91" s="16">
        <f t="shared" si="21"/>
        <v>1.3277541477214973E-2</v>
      </c>
      <c r="AE91" s="16">
        <f t="shared" si="22"/>
        <v>-1.4044158090672526E-2</v>
      </c>
      <c r="AF91" s="16">
        <f t="shared" si="23"/>
        <v>-1.3596542277690148E-2</v>
      </c>
    </row>
    <row r="92" spans="1:32" ht="15.75" customHeight="1">
      <c r="A92" s="9">
        <v>0.1</v>
      </c>
      <c r="B92" s="9">
        <v>0.01</v>
      </c>
      <c r="C92" s="9">
        <v>0.99</v>
      </c>
      <c r="D92" s="9">
        <v>0.05</v>
      </c>
      <c r="E92" s="9">
        <v>0.1</v>
      </c>
      <c r="F92" s="11">
        <f>($F91-($A91*$Y91))</f>
        <v>0.19409348435562246</v>
      </c>
      <c r="G92" s="11">
        <f>($G91-($A91*$Z91))</f>
        <v>6.0568307974590896E-2</v>
      </c>
      <c r="H92" s="11">
        <f>($H91-($A91*$AA91))</f>
        <v>0.27390214029225329</v>
      </c>
      <c r="I92" s="11">
        <f>($I91-($A91*$AB91))</f>
        <v>0.34780428058450641</v>
      </c>
      <c r="J92" s="11">
        <f t="shared" si="5"/>
        <v>1.5761505015240214E-2</v>
      </c>
      <c r="K92" s="11">
        <f t="shared" si="6"/>
        <v>0.50394029468182566</v>
      </c>
      <c r="L92" s="11">
        <f t="shared" si="7"/>
        <v>4.8475535073063306E-2</v>
      </c>
      <c r="M92" s="11">
        <f t="shared" si="8"/>
        <v>0.48788348883189542</v>
      </c>
      <c r="N92" s="11">
        <f>$N91-$A91*$AC91</f>
        <v>-1.4512354090404456</v>
      </c>
      <c r="O92" s="11">
        <f>$O91-$A91*$AD91</f>
        <v>-0.45460959151052888</v>
      </c>
      <c r="P92" s="11">
        <f>$P91-$A91*$AE91</f>
        <v>1.4503251020351489</v>
      </c>
      <c r="Q92" s="11">
        <f>$Q91-$A91*$AF91</f>
        <v>1.4684444551610218</v>
      </c>
      <c r="R92" s="11">
        <f t="shared" si="9"/>
        <v>-0.95313251324714166</v>
      </c>
      <c r="S92" s="11">
        <f t="shared" si="10"/>
        <v>0.27825528481986467</v>
      </c>
      <c r="T92" s="11">
        <f t="shared" si="11"/>
        <v>1.4473070632438529</v>
      </c>
      <c r="U92" s="11">
        <f t="shared" si="12"/>
        <v>0.80958364238334901</v>
      </c>
      <c r="V92" s="11">
        <f t="shared" si="13"/>
        <v>3.5980448916893358E-2</v>
      </c>
      <c r="W92" s="11">
        <f t="shared" si="14"/>
        <v>1.6275031047829649E-2</v>
      </c>
      <c r="X92" s="14">
        <f t="shared" si="15"/>
        <v>5.2255479964723003E-2</v>
      </c>
      <c r="Y92" s="11">
        <f t="shared" si="16"/>
        <v>-1.4814141656578641E-3</v>
      </c>
      <c r="Z92" s="11">
        <f t="shared" si="17"/>
        <v>3.6346746867469007E-3</v>
      </c>
      <c r="AA92" s="11">
        <f t="shared" si="18"/>
        <v>-3.5226055398980495E-4</v>
      </c>
      <c r="AB92" s="15">
        <f t="shared" si="19"/>
        <v>-7.045211079796099E-4</v>
      </c>
      <c r="AC92" s="11">
        <f t="shared" si="20"/>
        <v>2.7149035555059039E-2</v>
      </c>
      <c r="AD92" s="16">
        <f t="shared" si="21"/>
        <v>1.3245566185023379E-2</v>
      </c>
      <c r="AE92" s="16">
        <f t="shared" si="22"/>
        <v>-1.4015899490655121E-2</v>
      </c>
      <c r="AF92" s="16">
        <f t="shared" si="23"/>
        <v>-1.3569317664774981E-2</v>
      </c>
    </row>
    <row r="93" spans="1:32" ht="15.75" customHeight="1">
      <c r="A93" s="9">
        <v>0.1</v>
      </c>
      <c r="B93" s="9">
        <v>0.01</v>
      </c>
      <c r="C93" s="9">
        <v>0.99</v>
      </c>
      <c r="D93" s="9">
        <v>0.05</v>
      </c>
      <c r="E93" s="9">
        <v>0.1</v>
      </c>
      <c r="F93" s="11">
        <f>($F92-($A92*$Y92))</f>
        <v>0.19424162577218826</v>
      </c>
      <c r="G93" s="11">
        <f>($G92-($A92*$Z92))</f>
        <v>6.0204840505916207E-2</v>
      </c>
      <c r="H93" s="11">
        <f>($H92-($A92*$AA92))</f>
        <v>0.27393736634765226</v>
      </c>
      <c r="I93" s="11">
        <f>($I92-($A92*$AB92))</f>
        <v>0.34787473269530439</v>
      </c>
      <c r="J93" s="11">
        <f t="shared" si="5"/>
        <v>1.5732565339201032E-2</v>
      </c>
      <c r="K93" s="11">
        <f t="shared" si="6"/>
        <v>0.50393306021130657</v>
      </c>
      <c r="L93" s="11">
        <f t="shared" si="7"/>
        <v>4.8484341586913053E-2</v>
      </c>
      <c r="M93" s="11">
        <f t="shared" si="8"/>
        <v>0.48788128849655066</v>
      </c>
      <c r="N93" s="11">
        <f>$N92-$A92*$AC92</f>
        <v>-1.4539503125959514</v>
      </c>
      <c r="O93" s="11">
        <f>$O92-$A92*$AD92</f>
        <v>-0.45593414812903121</v>
      </c>
      <c r="P93" s="11">
        <f>$P92-$A92*$AE92</f>
        <v>1.4517266919842144</v>
      </c>
      <c r="Q93" s="11">
        <f>$Q92-$A92*$AF92</f>
        <v>1.4698013869274993</v>
      </c>
      <c r="R93" s="11">
        <f t="shared" si="9"/>
        <v>-0.95513537008043248</v>
      </c>
      <c r="S93" s="11">
        <f t="shared" si="10"/>
        <v>0.27785323121712896</v>
      </c>
      <c r="T93" s="11">
        <f t="shared" si="11"/>
        <v>1.4486616689702476</v>
      </c>
      <c r="U93" s="11">
        <f t="shared" si="12"/>
        <v>0.80979237808196158</v>
      </c>
      <c r="V93" s="11">
        <f t="shared" si="13"/>
        <v>3.5872676736728372E-2</v>
      </c>
      <c r="W93" s="11">
        <f t="shared" si="14"/>
        <v>1.6237393498677338E-2</v>
      </c>
      <c r="X93" s="14">
        <f t="shared" si="15"/>
        <v>5.211007023540571E-2</v>
      </c>
      <c r="Y93" s="11">
        <f t="shared" si="16"/>
        <v>-1.4803871282166245E-3</v>
      </c>
      <c r="Z93" s="11">
        <f t="shared" si="17"/>
        <v>3.6364008740709694E-3</v>
      </c>
      <c r="AA93" s="11">
        <f t="shared" si="18"/>
        <v>-3.5156906718573721E-4</v>
      </c>
      <c r="AB93" s="15">
        <f t="shared" si="19"/>
        <v>-7.0313813437147441E-4</v>
      </c>
      <c r="AC93" s="11">
        <f t="shared" si="20"/>
        <v>2.7083866517895672E-2</v>
      </c>
      <c r="AD93" s="16">
        <f t="shared" si="21"/>
        <v>1.3213711694219527E-2</v>
      </c>
      <c r="AE93" s="16">
        <f t="shared" si="22"/>
        <v>-1.3987741801704395E-2</v>
      </c>
      <c r="AF93" s="16">
        <f t="shared" si="23"/>
        <v>-1.3542190485599515E-2</v>
      </c>
    </row>
    <row r="94" spans="1:32" ht="15.75" customHeight="1">
      <c r="A94" s="9">
        <v>0.1</v>
      </c>
      <c r="B94" s="9">
        <v>0.01</v>
      </c>
      <c r="C94" s="9">
        <v>0.99</v>
      </c>
      <c r="D94" s="9">
        <v>0.05</v>
      </c>
      <c r="E94" s="9">
        <v>0.1</v>
      </c>
      <c r="F94" s="11">
        <f>($F93-($A93*$Y93))</f>
        <v>0.19438966448500991</v>
      </c>
      <c r="G94" s="11">
        <f>($G93-($A93*$Z93))</f>
        <v>5.9841200418509113E-2</v>
      </c>
      <c r="H94" s="11">
        <f>($H93-($A93*$AA93))</f>
        <v>0.27397252325437083</v>
      </c>
      <c r="I94" s="11">
        <f>($I93-($A93*$AB93))</f>
        <v>0.34794504650874153</v>
      </c>
      <c r="J94" s="11">
        <f t="shared" si="5"/>
        <v>1.5703603266101408E-2</v>
      </c>
      <c r="K94" s="11">
        <f t="shared" si="6"/>
        <v>0.5039258201402208</v>
      </c>
      <c r="L94" s="11">
        <f t="shared" si="7"/>
        <v>4.8493130813592702E-2</v>
      </c>
      <c r="M94" s="11">
        <f t="shared" si="8"/>
        <v>0.48787909248092842</v>
      </c>
      <c r="N94" s="11">
        <f>$N93-$A93*$AC93</f>
        <v>-1.4566586992477411</v>
      </c>
      <c r="O94" s="11">
        <f>$O93-$A93*$AD93</f>
        <v>-0.45725551929845315</v>
      </c>
      <c r="P94" s="11">
        <f>$P93-$A93*$AE93</f>
        <v>1.4531254661643849</v>
      </c>
      <c r="Q94" s="11">
        <f>$Q93-$A93*$AF93</f>
        <v>1.4711556059760593</v>
      </c>
      <c r="R94" s="11">
        <f t="shared" si="9"/>
        <v>-0.95713333747003015</v>
      </c>
      <c r="S94" s="11">
        <f t="shared" si="10"/>
        <v>0.27745251542361998</v>
      </c>
      <c r="T94" s="11">
        <f t="shared" si="11"/>
        <v>1.4500135042453586</v>
      </c>
      <c r="U94" s="11">
        <f t="shared" si="12"/>
        <v>0.81000051229245884</v>
      </c>
      <c r="V94" s="11">
        <f t="shared" si="13"/>
        <v>3.5765424003210838E-2</v>
      </c>
      <c r="W94" s="11">
        <f t="shared" si="14"/>
        <v>1.6199907787488629E-2</v>
      </c>
      <c r="X94" s="14">
        <f t="shared" si="15"/>
        <v>5.1965331790699468E-2</v>
      </c>
      <c r="Y94" s="11">
        <f t="shared" si="16"/>
        <v>-1.479356496651926E-3</v>
      </c>
      <c r="Z94" s="11">
        <f t="shared" si="17"/>
        <v>3.6381260909456024E-3</v>
      </c>
      <c r="AA94" s="11">
        <f t="shared" si="18"/>
        <v>-3.5088020723837102E-4</v>
      </c>
      <c r="AB94" s="15">
        <f t="shared" si="19"/>
        <v>-7.0176041447674205E-4</v>
      </c>
      <c r="AC94" s="11">
        <f t="shared" si="20"/>
        <v>2.7018943187971576E-2</v>
      </c>
      <c r="AD94" s="16">
        <f t="shared" si="21"/>
        <v>1.3181977482341336E-2</v>
      </c>
      <c r="AE94" s="16">
        <f t="shared" si="22"/>
        <v>-1.3959684528793558E-2</v>
      </c>
      <c r="AF94" s="16">
        <f t="shared" si="23"/>
        <v>-1.3515160261747951E-2</v>
      </c>
    </row>
    <row r="95" spans="1:32" ht="15.75" customHeight="1">
      <c r="A95" s="9">
        <v>0.1</v>
      </c>
      <c r="B95" s="9">
        <v>0.01</v>
      </c>
      <c r="C95" s="9">
        <v>0.99</v>
      </c>
      <c r="D95" s="9">
        <v>0.05</v>
      </c>
      <c r="E95" s="9">
        <v>0.1</v>
      </c>
      <c r="F95" s="11">
        <f>($F94-($A94*$Y94))</f>
        <v>0.19453760013467511</v>
      </c>
      <c r="G95" s="11">
        <f>($G94-($A94*$Z94))</f>
        <v>5.9477387809414556E-2</v>
      </c>
      <c r="H95" s="11">
        <f>($H94-($A94*$AA94))</f>
        <v>0.27400761127509465</v>
      </c>
      <c r="I95" s="11">
        <f>($I94-($A94*$AB94))</f>
        <v>0.34801522255018918</v>
      </c>
      <c r="J95" s="11">
        <f t="shared" si="5"/>
        <v>1.5674618787675211E-2</v>
      </c>
      <c r="K95" s="11">
        <f t="shared" si="6"/>
        <v>0.50391857446650079</v>
      </c>
      <c r="L95" s="11">
        <f t="shared" si="7"/>
        <v>4.8501902818773653E-2</v>
      </c>
      <c r="M95" s="11">
        <f t="shared" si="8"/>
        <v>0.48787690076861756</v>
      </c>
      <c r="N95" s="11">
        <f>$N94-$A94*$AC94</f>
        <v>-1.4593605935665381</v>
      </c>
      <c r="O95" s="11">
        <f>$O94-$A94*$AD94</f>
        <v>-0.45857371704668726</v>
      </c>
      <c r="P95" s="11">
        <f>$P94-$A94*$AE94</f>
        <v>1.4545214346172641</v>
      </c>
      <c r="Q95" s="11">
        <f>$Q94-$A94*$AF94</f>
        <v>1.4725071220022341</v>
      </c>
      <c r="R95" s="11">
        <f t="shared" si="9"/>
        <v>-0.95912643378931906</v>
      </c>
      <c r="S95" s="11">
        <f t="shared" si="10"/>
        <v>0.27705313147072885</v>
      </c>
      <c r="T95" s="11">
        <f t="shared" si="11"/>
        <v>1.451362578905468</v>
      </c>
      <c r="U95" s="11">
        <f t="shared" si="12"/>
        <v>0.81020804762852927</v>
      </c>
      <c r="V95" s="11">
        <f t="shared" si="13"/>
        <v>3.5658687514161194E-2</v>
      </c>
      <c r="W95" s="11">
        <f t="shared" si="14"/>
        <v>1.6162573068772598E-2</v>
      </c>
      <c r="X95" s="14">
        <f t="shared" si="15"/>
        <v>5.1821260582933792E-2</v>
      </c>
      <c r="Y95" s="11">
        <f t="shared" si="16"/>
        <v>-1.4783223318336185E-3</v>
      </c>
      <c r="Z95" s="11">
        <f t="shared" si="17"/>
        <v>3.6398502839159147E-3</v>
      </c>
      <c r="AA95" s="11">
        <f t="shared" si="18"/>
        <v>-3.5019396032159622E-4</v>
      </c>
      <c r="AB95" s="15">
        <f t="shared" si="19"/>
        <v>-7.0038792064319245E-4</v>
      </c>
      <c r="AC95" s="11">
        <f t="shared" si="20"/>
        <v>2.6954264503823173E-2</v>
      </c>
      <c r="AD95" s="16">
        <f t="shared" si="21"/>
        <v>1.3150363028622809E-2</v>
      </c>
      <c r="AE95" s="16">
        <f t="shared" si="22"/>
        <v>-1.3931727179881637E-2</v>
      </c>
      <c r="AF95" s="16">
        <f t="shared" si="23"/>
        <v>-1.3488226517687949E-2</v>
      </c>
    </row>
    <row r="96" spans="1:32" ht="15.75" customHeight="1">
      <c r="A96" s="9">
        <v>0.1</v>
      </c>
      <c r="B96" s="9">
        <v>0.01</v>
      </c>
      <c r="C96" s="9">
        <v>0.99</v>
      </c>
      <c r="D96" s="9">
        <v>0.05</v>
      </c>
      <c r="E96" s="9">
        <v>0.1</v>
      </c>
      <c r="F96" s="11">
        <f>($F95-($A95*$Y95))</f>
        <v>0.19468543236785846</v>
      </c>
      <c r="G96" s="11">
        <f>($G95-($A95*$Z95))</f>
        <v>5.9113402781022964E-2</v>
      </c>
      <c r="H96" s="11">
        <f>($H95-($A95*$AA95))</f>
        <v>0.27404263067112683</v>
      </c>
      <c r="I96" s="11">
        <f>($I95-($A95*$AB95))</f>
        <v>0.34808526134225348</v>
      </c>
      <c r="J96" s="11">
        <f t="shared" si="5"/>
        <v>1.5645611896495219E-2</v>
      </c>
      <c r="K96" s="11">
        <f t="shared" si="6"/>
        <v>0.50391132318828946</v>
      </c>
      <c r="L96" s="11">
        <f t="shared" si="7"/>
        <v>4.8510657667781697E-2</v>
      </c>
      <c r="M96" s="11">
        <f t="shared" si="8"/>
        <v>0.48787471334329385</v>
      </c>
      <c r="N96" s="11">
        <f>$N95-$A95*$AC95</f>
        <v>-1.4620560200169204</v>
      </c>
      <c r="O96" s="11">
        <f>$O95-$A95*$AD95</f>
        <v>-0.45988875334954954</v>
      </c>
      <c r="P96" s="11">
        <f>$P95-$A95*$AE95</f>
        <v>1.4559146073352522</v>
      </c>
      <c r="Q96" s="11">
        <f>$Q95-$A95*$AF95</f>
        <v>1.4738559446540029</v>
      </c>
      <c r="R96" s="11">
        <f t="shared" si="9"/>
        <v>-0.96111467733234679</v>
      </c>
      <c r="S96" s="11">
        <f t="shared" si="10"/>
        <v>0.27665507341843948</v>
      </c>
      <c r="T96" s="11">
        <f t="shared" si="11"/>
        <v>1.4527089027388471</v>
      </c>
      <c r="U96" s="11">
        <f t="shared" si="12"/>
        <v>0.81041498668914613</v>
      </c>
      <c r="V96" s="11">
        <f t="shared" si="13"/>
        <v>3.5552464089896672E-2</v>
      </c>
      <c r="W96" s="11">
        <f t="shared" si="14"/>
        <v>1.6125388502929779E-2</v>
      </c>
      <c r="X96" s="14">
        <f t="shared" si="15"/>
        <v>5.1677852592826451E-2</v>
      </c>
      <c r="Y96" s="11">
        <f t="shared" si="16"/>
        <v>-1.4772846939616327E-3</v>
      </c>
      <c r="Z96" s="11">
        <f t="shared" si="17"/>
        <v>3.6415734003074174E-3</v>
      </c>
      <c r="AA96" s="11">
        <f t="shared" si="18"/>
        <v>-3.4951031269649986E-4</v>
      </c>
      <c r="AB96" s="15">
        <f t="shared" si="19"/>
        <v>-6.9902062539299971E-4</v>
      </c>
      <c r="AC96" s="11">
        <f t="shared" si="20"/>
        <v>2.6889829407438889E-2</v>
      </c>
      <c r="AD96" s="16">
        <f t="shared" si="21"/>
        <v>1.3118867814004322E-2</v>
      </c>
      <c r="AE96" s="16">
        <f t="shared" si="22"/>
        <v>-1.3903869265892791E-2</v>
      </c>
      <c r="AF96" s="16">
        <f t="shared" si="23"/>
        <v>-1.3461388780750698E-2</v>
      </c>
    </row>
    <row r="97" spans="1:32" ht="15.75" customHeight="1">
      <c r="A97" s="9">
        <v>0.1</v>
      </c>
      <c r="B97" s="9">
        <v>0.01</v>
      </c>
      <c r="C97" s="9">
        <v>0.99</v>
      </c>
      <c r="D97" s="9">
        <v>0.05</v>
      </c>
      <c r="E97" s="9">
        <v>0.1</v>
      </c>
      <c r="F97" s="11">
        <f>($F96-($A96*$Y96))</f>
        <v>0.19483316083725463</v>
      </c>
      <c r="G97" s="11">
        <f>($G96-($A96*$Z96))</f>
        <v>5.874924544099222E-2</v>
      </c>
      <c r="H97" s="11">
        <f>($H96-($A96*$AA96))</f>
        <v>0.27407758170239649</v>
      </c>
      <c r="I97" s="11">
        <f>($I96-($A96*$AB96))</f>
        <v>0.3481551634047928</v>
      </c>
      <c r="J97" s="11">
        <f t="shared" si="5"/>
        <v>1.5616582585961955E-2</v>
      </c>
      <c r="K97" s="11">
        <f t="shared" si="6"/>
        <v>0.50390406630393614</v>
      </c>
      <c r="L97" s="11">
        <f t="shared" si="7"/>
        <v>4.8519395425599104E-2</v>
      </c>
      <c r="M97" s="11">
        <f t="shared" si="8"/>
        <v>0.4878725301887184</v>
      </c>
      <c r="N97" s="11">
        <f>$N96-$A96*$AC96</f>
        <v>-1.4647450029576643</v>
      </c>
      <c r="O97" s="11">
        <f>$O96-$A96*$AD96</f>
        <v>-0.46120064013094997</v>
      </c>
      <c r="P97" s="11">
        <f>$P96-$A96*$AE96</f>
        <v>1.4573049942618415</v>
      </c>
      <c r="Q97" s="11">
        <f>$Q96-$A96*$AF96</f>
        <v>1.475202083532078</v>
      </c>
      <c r="R97" s="11">
        <f t="shared" si="9"/>
        <v>-0.96309808631408111</v>
      </c>
      <c r="S97" s="11">
        <f t="shared" si="10"/>
        <v>0.27625833535523486</v>
      </c>
      <c r="T97" s="11">
        <f t="shared" si="11"/>
        <v>1.4540524854860402</v>
      </c>
      <c r="U97" s="11">
        <f t="shared" si="12"/>
        <v>0.81062133205866527</v>
      </c>
      <c r="V97" s="11">
        <f t="shared" si="13"/>
        <v>3.5446750573070354E-2</v>
      </c>
      <c r="W97" s="11">
        <f t="shared" si="14"/>
        <v>1.6088353256203811E-2</v>
      </c>
      <c r="X97" s="14">
        <f t="shared" si="15"/>
        <v>5.1535103829274162E-2</v>
      </c>
      <c r="Y97" s="11">
        <f t="shared" si="16"/>
        <v>-1.4762436425727614E-3</v>
      </c>
      <c r="Z97" s="11">
        <f t="shared" si="17"/>
        <v>3.6432953882174776E-3</v>
      </c>
      <c r="AA97" s="11">
        <f t="shared" si="18"/>
        <v>-3.4882925071078654E-4</v>
      </c>
      <c r="AB97" s="15">
        <f t="shared" si="19"/>
        <v>-6.9765850142157308E-4</v>
      </c>
      <c r="AC97" s="11">
        <f t="shared" si="20"/>
        <v>2.6825636844279795E-2</v>
      </c>
      <c r="AD97" s="16">
        <f t="shared" si="21"/>
        <v>1.3087491321142491E-2</v>
      </c>
      <c r="AE97" s="16">
        <f t="shared" si="22"/>
        <v>-1.3876110300696005E-2</v>
      </c>
      <c r="AF97" s="16">
        <f t="shared" si="23"/>
        <v>-1.3434646581111381E-2</v>
      </c>
    </row>
    <row r="98" spans="1:32" ht="15.75" customHeight="1">
      <c r="A98" s="9">
        <v>0.1</v>
      </c>
      <c r="B98" s="9">
        <v>0.01</v>
      </c>
      <c r="C98" s="9">
        <v>0.99</v>
      </c>
      <c r="D98" s="9">
        <v>0.05</v>
      </c>
      <c r="E98" s="9">
        <v>0.1</v>
      </c>
      <c r="F98" s="11">
        <f>($F97-($A97*$Y97))</f>
        <v>0.19498078520151191</v>
      </c>
      <c r="G98" s="11">
        <f>($G97-($A97*$Z97))</f>
        <v>5.8384915902170473E-2</v>
      </c>
      <c r="H98" s="11">
        <f>($H97-($A97*$AA97))</f>
        <v>0.27411246462746758</v>
      </c>
      <c r="I98" s="11">
        <f>($I97-($A97*$AB97))</f>
        <v>0.34822492925493498</v>
      </c>
      <c r="J98" s="11">
        <f t="shared" si="5"/>
        <v>1.5587530850292644E-2</v>
      </c>
      <c r="K98" s="11">
        <f t="shared" si="6"/>
        <v>0.50389680381199442</v>
      </c>
      <c r="L98" s="11">
        <f t="shared" si="7"/>
        <v>4.8528116156866877E-2</v>
      </c>
      <c r="M98" s="11">
        <f t="shared" si="8"/>
        <v>0.48787035128873807</v>
      </c>
      <c r="N98" s="11">
        <f>$N97-$A97*$AC97</f>
        <v>-1.4674275666420922</v>
      </c>
      <c r="O98" s="11">
        <f>$O97-$A97*$AD97</f>
        <v>-0.46250938926306423</v>
      </c>
      <c r="P98" s="11">
        <f>$P97-$A97*$AE97</f>
        <v>1.4586926052919111</v>
      </c>
      <c r="Q98" s="11">
        <f>$Q97-$A97*$AF97</f>
        <v>1.4765455481901892</v>
      </c>
      <c r="R98" s="11">
        <f t="shared" si="9"/>
        <v>-0.9650766788706735</v>
      </c>
      <c r="S98" s="11">
        <f t="shared" si="10"/>
        <v>0.27586291139800134</v>
      </c>
      <c r="T98" s="11">
        <f t="shared" si="11"/>
        <v>1.4553933368401553</v>
      </c>
      <c r="U98" s="11">
        <f t="shared" si="12"/>
        <v>0.81082708630692424</v>
      </c>
      <c r="V98" s="11">
        <f t="shared" si="13"/>
        <v>3.5341543828510756E-2</v>
      </c>
      <c r="W98" s="11">
        <f t="shared" si="14"/>
        <v>1.6051466500633185E-2</v>
      </c>
      <c r="X98" s="14">
        <f t="shared" si="15"/>
        <v>5.1393010329143937E-2</v>
      </c>
      <c r="Y98" s="11">
        <f t="shared" si="16"/>
        <v>-1.4751992365473602E-3</v>
      </c>
      <c r="Z98" s="11">
        <f t="shared" si="17"/>
        <v>3.6450161965068169E-3</v>
      </c>
      <c r="AA98" s="11">
        <f t="shared" si="18"/>
        <v>-3.4815076079819374E-4</v>
      </c>
      <c r="AB98" s="15">
        <f t="shared" si="19"/>
        <v>-6.9630152159638747E-4</v>
      </c>
      <c r="AC98" s="11">
        <f t="shared" si="20"/>
        <v>2.6761685763299386E-2</v>
      </c>
      <c r="AD98" s="16">
        <f t="shared" si="21"/>
        <v>1.3056233034419691E-2</v>
      </c>
      <c r="AE98" s="16">
        <f t="shared" si="22"/>
        <v>-1.3848449801084683E-2</v>
      </c>
      <c r="AF98" s="16">
        <f t="shared" si="23"/>
        <v>-1.3407999451769528E-2</v>
      </c>
    </row>
    <row r="99" spans="1:32" ht="15.75" customHeight="1">
      <c r="A99">
        <v>0.5</v>
      </c>
      <c r="B99" s="9">
        <v>0.01</v>
      </c>
      <c r="C99" s="9">
        <v>0.99</v>
      </c>
      <c r="D99" s="9">
        <v>0.05</v>
      </c>
      <c r="E99" s="9">
        <v>0.1</v>
      </c>
      <c r="F99" s="11">
        <f>($F98-($A98*$Y98))</f>
        <v>0.19512830512516666</v>
      </c>
      <c r="G99" s="11">
        <f>($G98-($A98*$Z98))</f>
        <v>5.8020414282519792E-2</v>
      </c>
      <c r="H99" s="11">
        <f>($H98-($A98*$AA98))</f>
        <v>0.27414727970354741</v>
      </c>
      <c r="I99" s="11">
        <f>($I98-($A98*$AB98))</f>
        <v>0.34829455940709464</v>
      </c>
      <c r="J99" s="11">
        <f t="shared" si="5"/>
        <v>1.5558456684510313E-2</v>
      </c>
      <c r="K99" s="11">
        <f t="shared" si="6"/>
        <v>0.50388953571121942</v>
      </c>
      <c r="L99" s="11">
        <f t="shared" si="7"/>
        <v>4.8536819925886834E-2</v>
      </c>
      <c r="M99" s="11">
        <f t="shared" si="8"/>
        <v>0.48786817662728416</v>
      </c>
      <c r="N99" s="11">
        <f>$N98-$A98*$AC98</f>
        <v>-1.4701037352184221</v>
      </c>
      <c r="O99" s="11">
        <f>$O98-$A98*$AD98</f>
        <v>-0.4638150125665062</v>
      </c>
      <c r="P99" s="11">
        <f>$P98-$A98*$AE98</f>
        <v>1.4600774502720195</v>
      </c>
      <c r="Q99" s="11">
        <f>$Q98-$A98*$AF98</f>
        <v>1.4778863481353661</v>
      </c>
      <c r="R99" s="11">
        <f t="shared" si="9"/>
        <v>-0.96705047305972247</v>
      </c>
      <c r="S99" s="11">
        <f t="shared" si="10"/>
        <v>0.27546879569193278</v>
      </c>
      <c r="T99" s="11">
        <f t="shared" si="11"/>
        <v>1.4567314664471458</v>
      </c>
      <c r="U99" s="11">
        <f t="shared" si="12"/>
        <v>0.81103225198933926</v>
      </c>
      <c r="V99" s="11">
        <f t="shared" si="13"/>
        <v>3.5236840743062568E-2</v>
      </c>
      <c r="W99" s="11">
        <f t="shared" si="14"/>
        <v>1.6014727414003678E-2</v>
      </c>
      <c r="X99" s="14">
        <f t="shared" si="15"/>
        <v>5.1251568157066246E-2</v>
      </c>
      <c r="Y99" s="11">
        <f t="shared" si="16"/>
        <v>-1.4741515341160016E-3</v>
      </c>
      <c r="Z99" s="11">
        <f t="shared" si="17"/>
        <v>3.6467357747911114E-3</v>
      </c>
      <c r="AA99" s="11">
        <f t="shared" si="18"/>
        <v>-3.4747482947791887E-4</v>
      </c>
      <c r="AB99" s="15">
        <f t="shared" si="19"/>
        <v>-6.9494965895583775E-4</v>
      </c>
      <c r="AC99" s="11">
        <f t="shared" si="20"/>
        <v>2.6697975116962574E-2</v>
      </c>
      <c r="AD99" s="16">
        <f t="shared" si="21"/>
        <v>1.3025092439953135E-2</v>
      </c>
      <c r="AE99" s="16">
        <f t="shared" si="22"/>
        <v>-1.382088728675661E-2</v>
      </c>
      <c r="AF99" s="16">
        <f t="shared" si="23"/>
        <v>-1.3381446928529711E-2</v>
      </c>
    </row>
    <row r="100" spans="1:32" ht="15.75" customHeight="1">
      <c r="A100">
        <v>0.5</v>
      </c>
      <c r="B100" s="9">
        <v>0.01</v>
      </c>
      <c r="C100" s="9">
        <v>0.99</v>
      </c>
      <c r="D100" s="9">
        <v>0.05</v>
      </c>
      <c r="E100" s="9">
        <v>0.1</v>
      </c>
      <c r="F100" s="11">
        <f>($F99-($A99*$Y99))</f>
        <v>0.19586538089222466</v>
      </c>
      <c r="G100" s="11">
        <f>($G99-($A99*$Z99))</f>
        <v>5.6197046395124239E-2</v>
      </c>
      <c r="H100" s="11">
        <f>($H99-($A99*$AA99))</f>
        <v>0.27432101711828638</v>
      </c>
      <c r="I100" s="11">
        <f>($I99-($A99*$AB99))</f>
        <v>0.34864203423657258</v>
      </c>
      <c r="J100" s="11">
        <f t="shared" si="5"/>
        <v>1.5412973684123657E-2</v>
      </c>
      <c r="K100" s="11">
        <f t="shared" si="6"/>
        <v>0.50385316714154516</v>
      </c>
      <c r="L100" s="11">
        <f t="shared" si="7"/>
        <v>4.8580254279571577E-2</v>
      </c>
      <c r="M100" s="11">
        <f t="shared" si="8"/>
        <v>0.48785732443730079</v>
      </c>
      <c r="N100" s="11">
        <f>$N99-$A99*$AC99</f>
        <v>-1.4834527227769034</v>
      </c>
      <c r="O100" s="11">
        <f>$O99-$A99*$AD99</f>
        <v>-0.47032755878648275</v>
      </c>
      <c r="P100" s="11">
        <f>$P99-$A99*$AE99</f>
        <v>1.4669878939153977</v>
      </c>
      <c r="Q100" s="11">
        <f>$Q99-$A99*$AF99</f>
        <v>1.4845770715996309</v>
      </c>
      <c r="R100" s="11">
        <f t="shared" si="9"/>
        <v>-0.9768950971145921</v>
      </c>
      <c r="S100" s="11">
        <f t="shared" si="10"/>
        <v>0.27350829849802788</v>
      </c>
      <c r="T100" s="11">
        <f t="shared" si="11"/>
        <v>1.4634082945791373</v>
      </c>
      <c r="U100" s="11">
        <f t="shared" si="12"/>
        <v>0.81205341113565843</v>
      </c>
      <c r="V100" s="11">
        <f t="shared" si="13"/>
        <v>3.4718311688662878E-2</v>
      </c>
      <c r="W100" s="11">
        <f t="shared" si="14"/>
        <v>1.5832494244227505E-2</v>
      </c>
      <c r="X100" s="14">
        <f t="shared" si="15"/>
        <v>5.055080593289038E-2</v>
      </c>
      <c r="Y100" s="11">
        <f t="shared" si="16"/>
        <v>-1.468841480497973E-3</v>
      </c>
      <c r="Z100" s="11">
        <f t="shared" si="17"/>
        <v>3.6553521395228904E-3</v>
      </c>
      <c r="AA100" s="11">
        <f t="shared" si="18"/>
        <v>-3.4411794276379738E-4</v>
      </c>
      <c r="AB100" s="15">
        <f t="shared" si="19"/>
        <v>-6.8823588552759476E-4</v>
      </c>
      <c r="AC100" s="11">
        <f t="shared" si="20"/>
        <v>2.6381498184441441E-2</v>
      </c>
      <c r="AD100" s="16">
        <f t="shared" si="21"/>
        <v>1.287040711890911E-2</v>
      </c>
      <c r="AE100" s="16">
        <f t="shared" si="22"/>
        <v>-1.3683988576193806E-2</v>
      </c>
      <c r="AF100" s="16">
        <f t="shared" si="23"/>
        <v>-1.3249562550704554E-2</v>
      </c>
    </row>
    <row r="101" spans="1:32" ht="15.75" customHeight="1">
      <c r="A101">
        <v>0.5</v>
      </c>
      <c r="B101" s="9">
        <v>0.01</v>
      </c>
      <c r="C101" s="9">
        <v>0.99</v>
      </c>
      <c r="D101" s="9">
        <v>0.05</v>
      </c>
      <c r="E101" s="9">
        <v>0.1</v>
      </c>
      <c r="F101" s="11">
        <f>($F100-($A100*$Y100))</f>
        <v>0.19659980163247365</v>
      </c>
      <c r="G101" s="11">
        <f>($G100-($A100*$Z100))</f>
        <v>5.4369370325362792E-2</v>
      </c>
      <c r="H101" s="11">
        <f>($H100-($A100*$AA100))</f>
        <v>0.27449307608966828</v>
      </c>
      <c r="I101" s="11">
        <f>($I100-($A100*$AB100))</f>
        <v>0.34898615217933637</v>
      </c>
      <c r="J101" s="11">
        <f t="shared" si="5"/>
        <v>1.5266927114159962E-2</v>
      </c>
      <c r="K101" s="11">
        <f t="shared" si="6"/>
        <v>0.50381665764691208</v>
      </c>
      <c r="L101" s="11">
        <f t="shared" si="7"/>
        <v>4.8623269022417051E-2</v>
      </c>
      <c r="M101" s="11">
        <f t="shared" si="8"/>
        <v>0.48784657709949469</v>
      </c>
      <c r="N101" s="11">
        <f>$N100-$A100*$AC100</f>
        <v>-1.4966434718691242</v>
      </c>
      <c r="O101" s="11">
        <f>$O100-$A100*$AD100</f>
        <v>-0.47676276234593729</v>
      </c>
      <c r="P101" s="11">
        <f>$P100-$A100*$AE100</f>
        <v>1.4738298882034946</v>
      </c>
      <c r="Q101" s="11">
        <f>$Q100-$A100*$AF100</f>
        <v>1.4912018528749833</v>
      </c>
      <c r="R101" s="11">
        <f t="shared" si="9"/>
        <v>-0.98662099338513776</v>
      </c>
      <c r="S101" s="11">
        <f t="shared" si="10"/>
        <v>0.27158001112992869</v>
      </c>
      <c r="T101" s="11">
        <f t="shared" si="11"/>
        <v>1.4700177679042916</v>
      </c>
      <c r="U101" s="11">
        <f t="shared" si="12"/>
        <v>0.81306008665084251</v>
      </c>
      <c r="V101" s="11">
        <f t="shared" si="13"/>
        <v>3.4212051111366805E-2</v>
      </c>
      <c r="W101" s="11">
        <f t="shared" si="14"/>
        <v>1.565386646800368E-2</v>
      </c>
      <c r="X101" s="14">
        <f t="shared" si="15"/>
        <v>4.9865917579370485E-2</v>
      </c>
      <c r="Y101" s="11">
        <f t="shared" si="16"/>
        <v>-1.4634568505421147E-3</v>
      </c>
      <c r="Z101" s="11">
        <f t="shared" si="17"/>
        <v>3.6639302992341571E-3</v>
      </c>
      <c r="AA101" s="11">
        <f t="shared" si="18"/>
        <v>-3.4082371924811883E-4</v>
      </c>
      <c r="AB101" s="15">
        <f t="shared" si="19"/>
        <v>-6.8164743849623765E-4</v>
      </c>
      <c r="AC101" s="11">
        <f t="shared" si="20"/>
        <v>2.6070942577576976E-2</v>
      </c>
      <c r="AD101" s="16">
        <f t="shared" si="21"/>
        <v>1.2718620098228405E-2</v>
      </c>
      <c r="AE101" s="16">
        <f t="shared" si="22"/>
        <v>-1.3549491963277024E-2</v>
      </c>
      <c r="AF101" s="16">
        <f t="shared" si="23"/>
        <v>-1.3119997474069865E-2</v>
      </c>
    </row>
    <row r="102" spans="1:32" ht="15.75" customHeight="1">
      <c r="A102">
        <v>0.5</v>
      </c>
      <c r="B102" s="9">
        <v>0.01</v>
      </c>
      <c r="C102" s="9">
        <v>0.99</v>
      </c>
      <c r="D102" s="9">
        <v>0.05</v>
      </c>
      <c r="E102" s="9">
        <v>0.1</v>
      </c>
      <c r="F102" s="11">
        <f>($F101-($A101*$Y101))</f>
        <v>0.1973315300577447</v>
      </c>
      <c r="G102" s="11">
        <f>($G101-($A101*$Z101))</f>
        <v>5.2537405175745712E-2</v>
      </c>
      <c r="H102" s="11">
        <f>($H101-($A101*$AA101))</f>
        <v>0.27466348794929235</v>
      </c>
      <c r="I102" s="11">
        <f>($I101-($A101*$AB101))</f>
        <v>0.34932697589858447</v>
      </c>
      <c r="J102" s="11">
        <f t="shared" si="5"/>
        <v>1.5120317020461807E-2</v>
      </c>
      <c r="K102" s="11">
        <f t="shared" si="6"/>
        <v>0.50378000723869609</v>
      </c>
      <c r="L102" s="11">
        <f t="shared" si="7"/>
        <v>4.8665871987323063E-2</v>
      </c>
      <c r="M102" s="11">
        <f t="shared" si="8"/>
        <v>0.48783593265648145</v>
      </c>
      <c r="N102" s="11">
        <f>$N101-$A101*$AC101</f>
        <v>-1.5096789431579127</v>
      </c>
      <c r="O102" s="11">
        <f>$O101-$A101*$AD101</f>
        <v>-0.48312207239505151</v>
      </c>
      <c r="P102" s="11">
        <f>$P101-$A101*$AE101</f>
        <v>1.4806046341851331</v>
      </c>
      <c r="Q102" s="11">
        <f>$Q101-$A101*$AF101</f>
        <v>1.4977618516120181</v>
      </c>
      <c r="R102" s="11">
        <f t="shared" si="9"/>
        <v>-0.9962303756859725</v>
      </c>
      <c r="S102" s="11">
        <f t="shared" si="10"/>
        <v>0.26968321972491432</v>
      </c>
      <c r="T102" s="11">
        <f t="shared" si="11"/>
        <v>1.4765610631058808</v>
      </c>
      <c r="U102" s="11">
        <f t="shared" si="12"/>
        <v>0.81405258759461674</v>
      </c>
      <c r="V102" s="11">
        <f t="shared" si="13"/>
        <v>3.3717687303349064E-2</v>
      </c>
      <c r="W102" s="11">
        <f t="shared" si="14"/>
        <v>1.5478745966075007E-2</v>
      </c>
      <c r="X102" s="14">
        <f t="shared" si="15"/>
        <v>4.9196433269424071E-2</v>
      </c>
      <c r="Y102" s="11">
        <f t="shared" si="16"/>
        <v>-1.4580043282776053E-3</v>
      </c>
      <c r="Z102" s="11">
        <f t="shared" si="17"/>
        <v>3.6724646674323167E-3</v>
      </c>
      <c r="AA102" s="11">
        <f t="shared" si="18"/>
        <v>-3.3759053796808747E-4</v>
      </c>
      <c r="AB102" s="15">
        <f t="shared" si="19"/>
        <v>-6.7518107593617495E-4</v>
      </c>
      <c r="AC102" s="11">
        <f t="shared" si="20"/>
        <v>2.5766178994617979E-2</v>
      </c>
      <c r="AD102" s="16">
        <f t="shared" si="21"/>
        <v>1.2569667960833303E-2</v>
      </c>
      <c r="AE102" s="16">
        <f t="shared" si="22"/>
        <v>-1.3417339621651987E-2</v>
      </c>
      <c r="AF102" s="16">
        <f t="shared" si="23"/>
        <v>-1.2992695807787492E-2</v>
      </c>
    </row>
    <row r="103" spans="1:32" ht="15.75" customHeight="1">
      <c r="A103">
        <v>0.5</v>
      </c>
      <c r="B103" s="9">
        <v>0.01</v>
      </c>
      <c r="C103" s="9">
        <v>0.99</v>
      </c>
      <c r="D103" s="9">
        <v>0.05</v>
      </c>
      <c r="E103" s="9">
        <v>0.1</v>
      </c>
      <c r="F103" s="11">
        <f>($F102-($A102*$Y102))</f>
        <v>0.1980605322218835</v>
      </c>
      <c r="G103" s="11">
        <f>($G102-($A102*$Z102))</f>
        <v>5.0701172842029553E-2</v>
      </c>
      <c r="H103" s="11">
        <f>($H102-($A102*$AA102))</f>
        <v>0.27483228321827641</v>
      </c>
      <c r="I103" s="11">
        <f>($I102-($A102*$AB102))</f>
        <v>0.34966456643655258</v>
      </c>
      <c r="J103" s="11">
        <f t="shared" si="5"/>
        <v>1.4973143895297131E-2</v>
      </c>
      <c r="K103" s="11">
        <f t="shared" si="6"/>
        <v>0.50374321603988037</v>
      </c>
      <c r="L103" s="11">
        <f t="shared" si="7"/>
        <v>4.8708070804569084E-2</v>
      </c>
      <c r="M103" s="11">
        <f t="shared" si="8"/>
        <v>0.48782538920151197</v>
      </c>
      <c r="N103" s="11">
        <f>$N102-$A102*$AC102</f>
        <v>-1.5225620326552218</v>
      </c>
      <c r="O103" s="11">
        <f>$O102-$A102*$AD102</f>
        <v>-0.48940690637546813</v>
      </c>
      <c r="P103" s="11">
        <f>$P102-$A102*$AE102</f>
        <v>1.4873133039959592</v>
      </c>
      <c r="Q103" s="11">
        <f>$Q102-$A102*$AF102</f>
        <v>1.5042581995159119</v>
      </c>
      <c r="R103" s="11">
        <f t="shared" si="9"/>
        <v>-1.0057254095304795</v>
      </c>
      <c r="S103" s="11">
        <f t="shared" si="10"/>
        <v>0.26781722780583195</v>
      </c>
      <c r="T103" s="11">
        <f t="shared" si="11"/>
        <v>1.4830393286522401</v>
      </c>
      <c r="U103" s="11">
        <f t="shared" si="12"/>
        <v>0.81503121449398408</v>
      </c>
      <c r="V103" s="11">
        <f t="shared" si="13"/>
        <v>3.3234861476742122E-2</v>
      </c>
      <c r="W103" s="11">
        <f t="shared" si="14"/>
        <v>1.5307037950725102E-2</v>
      </c>
      <c r="X103" s="14">
        <f t="shared" si="15"/>
        <v>4.8541899427467228E-2</v>
      </c>
      <c r="Y103" s="11">
        <f t="shared" si="16"/>
        <v>-1.4524902305146927E-3</v>
      </c>
      <c r="Z103" s="11">
        <f t="shared" si="17"/>
        <v>3.6809500795614127E-3</v>
      </c>
      <c r="AA103" s="11">
        <f t="shared" si="18"/>
        <v>-3.3441682846112721E-4</v>
      </c>
      <c r="AB103" s="15">
        <f t="shared" si="19"/>
        <v>-6.6883365692225441E-4</v>
      </c>
      <c r="AC103" s="11">
        <f t="shared" si="20"/>
        <v>2.5467080502232172E-2</v>
      </c>
      <c r="AD103" s="16">
        <f t="shared" si="21"/>
        <v>1.2423488457827645E-2</v>
      </c>
      <c r="AE103" s="16">
        <f t="shared" si="22"/>
        <v>-1.3287475437576118E-2</v>
      </c>
      <c r="AF103" s="16">
        <f t="shared" si="23"/>
        <v>-1.2867603315431917E-2</v>
      </c>
    </row>
    <row r="104" spans="1:32" ht="15.75" customHeight="1">
      <c r="A104">
        <v>0.5</v>
      </c>
      <c r="B104" s="9">
        <v>0.01</v>
      </c>
      <c r="C104" s="9">
        <v>0.99</v>
      </c>
      <c r="D104" s="9">
        <v>0.05</v>
      </c>
      <c r="E104" s="9">
        <v>0.1</v>
      </c>
      <c r="F104" s="11">
        <f>($F103-($A103*$Y103))</f>
        <v>0.19878677733714084</v>
      </c>
      <c r="G104" s="11">
        <f>($G103-($A103*$Z103))</f>
        <v>4.8860697802248845E-2</v>
      </c>
      <c r="H104" s="11">
        <f>($H103-($A103*$AA103))</f>
        <v>0.27499949163250698</v>
      </c>
      <c r="I104" s="11">
        <f>($I103-($A103*$AB103))</f>
        <v>0.34999898326501372</v>
      </c>
      <c r="J104" s="11">
        <f t="shared" si="5"/>
        <v>1.4825408647081928E-2</v>
      </c>
      <c r="K104" s="11">
        <f t="shared" si="6"/>
        <v>0.50370628427748732</v>
      </c>
      <c r="L104" s="11">
        <f t="shared" si="7"/>
        <v>4.8749872908126726E-2</v>
      </c>
      <c r="M104" s="11">
        <f t="shared" si="8"/>
        <v>0.48781494487689514</v>
      </c>
      <c r="N104" s="11">
        <f>$N103-$A103*$AC103</f>
        <v>-1.535295572906338</v>
      </c>
      <c r="O104" s="11">
        <f>$O103-$A103*$AD103</f>
        <v>-0.49561865060438193</v>
      </c>
      <c r="P104" s="11">
        <f>$P103-$A103*$AE103</f>
        <v>1.4939570417147472</v>
      </c>
      <c r="Q104" s="11">
        <f>$Q103-$A103*$AF103</f>
        <v>1.5106920011736278</v>
      </c>
      <c r="R104" s="11">
        <f t="shared" si="9"/>
        <v>-1.0151082130208655</v>
      </c>
      <c r="S104" s="11">
        <f t="shared" si="10"/>
        <v>0.26598135594461575</v>
      </c>
      <c r="T104" s="11">
        <f t="shared" si="11"/>
        <v>1.489453685630802</v>
      </c>
      <c r="U104" s="11">
        <f t="shared" si="12"/>
        <v>0.81599625962461941</v>
      </c>
      <c r="V104" s="11">
        <f t="shared" si="13"/>
        <v>3.2763227295622033E-2</v>
      </c>
      <c r="W104" s="11">
        <f t="shared" si="14"/>
        <v>1.5138650832311425E-2</v>
      </c>
      <c r="X104" s="14">
        <f t="shared" si="15"/>
        <v>4.7901878127933457E-2</v>
      </c>
      <c r="Y104" s="11">
        <f t="shared" si="16"/>
        <v>-1.4469205254558897E-3</v>
      </c>
      <c r="Z104" s="11">
        <f t="shared" si="17"/>
        <v>3.6893817693790516E-3</v>
      </c>
      <c r="AA104" s="11">
        <f t="shared" si="18"/>
        <v>-3.3130106906429919E-4</v>
      </c>
      <c r="AB104" s="15">
        <f t="shared" si="19"/>
        <v>-6.6260213812859839E-4</v>
      </c>
      <c r="AC104" s="11">
        <f t="shared" si="20"/>
        <v>2.5173522563980331E-2</v>
      </c>
      <c r="AD104" s="16">
        <f t="shared" si="21"/>
        <v>1.2280020521905341E-2</v>
      </c>
      <c r="AE104" s="16">
        <f t="shared" si="22"/>
        <v>-1.3159844951694505E-2</v>
      </c>
      <c r="AF104" s="16">
        <f t="shared" si="23"/>
        <v>-1.2744667358890559E-2</v>
      </c>
    </row>
    <row r="105" spans="1:32" ht="15.75" customHeight="1">
      <c r="A105">
        <v>0.5</v>
      </c>
      <c r="B105" s="9">
        <v>0.01</v>
      </c>
      <c r="C105" s="9">
        <v>0.99</v>
      </c>
      <c r="D105" s="9">
        <v>0.05</v>
      </c>
      <c r="E105" s="9">
        <v>0.1</v>
      </c>
      <c r="F105" s="11">
        <f>($F104-($A104*$Y104))</f>
        <v>0.19951023759986877</v>
      </c>
      <c r="G105" s="11">
        <f>($G104-($A104*$Z104))</f>
        <v>4.7016006917559319E-2</v>
      </c>
      <c r="H105" s="11">
        <f>($H104-($A104*$AA104))</f>
        <v>0.27516514216703913</v>
      </c>
      <c r="I105" s="11">
        <f>($I104-($A104*$AB104))</f>
        <v>0.35033028433407803</v>
      </c>
      <c r="J105" s="11">
        <f t="shared" si="5"/>
        <v>1.4677112571749371E-2</v>
      </c>
      <c r="K105" s="11">
        <f t="shared" si="6"/>
        <v>0.50366921227542172</v>
      </c>
      <c r="L105" s="11">
        <f t="shared" si="7"/>
        <v>4.8791285541759759E-2</v>
      </c>
      <c r="M105" s="11">
        <f t="shared" si="8"/>
        <v>0.48780459787247393</v>
      </c>
      <c r="N105" s="11">
        <f>$N104-$A104*$AC104</f>
        <v>-1.5478823341883281</v>
      </c>
      <c r="O105" s="11">
        <f>$O104-$A104*$AD104</f>
        <v>-0.5017586608653346</v>
      </c>
      <c r="P105" s="11">
        <f>$P104-$A104*$AE104</f>
        <v>1.5005369641905943</v>
      </c>
      <c r="Q105" s="11">
        <f>$Q104-$A104*$AF104</f>
        <v>1.517064334853073</v>
      </c>
      <c r="R105" s="11">
        <f t="shared" si="9"/>
        <v>-1.0243808577481219</v>
      </c>
      <c r="S105" s="11">
        <f t="shared" si="10"/>
        <v>0.26417494142012399</v>
      </c>
      <c r="T105" s="11">
        <f t="shared" si="11"/>
        <v>1.4958052285537047</v>
      </c>
      <c r="U105" s="11">
        <f t="shared" si="12"/>
        <v>0.81694800728177042</v>
      </c>
      <c r="V105" s="11">
        <f t="shared" si="13"/>
        <v>3.2302450422961732E-2</v>
      </c>
      <c r="W105" s="11">
        <f t="shared" si="14"/>
        <v>1.497349609187509E-2</v>
      </c>
      <c r="X105" s="14">
        <f t="shared" si="15"/>
        <v>4.7275946514836825E-2</v>
      </c>
      <c r="Y105" s="11">
        <f t="shared" si="16"/>
        <v>-1.441300850433559E-3</v>
      </c>
      <c r="Z105" s="11">
        <f t="shared" si="17"/>
        <v>3.6977553464367704E-3</v>
      </c>
      <c r="AA105" s="11">
        <f t="shared" si="18"/>
        <v>-3.2824178526640865E-4</v>
      </c>
      <c r="AB105" s="15">
        <f t="shared" si="19"/>
        <v>-6.564835705328173E-4</v>
      </c>
      <c r="AC105" s="11">
        <f t="shared" si="20"/>
        <v>2.4885383059955638E-2</v>
      </c>
      <c r="AD105" s="16">
        <f t="shared" si="21"/>
        <v>1.2139204276464135E-2</v>
      </c>
      <c r="AE105" s="16">
        <f t="shared" si="22"/>
        <v>-1.3034395302953514E-2</v>
      </c>
      <c r="AF105" s="16">
        <f t="shared" si="23"/>
        <v>-1.2623836844312062E-2</v>
      </c>
    </row>
    <row r="106" spans="1:32" ht="15.75" customHeight="1">
      <c r="A106">
        <v>0.5</v>
      </c>
      <c r="B106" s="9">
        <v>0.01</v>
      </c>
      <c r="C106" s="9">
        <v>0.99</v>
      </c>
      <c r="D106" s="9">
        <v>0.05</v>
      </c>
      <c r="E106" s="9">
        <v>0.1</v>
      </c>
      <c r="F106" s="11">
        <f>($F105-($A105*$Y105))</f>
        <v>0.20023088802508554</v>
      </c>
      <c r="G106" s="11">
        <f>($G105-($A105*$Z105))</f>
        <v>4.5167129244340937E-2</v>
      </c>
      <c r="H106" s="11">
        <f>($H105-($A105*$AA105))</f>
        <v>0.27532926305967231</v>
      </c>
      <c r="I106" s="11">
        <f>($I105-($A105*$AB105))</f>
        <v>0.35065852611934445</v>
      </c>
      <c r="J106" s="11">
        <f t="shared" si="5"/>
        <v>1.4528257325688371E-2</v>
      </c>
      <c r="K106" s="11">
        <f t="shared" si="6"/>
        <v>0.50363200044770662</v>
      </c>
      <c r="L106" s="11">
        <f t="shared" si="7"/>
        <v>4.8832315764918068E-2</v>
      </c>
      <c r="M106" s="11">
        <f t="shared" si="8"/>
        <v>0.48779434642415165</v>
      </c>
      <c r="N106" s="11">
        <f>$N105-$A105*$AC105</f>
        <v>-1.5603250257183059</v>
      </c>
      <c r="O106" s="11">
        <f>$O105-$A105*$AD105</f>
        <v>-0.50782826300356665</v>
      </c>
      <c r="P106" s="11">
        <f>$P105-$A105*$AE105</f>
        <v>1.5070541618420712</v>
      </c>
      <c r="Q106" s="11">
        <f>$Q105-$A105*$AF105</f>
        <v>1.5233762532752291</v>
      </c>
      <c r="R106" s="11">
        <f t="shared" si="9"/>
        <v>-1.0335453696986667</v>
      </c>
      <c r="S106" s="11">
        <f t="shared" si="10"/>
        <v>0.26239733787186786</v>
      </c>
      <c r="T106" s="11">
        <f t="shared" si="11"/>
        <v>1.5020950261360273</v>
      </c>
      <c r="U106" s="11">
        <f t="shared" si="12"/>
        <v>0.8178867340410918</v>
      </c>
      <c r="V106" s="11">
        <f t="shared" si="13"/>
        <v>3.1852208082402911E-2</v>
      </c>
      <c r="W106" s="11">
        <f t="shared" si="14"/>
        <v>1.4811488159520932E-2</v>
      </c>
      <c r="X106" s="14">
        <f t="shared" si="15"/>
        <v>4.6663696241923847E-2</v>
      </c>
      <c r="Y106" s="11">
        <f t="shared" si="16"/>
        <v>-1.4356365288061804E-3</v>
      </c>
      <c r="Z106" s="11">
        <f t="shared" si="17"/>
        <v>3.7060667746317156E-3</v>
      </c>
      <c r="AA106" s="11">
        <f t="shared" si="18"/>
        <v>-3.2523754811211128E-4</v>
      </c>
      <c r="AB106" s="15">
        <f t="shared" si="19"/>
        <v>-6.5047509622422257E-4</v>
      </c>
      <c r="AC106" s="11">
        <f t="shared" si="20"/>
        <v>2.4602542298486577E-2</v>
      </c>
      <c r="AD106" s="16">
        <f t="shared" si="21"/>
        <v>1.2000981040862805E-2</v>
      </c>
      <c r="AE106" s="16">
        <f t="shared" si="22"/>
        <v>-1.2911075174573466E-2</v>
      </c>
      <c r="AF106" s="16">
        <f t="shared" si="23"/>
        <v>-1.2505062170028025E-2</v>
      </c>
    </row>
    <row r="107" spans="1:32" ht="15.75" customHeight="1">
      <c r="A107">
        <v>0.5</v>
      </c>
      <c r="B107" s="9">
        <v>0.01</v>
      </c>
      <c r="C107" s="9">
        <v>0.99</v>
      </c>
      <c r="D107" s="9">
        <v>0.05</v>
      </c>
      <c r="E107" s="9">
        <v>0.1</v>
      </c>
      <c r="F107" s="11">
        <f>($F106-($A106*$Y106))</f>
        <v>0.20094870628948863</v>
      </c>
      <c r="G107" s="11">
        <f>($G106-($A106*$Z106))</f>
        <v>4.331409585702508E-2</v>
      </c>
      <c r="H107" s="11">
        <f>($H106-($A106*$AA106))</f>
        <v>0.27549188183372836</v>
      </c>
      <c r="I107" s="11">
        <f>($I106-($A106*$AB106))</f>
        <v>0.35098376366745654</v>
      </c>
      <c r="J107" s="11">
        <f t="shared" si="5"/>
        <v>1.4378844900176942E-2</v>
      </c>
      <c r="K107" s="11">
        <f t="shared" si="6"/>
        <v>0.50359464929209219</v>
      </c>
      <c r="L107" s="11">
        <f t="shared" si="7"/>
        <v>4.8872970458432072E-2</v>
      </c>
      <c r="M107" s="11">
        <f t="shared" si="8"/>
        <v>0.48778418881246899</v>
      </c>
      <c r="N107" s="11">
        <f>$N106-$A106*$AC106</f>
        <v>-1.5726262968675493</v>
      </c>
      <c r="O107" s="11">
        <f>$O106-$A106*$AD106</f>
        <v>-0.51382875352399804</v>
      </c>
      <c r="P107" s="11">
        <f>$P106-$A106*$AE106</f>
        <v>1.513509699429358</v>
      </c>
      <c r="Q107" s="11">
        <f>$Q106-$A106*$AF106</f>
        <v>1.5296287843602432</v>
      </c>
      <c r="R107" s="11">
        <f t="shared" si="9"/>
        <v>-1.0426037301647606</v>
      </c>
      <c r="S107" s="11">
        <f t="shared" si="10"/>
        <v>0.26064791495104378</v>
      </c>
      <c r="T107" s="11">
        <f t="shared" si="11"/>
        <v>1.5083241220476715</v>
      </c>
      <c r="U107" s="11">
        <f t="shared" si="12"/>
        <v>0.81881270900981029</v>
      </c>
      <c r="V107" s="11">
        <f t="shared" si="13"/>
        <v>3.1412188634652838E-2</v>
      </c>
      <c r="W107" s="11">
        <f t="shared" si="14"/>
        <v>1.4652544298279942E-2</v>
      </c>
      <c r="X107" s="14">
        <f t="shared" si="15"/>
        <v>4.6064732932932784E-2</v>
      </c>
      <c r="Y107" s="11">
        <f t="shared" si="16"/>
        <v>-1.4299325860456737E-3</v>
      </c>
      <c r="Z107" s="11">
        <f t="shared" si="17"/>
        <v>3.7143123517960281E-3</v>
      </c>
      <c r="AA107" s="11">
        <f t="shared" si="18"/>
        <v>-3.2228697265724253E-4</v>
      </c>
      <c r="AB107" s="15">
        <f t="shared" si="19"/>
        <v>-6.4457394531448507E-4</v>
      </c>
      <c r="AC107" s="11">
        <f t="shared" si="20"/>
        <v>2.4324883020728473E-2</v>
      </c>
      <c r="AD107" s="16">
        <f t="shared" si="21"/>
        <v>1.1865293332224238E-2</v>
      </c>
      <c r="AE107" s="16">
        <f t="shared" si="22"/>
        <v>-1.278983474200541E-2</v>
      </c>
      <c r="AF107" s="16">
        <f t="shared" si="23"/>
        <v>-1.2388295176377297E-2</v>
      </c>
    </row>
    <row r="108" spans="1:32" ht="15.75" customHeight="1">
      <c r="A108">
        <v>0.5</v>
      </c>
      <c r="B108" s="9">
        <v>0.01</v>
      </c>
      <c r="C108" s="9">
        <v>0.99</v>
      </c>
      <c r="D108" s="9">
        <v>0.05</v>
      </c>
      <c r="E108" s="9">
        <v>0.1</v>
      </c>
      <c r="F108" s="11">
        <f>($F107-($A107*$Y107))</f>
        <v>0.20166367258251147</v>
      </c>
      <c r="G108" s="11">
        <f>($G107-($A107*$Z107))</f>
        <v>4.1456939681127063E-2</v>
      </c>
      <c r="H108" s="11">
        <f>($H107-($A107*$AA107))</f>
        <v>0.27565302532005698</v>
      </c>
      <c r="I108" s="11">
        <f>($I107-($A107*$AB107))</f>
        <v>0.35130605064011378</v>
      </c>
      <c r="J108" s="11">
        <f t="shared" si="5"/>
        <v>1.4228877597238281E-2</v>
      </c>
      <c r="K108" s="11">
        <f t="shared" si="6"/>
        <v>0.50355715938402079</v>
      </c>
      <c r="L108" s="11">
        <f t="shared" si="7"/>
        <v>4.8913256330014233E-2</v>
      </c>
      <c r="M108" s="11">
        <f t="shared" si="8"/>
        <v>0.48777412336122955</v>
      </c>
      <c r="N108" s="11">
        <f>$N107-$A107*$AC107</f>
        <v>-1.5847887383779136</v>
      </c>
      <c r="O108" s="11">
        <f>$O107-$A107*$AD107</f>
        <v>-0.51976140019011019</v>
      </c>
      <c r="P108" s="11">
        <f>$P107-$A107*$AE107</f>
        <v>1.5199046168003607</v>
      </c>
      <c r="Q108" s="11">
        <f>$Q107-$A107*$AF107</f>
        <v>1.5358229319484318</v>
      </c>
      <c r="R108" s="11">
        <f t="shared" si="9"/>
        <v>-1.0515578766561045</v>
      </c>
      <c r="S108" s="11">
        <f t="shared" si="10"/>
        <v>0.25892605797012797</v>
      </c>
      <c r="T108" s="11">
        <f t="shared" si="11"/>
        <v>1.5144935356398679</v>
      </c>
      <c r="U108" s="11">
        <f t="shared" si="12"/>
        <v>0.8197261940686118</v>
      </c>
      <c r="V108" s="11">
        <f t="shared" si="13"/>
        <v>3.0982091168273752E-2</v>
      </c>
      <c r="W108" s="11">
        <f t="shared" si="14"/>
        <v>1.4496584493180024E-2</v>
      </c>
      <c r="X108" s="14">
        <f t="shared" si="15"/>
        <v>4.5478675661453777E-2</v>
      </c>
      <c r="Y108" s="11">
        <f t="shared" si="16"/>
        <v>-1.4241937650478591E-3</v>
      </c>
      <c r="Z108" s="11">
        <f t="shared" si="17"/>
        <v>3.7224886902889019E-3</v>
      </c>
      <c r="AA108" s="11">
        <f t="shared" si="18"/>
        <v>-3.193887164744512E-4</v>
      </c>
      <c r="AB108" s="15">
        <f t="shared" si="19"/>
        <v>-6.3877743294890241E-4</v>
      </c>
      <c r="AC108" s="11">
        <f t="shared" si="20"/>
        <v>2.4052290398899324E-2</v>
      </c>
      <c r="AD108" s="16">
        <f t="shared" si="21"/>
        <v>1.1732084864152836E-2</v>
      </c>
      <c r="AE108" s="16">
        <f t="shared" si="22"/>
        <v>-1.2670625622798234E-2</v>
      </c>
      <c r="AF108" s="16">
        <f t="shared" si="23"/>
        <v>-1.2273489097362762E-2</v>
      </c>
    </row>
    <row r="109" spans="1:32" ht="15.75" customHeight="1">
      <c r="A109">
        <v>0.5</v>
      </c>
      <c r="B109" s="9">
        <v>0.01</v>
      </c>
      <c r="C109" s="9">
        <v>0.99</v>
      </c>
      <c r="D109" s="9">
        <v>0.05</v>
      </c>
      <c r="E109" s="9">
        <v>0.1</v>
      </c>
      <c r="F109" s="11">
        <f>($F108-($A108*$Y108))</f>
        <v>0.20237576946503541</v>
      </c>
      <c r="G109" s="11">
        <f>($G108-($A108*$Z108))</f>
        <v>3.959569533598261E-2</v>
      </c>
      <c r="H109" s="11">
        <f>($H108-($A108*$AA108))</f>
        <v>0.27581271967829418</v>
      </c>
      <c r="I109" s="11">
        <f>($I108-($A108*$AB108))</f>
        <v>0.35162543935658824</v>
      </c>
      <c r="J109" s="11">
        <f t="shared" ref="J109:J174" si="24">$F109*$D109+$G109*$E109</f>
        <v>1.4078358006850034E-2</v>
      </c>
      <c r="K109" s="11">
        <f t="shared" ref="K109:K174" si="25">1/(1+EXP(-$J109))</f>
        <v>0.50351953137092986</v>
      </c>
      <c r="L109" s="11">
        <f t="shared" ref="L109:L174" si="26">$H109*$D109+$I109*$E109</f>
        <v>4.8953179919573535E-2</v>
      </c>
      <c r="M109" s="11">
        <f t="shared" ref="M109:M174" si="27">1/(1+EXP($L109))</f>
        <v>0.487764148436171</v>
      </c>
      <c r="N109" s="11">
        <f>$N108-$A108*$AC108</f>
        <v>-1.5968148835773632</v>
      </c>
      <c r="O109" s="11">
        <f>$O108-$A108*$AD108</f>
        <v>-0.52562744262218664</v>
      </c>
      <c r="P109" s="11">
        <f>$P108-$A108*$AE108</f>
        <v>1.5262399296117599</v>
      </c>
      <c r="Q109" s="11">
        <f>$Q108-$A108*$AF108</f>
        <v>1.5419596764971131</v>
      </c>
      <c r="R109" s="11">
        <f t="shared" ref="R109:R174" si="28">$K109*$N109+$M109*$O109</f>
        <v>-1.0604097038102931</v>
      </c>
      <c r="S109" s="11">
        <f t="shared" ref="S109:S174" si="29">1/(1+EXP(-$R109))</f>
        <v>0.25723116755215464</v>
      </c>
      <c r="T109" s="11">
        <f t="shared" ref="T109:T174" si="30">$K109*$P109+$M109*$Q109</f>
        <v>1.5206042626472425</v>
      </c>
      <c r="U109" s="11">
        <f t="shared" ref="U109:U174" si="31">1/(1+EXP(-$T109))</f>
        <v>0.82062744410462096</v>
      </c>
      <c r="V109" s="11">
        <f t="shared" ref="V109:V174" si="32">0.5*POWER(($B109-$S109),2)</f>
        <v>3.0561625104600778E-2</v>
      </c>
      <c r="W109" s="11">
        <f t="shared" ref="W109:W174" si="33">0.5*POWER(($C109-$U109),2)</f>
        <v>1.4343531345266647E-2</v>
      </c>
      <c r="X109" s="14">
        <f t="shared" ref="X109:X174" si="34">SUM($V109,$W109)</f>
        <v>4.4905156449867423E-2</v>
      </c>
      <c r="Y109" s="11">
        <f t="shared" ref="Y109:Y174" si="35">(($S109-$B109)*$S109*(1-$S109)*$N109+($U109-$C109)*$U109*(1-$U109)*$P109)*$K109*(1-$K109)*$D109</f>
        <v>-1.4184245406977981E-3</v>
      </c>
      <c r="Z109" s="11">
        <f t="shared" ref="Z109:Z174" si="36">(($S109-$B109)*$S109*(1-$S109)*$N109+$U109*(1-$U109)*$P109)*$K109*(1-$K109)*$E109</f>
        <v>3.7305926985555975E-3</v>
      </c>
      <c r="AA109" s="11">
        <f t="shared" ref="AA109:AA174" si="37">(($U109-$C109)*$U109*(1-$U109)*$O109+($U109-$C109)*$U109*(1-$U109)*$Q109)*$M109*(1-$M109)*$D109</f>
        <v>-3.1654147820815031E-4</v>
      </c>
      <c r="AB109" s="15">
        <f t="shared" ref="AB109:AB174" si="38">(($U109-$C109)*$U109*(1-$U109)*$O109+($U109-$C109)*$U109*(1-$U109)*$Q109)*$M109*(1-$M109)*$E109</f>
        <v>-6.3308295641630063E-4</v>
      </c>
      <c r="AC109" s="11">
        <f t="shared" ref="AC109:AC174" si="39">($S109-$B109)*$S109*(1-$S109)*$K109</f>
        <v>2.3784652028851928E-2</v>
      </c>
      <c r="AD109" s="16">
        <f t="shared" ref="AD109:AD174" si="40">($S109-$B109)*$S109*(1-$S109)*$K109*$M109</f>
        <v>1.1601300542703608E-2</v>
      </c>
      <c r="AE109" s="16">
        <f t="shared" ref="AE109:AE174" si="41">($U109-$C109)*$U109*(1-$U109)*$K109</f>
        <v>-1.2553400828305104E-2</v>
      </c>
      <c r="AF109" s="16">
        <f t="shared" ref="AF109:AF174" si="42">($U109-$C109)*$U109*(1-$U109)*$M109</f>
        <v>-1.2160598514073199E-2</v>
      </c>
    </row>
    <row r="110" spans="1:32" ht="15.75" customHeight="1">
      <c r="A110">
        <v>0.5</v>
      </c>
      <c r="B110" s="9">
        <v>0.01</v>
      </c>
      <c r="C110" s="9">
        <v>0.99</v>
      </c>
      <c r="D110" s="9">
        <v>0.05</v>
      </c>
      <c r="E110" s="9">
        <v>0.1</v>
      </c>
      <c r="F110" s="11">
        <f>($F109-($A109*$Y109))</f>
        <v>0.20308498173538431</v>
      </c>
      <c r="G110" s="11">
        <f>($G109-($A109*$Z109))</f>
        <v>3.7730398986704813E-2</v>
      </c>
      <c r="H110" s="11">
        <f>($H109-($A109*$AA109))</f>
        <v>0.27597099041739825</v>
      </c>
      <c r="I110" s="11">
        <f>($I109-($A109*$AB109))</f>
        <v>0.35194198083479639</v>
      </c>
      <c r="J110" s="11">
        <f t="shared" si="24"/>
        <v>1.3927288985439698E-2</v>
      </c>
      <c r="K110" s="11">
        <f t="shared" si="25"/>
        <v>0.50348176596687688</v>
      </c>
      <c r="L110" s="11">
        <f t="shared" si="26"/>
        <v>4.899274760434956E-2</v>
      </c>
      <c r="M110" s="11">
        <f t="shared" si="27"/>
        <v>0.48775426244368242</v>
      </c>
      <c r="N110" s="11">
        <f>$N109-$A109*$AC109</f>
        <v>-1.6087072095917891</v>
      </c>
      <c r="O110" s="11">
        <f>$O109-$A109*$AD109</f>
        <v>-0.53142809289353843</v>
      </c>
      <c r="P110" s="11">
        <f>$P109-$A109*$AE109</f>
        <v>1.5325166300259125</v>
      </c>
      <c r="Q110" s="11">
        <f>$Q109-$A109*$AF109</f>
        <v>1.5480399757541496</v>
      </c>
      <c r="R110" s="11">
        <f t="shared" si="28"/>
        <v>-1.0691610643000613</v>
      </c>
      <c r="S110" s="11">
        <f t="shared" si="29"/>
        <v>0.25556265928067251</v>
      </c>
      <c r="T110" s="11">
        <f t="shared" si="30"/>
        <v>1.5266572758663548</v>
      </c>
      <c r="U110" s="11">
        <f t="shared" si="31"/>
        <v>0.82151670723582892</v>
      </c>
      <c r="V110" s="11">
        <f t="shared" si="32"/>
        <v>3.0150509816497827E-2</v>
      </c>
      <c r="W110" s="11">
        <f t="shared" si="33"/>
        <v>1.4193309970328688E-2</v>
      </c>
      <c r="X110" s="14">
        <f t="shared" si="34"/>
        <v>4.4343819786826513E-2</v>
      </c>
      <c r="Y110" s="11">
        <f t="shared" si="35"/>
        <v>-1.4126291337212397E-3</v>
      </c>
      <c r="Z110" s="11">
        <f t="shared" si="36"/>
        <v>3.7386215636172671E-3</v>
      </c>
      <c r="AA110" s="11">
        <f t="shared" si="37"/>
        <v>-3.1374399617772409E-4</v>
      </c>
      <c r="AB110" s="15">
        <f t="shared" si="38"/>
        <v>-6.2748799235544817E-4</v>
      </c>
      <c r="AC110" s="11">
        <f t="shared" si="39"/>
        <v>2.3521857917614936E-2</v>
      </c>
      <c r="AD110" s="16">
        <f t="shared" si="40"/>
        <v>1.1472886459911364E-2</v>
      </c>
      <c r="AE110" s="16">
        <f t="shared" si="41"/>
        <v>-1.2438114717160553E-2</v>
      </c>
      <c r="AF110" s="16">
        <f t="shared" si="42"/>
        <v>-1.204957930980499E-2</v>
      </c>
    </row>
    <row r="111" spans="1:32" ht="15.75" customHeight="1">
      <c r="A111">
        <v>0.5</v>
      </c>
      <c r="B111" s="9">
        <v>0.01</v>
      </c>
      <c r="C111" s="9">
        <v>0.99</v>
      </c>
      <c r="D111" s="9">
        <v>0.05</v>
      </c>
      <c r="E111" s="9">
        <v>0.1</v>
      </c>
      <c r="F111" s="11">
        <f>($F110-($A110*$Y110))</f>
        <v>0.20379129630224493</v>
      </c>
      <c r="G111" s="11">
        <f>($G110-($A110*$Z110))</f>
        <v>3.5861088204896183E-2</v>
      </c>
      <c r="H111" s="11">
        <f>($H110-($A110*$AA110))</f>
        <v>0.27612786241548709</v>
      </c>
      <c r="I111" s="11">
        <f>($I110-($A110*$AB110))</f>
        <v>0.35225572483097412</v>
      </c>
      <c r="J111" s="11">
        <f t="shared" si="24"/>
        <v>1.3775673635601865E-2</v>
      </c>
      <c r="K111" s="11">
        <f t="shared" si="25"/>
        <v>0.50344386394746843</v>
      </c>
      <c r="L111" s="11">
        <f t="shared" si="26"/>
        <v>4.9031965603871769E-2</v>
      </c>
      <c r="M111" s="11">
        <f t="shared" si="27"/>
        <v>0.48774446382956527</v>
      </c>
      <c r="N111" s="11">
        <f>$N110-$A110*$AC110</f>
        <v>-1.6204681385505966</v>
      </c>
      <c r="O111" s="11">
        <f>$O110-$A110*$AD110</f>
        <v>-0.53716453612349413</v>
      </c>
      <c r="P111" s="11">
        <f>$P110-$A110*$AE110</f>
        <v>1.5387356873844928</v>
      </c>
      <c r="Q111" s="11">
        <f>$Q110-$A110*$AF110</f>
        <v>1.554064765409052</v>
      </c>
      <c r="R111" s="11">
        <f t="shared" si="28"/>
        <v>-1.0778137697354848</v>
      </c>
      <c r="S111" s="11">
        <f t="shared" si="29"/>
        <v>0.25391996335126049</v>
      </c>
      <c r="T111" s="11">
        <f t="shared" si="30"/>
        <v>1.5326535258115701</v>
      </c>
      <c r="U111" s="11">
        <f t="shared" si="31"/>
        <v>0.82239422502730974</v>
      </c>
      <c r="V111" s="11">
        <f t="shared" si="32"/>
        <v>2.9748474260640128E-2</v>
      </c>
      <c r="W111" s="11">
        <f t="shared" si="33"/>
        <v>1.4045847902098041E-2</v>
      </c>
      <c r="X111" s="14">
        <f t="shared" si="34"/>
        <v>4.3794322162738167E-2</v>
      </c>
      <c r="Y111" s="11">
        <f t="shared" si="35"/>
        <v>-1.4068115238527873E-3</v>
      </c>
      <c r="Z111" s="11">
        <f t="shared" si="36"/>
        <v>3.7465727344552289E-3</v>
      </c>
      <c r="AA111" s="11">
        <f t="shared" si="37"/>
        <v>-3.1099504702787508E-4</v>
      </c>
      <c r="AB111" s="15">
        <f t="shared" si="38"/>
        <v>-6.2199009405575017E-4</v>
      </c>
      <c r="AC111" s="11">
        <f t="shared" si="39"/>
        <v>2.3263800466481199E-2</v>
      </c>
      <c r="AD111" s="16">
        <f t="shared" si="40"/>
        <v>1.1346789885161862E-2</v>
      </c>
      <c r="AE111" s="16">
        <f t="shared" si="41"/>
        <v>-1.2324722950461822E-2</v>
      </c>
      <c r="AF111" s="16">
        <f t="shared" si="42"/>
        <v>-1.194038862682054E-2</v>
      </c>
    </row>
    <row r="112" spans="1:32" ht="15.75" customHeight="1">
      <c r="A112">
        <v>0.5</v>
      </c>
      <c r="B112" s="9">
        <v>0.01</v>
      </c>
      <c r="C112" s="9">
        <v>0.99</v>
      </c>
      <c r="D112" s="9">
        <v>0.05</v>
      </c>
      <c r="E112" s="9">
        <v>0.1</v>
      </c>
      <c r="F112" s="11">
        <f>($F111-($A111*$Y111))</f>
        <v>0.20449470206417134</v>
      </c>
      <c r="G112" s="11">
        <f>($G111-($A111*$Z111))</f>
        <v>3.3987801837668571E-2</v>
      </c>
      <c r="H112" s="11">
        <f>($H111-($A111*$AA111))</f>
        <v>0.27628335993900105</v>
      </c>
      <c r="I112" s="11">
        <f>($I111-($A111*$AB111))</f>
        <v>0.35256671987800198</v>
      </c>
      <c r="J112" s="11">
        <f t="shared" si="24"/>
        <v>1.3623515286975425E-2</v>
      </c>
      <c r="K112" s="11">
        <f t="shared" si="25"/>
        <v>0.50340582614508123</v>
      </c>
      <c r="L112" s="11">
        <f t="shared" si="26"/>
        <v>4.9070839984750252E-2</v>
      </c>
      <c r="M112" s="11">
        <f t="shared" si="27"/>
        <v>0.48773475107783493</v>
      </c>
      <c r="N112" s="11">
        <f>$N111-$A111*$AC111</f>
        <v>-1.6321000387838371</v>
      </c>
      <c r="O112" s="11">
        <f>$O111-$A111*$AD111</f>
        <v>-0.54283793106607503</v>
      </c>
      <c r="P112" s="11">
        <f>$P111-$A111*$AE111</f>
        <v>1.5448980488597237</v>
      </c>
      <c r="Q112" s="11">
        <f>$Q111-$A111*$AF111</f>
        <v>1.5600349597224623</v>
      </c>
      <c r="R112" s="11">
        <f t="shared" si="28"/>
        <v>-1.0863695915595155</v>
      </c>
      <c r="S112" s="11">
        <f t="shared" si="29"/>
        <v>0.2523025242253778</v>
      </c>
      <c r="T112" s="11">
        <f t="shared" si="30"/>
        <v>1.5385939413491085</v>
      </c>
      <c r="U112" s="11">
        <f t="shared" si="31"/>
        <v>0.82326023269955739</v>
      </c>
      <c r="V112" s="11">
        <f t="shared" si="32"/>
        <v>2.9355256622994895E-2</v>
      </c>
      <c r="W112" s="11">
        <f t="shared" si="33"/>
        <v>1.3901074999702874E-2</v>
      </c>
      <c r="X112" s="14">
        <f t="shared" si="34"/>
        <v>4.325633162269777E-2</v>
      </c>
      <c r="Y112" s="11">
        <f t="shared" si="35"/>
        <v>-1.4009754623506405E-3</v>
      </c>
      <c r="Z112" s="11">
        <f t="shared" si="36"/>
        <v>3.7544439062534348E-3</v>
      </c>
      <c r="AA112" s="11">
        <f t="shared" si="37"/>
        <v>-3.0829344442493323E-4</v>
      </c>
      <c r="AB112" s="15">
        <f t="shared" si="38"/>
        <v>-6.1658688884986645E-4</v>
      </c>
      <c r="AC112" s="11">
        <f t="shared" si="39"/>
        <v>2.3010374450170609E-2</v>
      </c>
      <c r="AD112" s="16">
        <f t="shared" si="40"/>
        <v>1.1222959254661736E-2</v>
      </c>
      <c r="AE112" s="16">
        <f t="shared" si="41"/>
        <v>-1.2213182448589618E-2</v>
      </c>
      <c r="AF112" s="16">
        <f t="shared" si="42"/>
        <v>-1.1832984824681579E-2</v>
      </c>
    </row>
    <row r="113" spans="1:32" ht="15.75" customHeight="1">
      <c r="A113">
        <v>0.5</v>
      </c>
      <c r="B113" s="9">
        <v>0.01</v>
      </c>
      <c r="C113" s="9">
        <v>0.99</v>
      </c>
      <c r="D113" s="9">
        <v>0.05</v>
      </c>
      <c r="E113" s="9">
        <v>0.1</v>
      </c>
      <c r="F113" s="11">
        <f>($F112-($A112*$Y112))</f>
        <v>0.20519518979534665</v>
      </c>
      <c r="G113" s="11">
        <f>($G112-($A112*$Z112))</f>
        <v>3.2110579884541857E-2</v>
      </c>
      <c r="H113" s="11">
        <f>($H112-($A112*$AA112))</f>
        <v>0.27643750666121353</v>
      </c>
      <c r="I113" s="11">
        <f>($I112-($A112*$AB112))</f>
        <v>0.35287501332242693</v>
      </c>
      <c r="J113" s="11">
        <f t="shared" si="24"/>
        <v>1.3470817478221519E-2</v>
      </c>
      <c r="K113" s="11">
        <f t="shared" si="25"/>
        <v>0.50336765344435608</v>
      </c>
      <c r="L113" s="11">
        <f t="shared" si="26"/>
        <v>4.9109376665303378E-2</v>
      </c>
      <c r="M113" s="11">
        <f t="shared" si="27"/>
        <v>0.48772512270956575</v>
      </c>
      <c r="N113" s="11">
        <f>$N112-$A112*$AC112</f>
        <v>-1.6436052260089224</v>
      </c>
      <c r="O113" s="11">
        <f>$O112-$A112*$AD112</f>
        <v>-0.54844941069340591</v>
      </c>
      <c r="P113" s="11">
        <f>$P112-$A112*$AE112</f>
        <v>1.5510046400840185</v>
      </c>
      <c r="Q113" s="11">
        <f>$Q112-$A112*$AF112</f>
        <v>1.565951452134803</v>
      </c>
      <c r="R113" s="11">
        <f t="shared" si="28"/>
        <v>-1.0948302619354222</v>
      </c>
      <c r="S113" s="11">
        <f t="shared" si="29"/>
        <v>0.25070980028722867</v>
      </c>
      <c r="T113" s="11">
        <f t="shared" si="30"/>
        <v>1.54447943031007</v>
      </c>
      <c r="U113" s="11">
        <f t="shared" si="31"/>
        <v>0.82411495932925072</v>
      </c>
      <c r="V113" s="11">
        <f t="shared" si="32"/>
        <v>2.8970603977158754E-2</v>
      </c>
      <c r="W113" s="11">
        <f t="shared" si="33"/>
        <v>1.375892335916807E-2</v>
      </c>
      <c r="X113" s="14">
        <f t="shared" si="34"/>
        <v>4.2729527336326824E-2</v>
      </c>
      <c r="Y113" s="11">
        <f t="shared" si="35"/>
        <v>-1.3951244838870589E-3</v>
      </c>
      <c r="Z113" s="11">
        <f t="shared" si="36"/>
        <v>3.762233005463347E-3</v>
      </c>
      <c r="AA113" s="11">
        <f t="shared" si="37"/>
        <v>-3.0563803779795596E-4</v>
      </c>
      <c r="AB113" s="15">
        <f t="shared" si="38"/>
        <v>-6.1127607559591192E-4</v>
      </c>
      <c r="AC113" s="11">
        <f t="shared" si="39"/>
        <v>2.276147699254839E-2</v>
      </c>
      <c r="AD113" s="16">
        <f t="shared" si="40"/>
        <v>1.1101344159241621E-2</v>
      </c>
      <c r="AE113" s="16">
        <f t="shared" si="41"/>
        <v>-1.2103451349607042E-2</v>
      </c>
      <c r="AF113" s="16">
        <f t="shared" si="42"/>
        <v>-1.1727327440099225E-2</v>
      </c>
    </row>
    <row r="114" spans="1:32" ht="15.75" customHeight="1">
      <c r="A114">
        <v>0.5</v>
      </c>
      <c r="B114" s="9">
        <v>0.01</v>
      </c>
      <c r="C114" s="9">
        <v>0.99</v>
      </c>
      <c r="D114" s="9">
        <v>0.05</v>
      </c>
      <c r="E114" s="9">
        <v>0.1</v>
      </c>
      <c r="F114" s="11">
        <f>($F113-($A113*$Y113))</f>
        <v>0.20589275203729018</v>
      </c>
      <c r="G114" s="11">
        <f>($G113-($A113*$Z113))</f>
        <v>3.0229463381810182E-2</v>
      </c>
      <c r="H114" s="11">
        <f>($H113-($A113*$AA113))</f>
        <v>0.27659032568011249</v>
      </c>
      <c r="I114" s="11">
        <f>($I113-($A113*$AB113))</f>
        <v>0.35318065136022486</v>
      </c>
      <c r="J114" s="11">
        <f t="shared" si="24"/>
        <v>1.3317583940045528E-2</v>
      </c>
      <c r="K114" s="11">
        <f t="shared" si="25"/>
        <v>0.50332934677795471</v>
      </c>
      <c r="L114" s="11">
        <f t="shared" si="26"/>
        <v>4.9147581420028112E-2</v>
      </c>
      <c r="M114" s="11">
        <f t="shared" si="27"/>
        <v>0.48771557728177223</v>
      </c>
      <c r="N114" s="11">
        <f>$N113-$A113*$AC113</f>
        <v>-1.6549859645051967</v>
      </c>
      <c r="O114" s="11">
        <f>$O113-$A113*$AD113</f>
        <v>-0.5540000827730267</v>
      </c>
      <c r="P114" s="11">
        <f>$P113-$A113*$AE113</f>
        <v>1.5570563657588221</v>
      </c>
      <c r="Q114" s="11">
        <f>$Q113-$A113*$AF113</f>
        <v>1.5718151158548526</v>
      </c>
      <c r="R114" s="11">
        <f t="shared" si="28"/>
        <v>-1.1031974746248803</v>
      </c>
      <c r="S114" s="11">
        <f t="shared" si="29"/>
        <v>0.24914126350423657</v>
      </c>
      <c r="T114" s="11">
        <f t="shared" si="30"/>
        <v>1.5503108800832091</v>
      </c>
      <c r="U114" s="11">
        <f t="shared" si="31"/>
        <v>0.82495862804275311</v>
      </c>
      <c r="V114" s="11">
        <f t="shared" si="32"/>
        <v>2.8594271955201353E-2</v>
      </c>
      <c r="W114" s="11">
        <f t="shared" si="33"/>
        <v>1.361932722876516E-2</v>
      </c>
      <c r="X114" s="14">
        <f t="shared" si="34"/>
        <v>4.2213599183966513E-2</v>
      </c>
      <c r="Y114" s="11">
        <f t="shared" si="35"/>
        <v>-1.3892619178427839E-3</v>
      </c>
      <c r="Z114" s="11">
        <f t="shared" si="36"/>
        <v>3.7699381756557179E-3</v>
      </c>
      <c r="AA114" s="11">
        <f t="shared" si="37"/>
        <v>-3.0302771112338087E-4</v>
      </c>
      <c r="AB114" s="15">
        <f t="shared" si="38"/>
        <v>-6.0605542224676174E-4</v>
      </c>
      <c r="AC114" s="11">
        <f t="shared" si="39"/>
        <v>2.2517007539336747E-2</v>
      </c>
      <c r="AD114" s="16">
        <f t="shared" si="40"/>
        <v>1.098189533070564E-2</v>
      </c>
      <c r="AE114" s="16">
        <f t="shared" si="41"/>
        <v>-1.1995488969176059E-2</v>
      </c>
      <c r="AF114" s="16">
        <f t="shared" si="42"/>
        <v>-1.1623377148242756E-2</v>
      </c>
    </row>
    <row r="115" spans="1:32" ht="15.75" customHeight="1">
      <c r="A115">
        <v>0.5</v>
      </c>
      <c r="B115" s="9">
        <v>0.01</v>
      </c>
      <c r="C115" s="9">
        <v>0.99</v>
      </c>
      <c r="D115" s="9">
        <v>0.05</v>
      </c>
      <c r="E115" s="9">
        <v>0.1</v>
      </c>
      <c r="F115" s="11">
        <f>($F114-($A114*$Y114))</f>
        <v>0.20658738299621157</v>
      </c>
      <c r="G115" s="11">
        <f>($G114-($A114*$Z114))</f>
        <v>2.8344494293982322E-2</v>
      </c>
      <c r="H115" s="11">
        <f>($H114-($A114*$AA114))</f>
        <v>0.27674183953567416</v>
      </c>
      <c r="I115" s="11">
        <f>($I114-($A114*$AB114))</f>
        <v>0.35348367907134826</v>
      </c>
      <c r="J115" s="11">
        <f t="shared" si="24"/>
        <v>1.316381857920881E-2</v>
      </c>
      <c r="K115" s="11">
        <f t="shared" si="25"/>
        <v>0.50329090712256241</v>
      </c>
      <c r="L115" s="11">
        <f t="shared" si="26"/>
        <v>4.9185459883918536E-2</v>
      </c>
      <c r="M115" s="11">
        <f t="shared" si="27"/>
        <v>0.48770611338633135</v>
      </c>
      <c r="N115" s="11">
        <f>$N114-$A114*$AC114</f>
        <v>-1.6662444682748652</v>
      </c>
      <c r="O115" s="11">
        <f>$O114-$A114*$AD114</f>
        <v>-0.55949103043837956</v>
      </c>
      <c r="P115" s="11">
        <f>$P114-$A114*$AE114</f>
        <v>1.5630541102434101</v>
      </c>
      <c r="Q115" s="11">
        <f>$Q114-$A114*$AF114</f>
        <v>1.5776268044289739</v>
      </c>
      <c r="R115" s="11">
        <f t="shared" si="28"/>
        <v>-1.1114728858556244</v>
      </c>
      <c r="S115" s="11">
        <f t="shared" si="29"/>
        <v>0.24759639909164313</v>
      </c>
      <c r="T115" s="11">
        <f t="shared" si="30"/>
        <v>1.5560891581882084</v>
      </c>
      <c r="U115" s="11">
        <f t="shared" si="31"/>
        <v>0.82579145620263206</v>
      </c>
      <c r="V115" s="11">
        <f t="shared" si="32"/>
        <v>2.8226024430657675E-2</v>
      </c>
      <c r="W115" s="11">
        <f t="shared" si="33"/>
        <v>1.3482222928026052E-2</v>
      </c>
      <c r="X115" s="14">
        <f t="shared" si="34"/>
        <v>4.1708247358683725E-2</v>
      </c>
      <c r="Y115" s="11">
        <f t="shared" si="35"/>
        <v>-1.3833908990328206E-3</v>
      </c>
      <c r="Z115" s="11">
        <f t="shared" si="36"/>
        <v>3.7775577641246008E-3</v>
      </c>
      <c r="AA115" s="11">
        <f t="shared" si="37"/>
        <v>-3.0046138175200991E-4</v>
      </c>
      <c r="AB115" s="15">
        <f t="shared" si="38"/>
        <v>-6.0092276350401982E-4</v>
      </c>
      <c r="AC115" s="11">
        <f t="shared" si="39"/>
        <v>2.2276867828217903E-2</v>
      </c>
      <c r="AD115" s="16">
        <f t="shared" si="40"/>
        <v>1.0864564626921158E-2</v>
      </c>
      <c r="AE115" s="16">
        <f t="shared" si="41"/>
        <v>-1.1889255761934094E-2</v>
      </c>
      <c r="AF115" s="16">
        <f t="shared" si="42"/>
        <v>-1.1521095725452615E-2</v>
      </c>
    </row>
    <row r="116" spans="1:32" ht="15.75" customHeight="1">
      <c r="A116">
        <v>0.5</v>
      </c>
      <c r="B116" s="9">
        <v>0.01</v>
      </c>
      <c r="C116" s="9">
        <v>0.99</v>
      </c>
      <c r="D116" s="9">
        <v>0.05</v>
      </c>
      <c r="E116" s="9">
        <v>0.1</v>
      </c>
      <c r="F116" s="11">
        <f>($F115-($A115*$Y115))</f>
        <v>0.20727907844572799</v>
      </c>
      <c r="G116" s="11">
        <f>($G115-($A115*$Z115))</f>
        <v>2.6455715411920024E-2</v>
      </c>
      <c r="H116" s="11">
        <f>($H115-($A115*$AA115))</f>
        <v>0.27689207022655016</v>
      </c>
      <c r="I116" s="11">
        <f>($I115-($A115*$AB115))</f>
        <v>0.35378414045310025</v>
      </c>
      <c r="J116" s="11">
        <f t="shared" si="24"/>
        <v>1.3009525463478402E-2</v>
      </c>
      <c r="K116" s="11">
        <f t="shared" si="25"/>
        <v>0.50325233549512616</v>
      </c>
      <c r="L116" s="11">
        <f t="shared" si="26"/>
        <v>4.9223017556637536E-2</v>
      </c>
      <c r="M116" s="11">
        <f t="shared" si="27"/>
        <v>0.48769672964893901</v>
      </c>
      <c r="N116" s="11">
        <f>$N115-$A115*$AC115</f>
        <v>-1.6773829021889741</v>
      </c>
      <c r="O116" s="11">
        <f>$O115-$A115*$AD115</f>
        <v>-0.56492331275184016</v>
      </c>
      <c r="P116" s="11">
        <f>$P115-$A115*$AE115</f>
        <v>1.5689987381243771</v>
      </c>
      <c r="Q116" s="11">
        <f>$Q115-$A115*$AF115</f>
        <v>1.5833873522917001</v>
      </c>
      <c r="R116" s="11">
        <f t="shared" si="28"/>
        <v>-1.1196581151777112</v>
      </c>
      <c r="S116" s="11">
        <f t="shared" si="29"/>
        <v>0.24607470518167704</v>
      </c>
      <c r="T116" s="11">
        <f t="shared" si="30"/>
        <v>1.5618151128301534</v>
      </c>
      <c r="U116" s="11">
        <f t="shared" si="31"/>
        <v>0.82661365558747635</v>
      </c>
      <c r="V116" s="11">
        <f t="shared" si="32"/>
        <v>2.7865633213307865E-2</v>
      </c>
      <c r="W116" s="11">
        <f t="shared" si="33"/>
        <v>1.3347548770243897E-2</v>
      </c>
      <c r="X116" s="14">
        <f t="shared" si="34"/>
        <v>4.1213181983551762E-2</v>
      </c>
      <c r="Y116" s="11">
        <f t="shared" si="35"/>
        <v>-1.3775143778900528E-3</v>
      </c>
      <c r="Z116" s="11">
        <f t="shared" si="36"/>
        <v>3.7850903092095847E-3</v>
      </c>
      <c r="AA116" s="11">
        <f t="shared" si="37"/>
        <v>-2.9793799927708639E-4</v>
      </c>
      <c r="AB116" s="15">
        <f t="shared" si="38"/>
        <v>-5.9587599855417278E-4</v>
      </c>
      <c r="AC116" s="11">
        <f t="shared" si="39"/>
        <v>2.2040961856690335E-2</v>
      </c>
      <c r="AD116" s="16">
        <f t="shared" si="40"/>
        <v>1.0749305015824882E-2</v>
      </c>
      <c r="AE116" s="16">
        <f t="shared" si="41"/>
        <v>-1.1784713284274993E-2</v>
      </c>
      <c r="AF116" s="16">
        <f t="shared" si="42"/>
        <v>-1.1420446013304161E-2</v>
      </c>
    </row>
    <row r="117" spans="1:32" ht="15.75" customHeight="1">
      <c r="A117">
        <v>0.5</v>
      </c>
      <c r="B117" s="9">
        <v>0.01</v>
      </c>
      <c r="C117" s="9">
        <v>0.99</v>
      </c>
      <c r="D117" s="9">
        <v>0.05</v>
      </c>
      <c r="E117" s="9">
        <v>0.1</v>
      </c>
      <c r="F117" s="11">
        <f>($F116-($A116*$Y116))</f>
        <v>0.20796783563467303</v>
      </c>
      <c r="G117" s="11">
        <f>($G116-($A116*$Z116))</f>
        <v>2.456317025731523E-2</v>
      </c>
      <c r="H117" s="11">
        <f>($H116-($A116*$AA116))</f>
        <v>0.27704103922618872</v>
      </c>
      <c r="I117" s="11">
        <f>($I116-($A116*$AB116))</f>
        <v>0.35408207845237732</v>
      </c>
      <c r="J117" s="11">
        <f t="shared" si="24"/>
        <v>1.2854708807465174E-2</v>
      </c>
      <c r="K117" s="11">
        <f t="shared" si="25"/>
        <v>0.50321363294931487</v>
      </c>
      <c r="L117" s="11">
        <f t="shared" si="26"/>
        <v>4.926025980654717E-2</v>
      </c>
      <c r="M117" s="11">
        <f t="shared" si="27"/>
        <v>0.48768742472810267</v>
      </c>
      <c r="N117" s="11">
        <f>$N116-$A116*$AC116</f>
        <v>-1.6884033831173193</v>
      </c>
      <c r="O117" s="11">
        <f>$O116-$A116*$AD116</f>
        <v>-0.57029796525975263</v>
      </c>
      <c r="P117" s="11">
        <f>$P116-$A116*$AE116</f>
        <v>1.5748910947665145</v>
      </c>
      <c r="Q117" s="11">
        <f>$Q116-$A116*$AF116</f>
        <v>1.5890975752983523</v>
      </c>
      <c r="R117" s="11">
        <f t="shared" si="28"/>
        <v>-1.1277547463075859</v>
      </c>
      <c r="S117" s="11">
        <f t="shared" si="29"/>
        <v>0.24457569249767233</v>
      </c>
      <c r="T117" s="11">
        <f t="shared" si="30"/>
        <v>1.5674895734359071</v>
      </c>
      <c r="U117" s="11">
        <f t="shared" si="31"/>
        <v>0.82742543256527512</v>
      </c>
      <c r="V117" s="11">
        <f t="shared" si="32"/>
        <v>2.7512877755381263E-2</v>
      </c>
      <c r="W117" s="11">
        <f t="shared" si="33"/>
        <v>1.3215244988293953E-2</v>
      </c>
      <c r="X117" s="14">
        <f t="shared" si="34"/>
        <v>4.0728122743675217E-2</v>
      </c>
      <c r="Y117" s="11">
        <f t="shared" si="35"/>
        <v>-1.3716351301322344E-3</v>
      </c>
      <c r="Z117" s="11">
        <f t="shared" si="36"/>
        <v>3.7925345283031883E-3</v>
      </c>
      <c r="AA117" s="11">
        <f t="shared" si="37"/>
        <v>-2.9545654444222517E-4</v>
      </c>
      <c r="AB117" s="15">
        <f t="shared" si="38"/>
        <v>-5.9091308888445035E-4</v>
      </c>
      <c r="AC117" s="11">
        <f t="shared" si="39"/>
        <v>2.1809195848006144E-2</v>
      </c>
      <c r="AD117" s="16">
        <f t="shared" si="40"/>
        <v>1.0636070558504946E-2</v>
      </c>
      <c r="AE117" s="16">
        <f t="shared" si="41"/>
        <v>-1.1681824158480663E-2</v>
      </c>
      <c r="AF117" s="16">
        <f t="shared" si="42"/>
        <v>-1.1321391883971068E-2</v>
      </c>
    </row>
    <row r="118" spans="1:32" ht="15.75" customHeight="1">
      <c r="A118">
        <v>0.5</v>
      </c>
      <c r="B118" s="9">
        <v>0.01</v>
      </c>
      <c r="C118" s="9">
        <v>0.99</v>
      </c>
      <c r="D118" s="9">
        <v>0.05</v>
      </c>
      <c r="E118" s="9">
        <v>0.1</v>
      </c>
      <c r="F118" s="11">
        <f>($F117-($A117*$Y117))</f>
        <v>0.20865365319973914</v>
      </c>
      <c r="G118" s="11">
        <f>($G117-($A117*$Z117))</f>
        <v>2.2666902993163637E-2</v>
      </c>
      <c r="H118" s="11">
        <f>($H117-($A117*$AA117))</f>
        <v>0.27718876749840982</v>
      </c>
      <c r="I118" s="11">
        <f>($I117-($A117*$AB117))</f>
        <v>0.35437753499681957</v>
      </c>
      <c r="J118" s="11">
        <f t="shared" si="24"/>
        <v>1.2699372959303321E-2</v>
      </c>
      <c r="K118" s="11">
        <f t="shared" si="25"/>
        <v>0.50317480057218877</v>
      </c>
      <c r="L118" s="11">
        <f t="shared" si="26"/>
        <v>4.929719187460245E-2</v>
      </c>
      <c r="M118" s="11">
        <f t="shared" si="27"/>
        <v>0.48767819731416934</v>
      </c>
      <c r="N118" s="11">
        <f>$N117-$A117*$AC117</f>
        <v>-1.6993079810413223</v>
      </c>
      <c r="O118" s="11">
        <f>$O117-$A117*$AD117</f>
        <v>-0.57561600053900508</v>
      </c>
      <c r="P118" s="11">
        <f>$P117-$A117*$AE117</f>
        <v>1.5807320068457549</v>
      </c>
      <c r="Q118" s="11">
        <f>$Q117-$A117*$AF117</f>
        <v>1.5947582712403379</v>
      </c>
      <c r="R118" s="11">
        <f t="shared" si="28"/>
        <v>-1.13576432795925</v>
      </c>
      <c r="S118" s="11">
        <f t="shared" si="29"/>
        <v>0.24309888403346161</v>
      </c>
      <c r="T118" s="11">
        <f t="shared" si="30"/>
        <v>1.5731133511730375</v>
      </c>
      <c r="U118" s="11">
        <f t="shared" si="31"/>
        <v>0.82822698826061325</v>
      </c>
      <c r="V118" s="11">
        <f t="shared" si="32"/>
        <v>2.7167544868822589E-2</v>
      </c>
      <c r="W118" s="11">
        <f t="shared" si="33"/>
        <v>1.3085253663615881E-2</v>
      </c>
      <c r="X118" s="14">
        <f t="shared" si="34"/>
        <v>4.0252798532438468E-2</v>
      </c>
      <c r="Y118" s="11">
        <f t="shared" si="35"/>
        <v>-1.3657557659369855E-3</v>
      </c>
      <c r="Z118" s="11">
        <f t="shared" si="36"/>
        <v>3.7998893065111505E-3</v>
      </c>
      <c r="AA118" s="11">
        <f t="shared" si="37"/>
        <v>-2.9301602808796577E-4</v>
      </c>
      <c r="AB118" s="15">
        <f t="shared" si="38"/>
        <v>-5.8603205617593153E-4</v>
      </c>
      <c r="AC118" s="11">
        <f t="shared" si="39"/>
        <v>2.1581478215487296E-2</v>
      </c>
      <c r="AD118" s="16">
        <f t="shared" si="40"/>
        <v>1.052481639150386E-2</v>
      </c>
      <c r="AE118" s="16">
        <f t="shared" si="41"/>
        <v>-1.1580552038151677E-2</v>
      </c>
      <c r="AF118" s="16">
        <f t="shared" si="42"/>
        <v>-1.1223898206838957E-2</v>
      </c>
    </row>
    <row r="119" spans="1:32" ht="15.75" customHeight="1">
      <c r="A119">
        <v>0.5</v>
      </c>
      <c r="B119" s="9">
        <v>0.01</v>
      </c>
      <c r="C119" s="9">
        <v>0.99</v>
      </c>
      <c r="D119" s="9">
        <v>0.05</v>
      </c>
      <c r="E119" s="9">
        <v>0.1</v>
      </c>
      <c r="F119" s="11">
        <f>($F118-($A118*$Y118))</f>
        <v>0.20933653108270764</v>
      </c>
      <c r="G119" s="11">
        <f>($G118-($A118*$Z118))</f>
        <v>2.0766958339908062E-2</v>
      </c>
      <c r="H119" s="11">
        <f>($H118-($A118*$AA118))</f>
        <v>0.27733527551245379</v>
      </c>
      <c r="I119" s="11">
        <f>($I118-($A118*$AB118))</f>
        <v>0.35467055102490752</v>
      </c>
      <c r="J119" s="11">
        <f t="shared" si="24"/>
        <v>1.2543522388126189E-2</v>
      </c>
      <c r="K119" s="11">
        <f t="shared" si="25"/>
        <v>0.50313583948106944</v>
      </c>
      <c r="L119" s="11">
        <f t="shared" si="26"/>
        <v>4.9333818878113445E-2</v>
      </c>
      <c r="M119" s="11">
        <f t="shared" si="27"/>
        <v>0.48766904612838419</v>
      </c>
      <c r="N119" s="11">
        <f>$N118-$A118*$AC118</f>
        <v>-1.7100987201490661</v>
      </c>
      <c r="O119" s="11">
        <f>$O118-$A118*$AD118</f>
        <v>-0.58087840873475705</v>
      </c>
      <c r="P119" s="11">
        <f>$P118-$A118*$AE118</f>
        <v>1.5865222828648307</v>
      </c>
      <c r="Q119" s="11">
        <f>$Q118-$A118*$AF118</f>
        <v>1.6003702203437573</v>
      </c>
      <c r="R119" s="11">
        <f t="shared" si="28"/>
        <v>-1.1436883746619553</v>
      </c>
      <c r="S119" s="11">
        <f t="shared" si="29"/>
        <v>0.2416438147383107</v>
      </c>
      <c r="T119" s="11">
        <f t="shared" si="30"/>
        <v>1.5786872394519316</v>
      </c>
      <c r="U119" s="11">
        <f t="shared" si="31"/>
        <v>0.82901851871592658</v>
      </c>
      <c r="V119" s="11">
        <f t="shared" si="32"/>
        <v>2.6829428453258402E-2</v>
      </c>
      <c r="W119" s="11">
        <f t="shared" si="33"/>
        <v>1.295751865820724E-2</v>
      </c>
      <c r="X119" s="14">
        <f t="shared" si="34"/>
        <v>3.9786947111465645E-2</v>
      </c>
      <c r="Y119" s="11">
        <f t="shared" si="35"/>
        <v>-1.3598787386484427E-3</v>
      </c>
      <c r="Z119" s="11">
        <f t="shared" si="36"/>
        <v>3.8071536859345407E-3</v>
      </c>
      <c r="AA119" s="11">
        <f t="shared" si="37"/>
        <v>-2.9061549013572198E-4</v>
      </c>
      <c r="AB119" s="15">
        <f t="shared" si="38"/>
        <v>-5.8123098027144395E-4</v>
      </c>
      <c r="AC119" s="11">
        <f t="shared" si="39"/>
        <v>2.1357719525489184E-2</v>
      </c>
      <c r="AD119" s="16">
        <f t="shared" si="40"/>
        <v>1.0415498708472876E-2</v>
      </c>
      <c r="AE119" s="16">
        <f t="shared" si="41"/>
        <v>-1.1480861574887079E-2</v>
      </c>
      <c r="AF119" s="16">
        <f t="shared" si="42"/>
        <v>-1.1127930816321541E-2</v>
      </c>
    </row>
    <row r="120" spans="1:32" ht="15.75" customHeight="1">
      <c r="B120" s="9"/>
      <c r="C120" s="9"/>
      <c r="D120" s="9"/>
      <c r="E120" s="9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4"/>
      <c r="Y120" s="11"/>
      <c r="Z120" s="11"/>
      <c r="AA120" s="11"/>
      <c r="AB120" s="15"/>
      <c r="AC120" s="11"/>
      <c r="AD120" s="16"/>
      <c r="AE120" s="16"/>
      <c r="AF120" s="16"/>
    </row>
    <row r="121" spans="1:32" ht="15.75" customHeight="1">
      <c r="B121" s="9"/>
      <c r="C121" s="9"/>
      <c r="D121" s="9"/>
      <c r="E121" s="9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4"/>
      <c r="Y121" s="11"/>
      <c r="Z121" s="11"/>
      <c r="AA121" s="11"/>
      <c r="AB121" s="15"/>
      <c r="AC121" s="11"/>
      <c r="AD121" s="16"/>
      <c r="AE121" s="16"/>
      <c r="AF121" s="16"/>
    </row>
    <row r="122" spans="1:32" ht="15.75" customHeight="1">
      <c r="A122">
        <v>0.5</v>
      </c>
      <c r="B122" s="9">
        <v>0.01</v>
      </c>
      <c r="C122" s="9">
        <v>0.99</v>
      </c>
      <c r="D122" s="9">
        <v>0.05</v>
      </c>
      <c r="E122" s="9">
        <v>0.1</v>
      </c>
      <c r="F122" s="11">
        <f>($F119-($A119*$Y119))</f>
        <v>0.21001647045203187</v>
      </c>
      <c r="G122" s="11">
        <f>($G119-($A119*$Z119))</f>
        <v>1.8863381496940793E-2</v>
      </c>
      <c r="H122" s="11">
        <f>($H119-($A119*$AA119))</f>
        <v>0.27748058325752167</v>
      </c>
      <c r="I122" s="11">
        <f>($I119-($A119*$AB119))</f>
        <v>0.35496116651504322</v>
      </c>
      <c r="J122" s="11">
        <f t="shared" si="24"/>
        <v>1.2387161672295673E-2</v>
      </c>
      <c r="K122" s="11">
        <f t="shared" si="25"/>
        <v>0.50309675082059691</v>
      </c>
      <c r="L122" s="11">
        <f t="shared" si="26"/>
        <v>4.9370145814380408E-2</v>
      </c>
      <c r="M122" s="11">
        <f t="shared" si="27"/>
        <v>0.48765996992198274</v>
      </c>
      <c r="N122" s="11">
        <f>$N119-$A119*$AC119</f>
        <v>-1.7207775799118106</v>
      </c>
      <c r="O122" s="11">
        <f>$O119-$A119*$AD119</f>
        <v>-0.58608615808899345</v>
      </c>
      <c r="P122" s="11">
        <f>$P119-$A119*$AE119</f>
        <v>1.5922627136522742</v>
      </c>
      <c r="Q122" s="11">
        <f>$Q119-$A119*$AF119</f>
        <v>1.605934185751918</v>
      </c>
      <c r="R122" s="11">
        <f t="shared" si="28"/>
        <v>-1.1515283675639307</v>
      </c>
      <c r="S122" s="11">
        <f t="shared" si="29"/>
        <v>0.24021003120762136</v>
      </c>
      <c r="T122" s="11">
        <f t="shared" si="30"/>
        <v>1.58421201441171</v>
      </c>
      <c r="U122" s="11">
        <f t="shared" si="31"/>
        <v>0.82980021504704882</v>
      </c>
      <c r="V122" s="11">
        <f t="shared" si="32"/>
        <v>2.6498329234306998E-2</v>
      </c>
      <c r="W122" s="11">
        <f t="shared" si="33"/>
        <v>1.28319855494859E-2</v>
      </c>
      <c r="X122" s="14">
        <f t="shared" si="34"/>
        <v>3.9330314783792897E-2</v>
      </c>
      <c r="Y122" s="11">
        <f t="shared" si="35"/>
        <v>-1.3540063530383098E-3</v>
      </c>
      <c r="Z122" s="11">
        <f t="shared" si="36"/>
        <v>3.8143268555434658E-3</v>
      </c>
      <c r="AA122" s="11">
        <f t="shared" si="37"/>
        <v>-2.882539986079275E-4</v>
      </c>
      <c r="AB122" s="15">
        <f t="shared" si="38"/>
        <v>-5.7650799721585501E-4</v>
      </c>
      <c r="AC122" s="11">
        <f t="shared" si="39"/>
        <v>2.1137832459255046E-2</v>
      </c>
      <c r="AD122" s="16">
        <f t="shared" si="40"/>
        <v>1.0308074741296226E-2</v>
      </c>
      <c r="AE122" s="16">
        <f t="shared" si="41"/>
        <v>-1.1382718386165606E-2</v>
      </c>
      <c r="AF122" s="16">
        <f t="shared" si="42"/>
        <v>-1.1033456480833755E-2</v>
      </c>
    </row>
    <row r="123" spans="1:32" ht="15.75" customHeight="1">
      <c r="A123">
        <v>0.5</v>
      </c>
      <c r="B123" s="9">
        <v>0.01</v>
      </c>
      <c r="C123" s="9">
        <v>0.99</v>
      </c>
      <c r="D123" s="9">
        <v>0.05</v>
      </c>
      <c r="E123" s="9">
        <v>0.1</v>
      </c>
      <c r="F123" s="11">
        <f>($F122-($A122*$Y122))</f>
        <v>0.21069347362855101</v>
      </c>
      <c r="G123" s="11">
        <f>($G122-($A122*$Z122))</f>
        <v>1.6956218069169061E-2</v>
      </c>
      <c r="H123" s="11">
        <f>($H122-($A122*$AA122))</f>
        <v>0.27762471025682561</v>
      </c>
      <c r="I123" s="11">
        <f>($I122-($A122*$AB122))</f>
        <v>0.35524942051365116</v>
      </c>
      <c r="J123" s="11">
        <f t="shared" si="24"/>
        <v>1.2230295488344457E-2</v>
      </c>
      <c r="K123" s="11">
        <f t="shared" si="25"/>
        <v>0.50305753575996537</v>
      </c>
      <c r="L123" s="11">
        <f t="shared" si="26"/>
        <v>4.9406177564206399E-2</v>
      </c>
      <c r="M123" s="11">
        <f t="shared" si="27"/>
        <v>0.48765096747531306</v>
      </c>
      <c r="N123" s="11">
        <f>$N122-$A122*$AC122</f>
        <v>-1.731346496141438</v>
      </c>
      <c r="O123" s="11">
        <f>$O122-$A122*$AD122</f>
        <v>-0.59124019545964157</v>
      </c>
      <c r="P123" s="11">
        <f>$P122-$A122*$AE122</f>
        <v>1.597954072845357</v>
      </c>
      <c r="Q123" s="11">
        <f>$Q122-$A122*$AF122</f>
        <v>1.611450913992335</v>
      </c>
      <c r="R123" s="11">
        <f t="shared" si="28"/>
        <v>-1.1592857552217495</v>
      </c>
      <c r="S123" s="11">
        <f t="shared" si="29"/>
        <v>0.23879709137958116</v>
      </c>
      <c r="T123" s="11">
        <f t="shared" si="30"/>
        <v>1.5896884353905252</v>
      </c>
      <c r="U123" s="11">
        <f t="shared" si="31"/>
        <v>0.83057226359327641</v>
      </c>
      <c r="V123" s="11">
        <f t="shared" si="32"/>
        <v>2.6174054511878205E-2</v>
      </c>
      <c r="W123" s="11">
        <f t="shared" si="33"/>
        <v>1.2708601567885868E-2</v>
      </c>
      <c r="X123" s="14">
        <f t="shared" si="34"/>
        <v>3.8882656079764072E-2</v>
      </c>
      <c r="Y123" s="11">
        <f t="shared" si="35"/>
        <v>-1.3481407731431088E-3</v>
      </c>
      <c r="Z123" s="11">
        <f t="shared" si="36"/>
        <v>3.8214081416132958E-3</v>
      </c>
      <c r="AA123" s="11">
        <f t="shared" si="37"/>
        <v>-2.8593064868317466E-4</v>
      </c>
      <c r="AB123" s="15">
        <f t="shared" si="38"/>
        <v>-5.7186129736634932E-4</v>
      </c>
      <c r="AC123" s="11">
        <f t="shared" si="39"/>
        <v>2.0921731773880226E-2</v>
      </c>
      <c r="AD123" s="16">
        <f t="shared" si="40"/>
        <v>1.0202502740791691E-2</v>
      </c>
      <c r="AE123" s="16">
        <f t="shared" si="41"/>
        <v>-1.1286089024381912E-2</v>
      </c>
      <c r="AF123" s="16">
        <f t="shared" si="42"/>
        <v>-1.0940442872877341E-2</v>
      </c>
    </row>
    <row r="124" spans="1:32" ht="15.75" customHeight="1">
      <c r="A124">
        <v>0.5</v>
      </c>
      <c r="B124" s="9">
        <v>0.01</v>
      </c>
      <c r="C124" s="9">
        <v>0.99</v>
      </c>
      <c r="D124" s="9">
        <v>0.05</v>
      </c>
      <c r="E124" s="9">
        <v>0.1</v>
      </c>
      <c r="F124" s="11">
        <f>($F123-($A123*$Y123))</f>
        <v>0.21136754401512256</v>
      </c>
      <c r="G124" s="11">
        <f>($G123-($A123*$Z123))</f>
        <v>1.5045513998362414E-2</v>
      </c>
      <c r="H124" s="11">
        <f>($H123-($A123*$AA123))</f>
        <v>0.27776767558116722</v>
      </c>
      <c r="I124" s="11">
        <f>($I123-($A123*$AB123))</f>
        <v>0.35553535116233431</v>
      </c>
      <c r="J124" s="11">
        <f t="shared" si="24"/>
        <v>1.2072928600592371E-2</v>
      </c>
      <c r="K124" s="11">
        <f t="shared" si="25"/>
        <v>0.503018195490328</v>
      </c>
      <c r="L124" s="11">
        <f t="shared" si="26"/>
        <v>4.9441918895291793E-2</v>
      </c>
      <c r="M124" s="11">
        <f t="shared" si="27"/>
        <v>0.48764203759698721</v>
      </c>
      <c r="N124" s="11">
        <f>$N123-$A123*$AC123</f>
        <v>-1.741807362028378</v>
      </c>
      <c r="O124" s="11">
        <f>$O123-$A123*$AD123</f>
        <v>-0.59634144683003742</v>
      </c>
      <c r="P124" s="11">
        <f>$P123-$A123*$AE123</f>
        <v>1.6035971173575478</v>
      </c>
      <c r="Q124" s="11">
        <f>$Q123-$A123*$AF123</f>
        <v>1.6169211354287736</v>
      </c>
      <c r="R124" s="11">
        <f t="shared" si="28"/>
        <v>-1.166961954375018</v>
      </c>
      <c r="S124" s="11">
        <f t="shared" si="29"/>
        <v>0.23740456423790396</v>
      </c>
      <c r="T124" s="11">
        <f t="shared" si="30"/>
        <v>1.5951172453808067</v>
      </c>
      <c r="U124" s="11">
        <f t="shared" si="31"/>
        <v>0.83133484606216146</v>
      </c>
      <c r="V124" s="11">
        <f t="shared" si="32"/>
        <v>2.5856417918115493E-2</v>
      </c>
      <c r="W124" s="11">
        <f t="shared" si="33"/>
        <v>1.2587315537059E-2</v>
      </c>
      <c r="X124" s="14">
        <f t="shared" si="34"/>
        <v>3.8443733455174489E-2</v>
      </c>
      <c r="Y124" s="11">
        <f t="shared" si="35"/>
        <v>-1.3422840296985273E-3</v>
      </c>
      <c r="Z124" s="11">
        <f t="shared" si="36"/>
        <v>3.8283969986954609E-3</v>
      </c>
      <c r="AA124" s="11">
        <f t="shared" si="37"/>
        <v>-2.8364456178519014E-4</v>
      </c>
      <c r="AB124" s="15">
        <f t="shared" si="38"/>
        <v>-5.6728912357038028E-4</v>
      </c>
      <c r="AC124" s="11">
        <f t="shared" si="39"/>
        <v>2.0709334262583808E-2</v>
      </c>
      <c r="AD124" s="16">
        <f t="shared" si="40"/>
        <v>1.0098741957083469E-2</v>
      </c>
      <c r="AE124" s="16">
        <f t="shared" si="41"/>
        <v>-1.1190940946994006E-2</v>
      </c>
      <c r="AF124" s="16">
        <f t="shared" si="42"/>
        <v>-1.0848858540196972E-2</v>
      </c>
    </row>
    <row r="125" spans="1:32" ht="15.75" customHeight="1">
      <c r="A125">
        <v>0.5</v>
      </c>
      <c r="B125" s="9">
        <v>0.01</v>
      </c>
      <c r="C125" s="9">
        <v>0.99</v>
      </c>
      <c r="D125" s="9">
        <v>0.05</v>
      </c>
      <c r="E125" s="9">
        <v>0.1</v>
      </c>
      <c r="F125" s="11">
        <f>($F124-($A124*$Y124))</f>
        <v>0.21203868602997183</v>
      </c>
      <c r="G125" s="11">
        <f>($G124-($A124*$Z124))</f>
        <v>1.3131315499014683E-2</v>
      </c>
      <c r="H125" s="11">
        <f>($H124-($A124*$AA124))</f>
        <v>0.27790949786205982</v>
      </c>
      <c r="I125" s="11">
        <f>($I124-($A124*$AB124))</f>
        <v>0.35581899572411951</v>
      </c>
      <c r="J125" s="11">
        <f t="shared" si="24"/>
        <v>1.1915065851400061E-2</v>
      </c>
      <c r="K125" s="11">
        <f t="shared" si="25"/>
        <v>0.50297873122236003</v>
      </c>
      <c r="L125" s="11">
        <f t="shared" si="26"/>
        <v>4.9477374465514944E-2</v>
      </c>
      <c r="M125" s="11">
        <f t="shared" si="27"/>
        <v>0.48763317912306131</v>
      </c>
      <c r="N125" s="11">
        <f>$N124-$A124*$AC124</f>
        <v>-1.75216202915967</v>
      </c>
      <c r="O125" s="11">
        <f>$O124-$A124*$AD124</f>
        <v>-0.60139081780857917</v>
      </c>
      <c r="P125" s="11">
        <f>$P124-$A124*$AE124</f>
        <v>1.6091925878310449</v>
      </c>
      <c r="Q125" s="11">
        <f>$Q124-$A124*$AF124</f>
        <v>1.622345564698872</v>
      </c>
      <c r="R125" s="11">
        <f t="shared" si="28"/>
        <v>-1.1745583507061419</v>
      </c>
      <c r="S125" s="11">
        <f t="shared" si="29"/>
        <v>0.23603202952076993</v>
      </c>
      <c r="T125" s="11">
        <f t="shared" si="30"/>
        <v>1.6004991714699943</v>
      </c>
      <c r="U125" s="11">
        <f t="shared" si="31"/>
        <v>0.83208813966924178</v>
      </c>
      <c r="V125" s="11">
        <f t="shared" si="32"/>
        <v>2.5545239184639103E-2</v>
      </c>
      <c r="W125" s="11">
        <f t="shared" si="33"/>
        <v>1.2468077816560445E-2</v>
      </c>
      <c r="X125" s="14">
        <f t="shared" si="34"/>
        <v>3.8013317001199545E-2</v>
      </c>
      <c r="Y125" s="11">
        <f t="shared" si="35"/>
        <v>-1.3364380271908471E-3</v>
      </c>
      <c r="Z125" s="11">
        <f t="shared" si="36"/>
        <v>3.835293001095804E-3</v>
      </c>
      <c r="AA125" s="11">
        <f t="shared" si="37"/>
        <v>-2.8139488470448683E-4</v>
      </c>
      <c r="AB125" s="15">
        <f t="shared" si="38"/>
        <v>-5.6278976940897366E-4</v>
      </c>
      <c r="AC125" s="11">
        <f t="shared" si="39"/>
        <v>2.0500558714465104E-2</v>
      </c>
      <c r="AD125" s="16">
        <f t="shared" si="40"/>
        <v>9.9967526197335971E-3</v>
      </c>
      <c r="AE125" s="16">
        <f t="shared" si="41"/>
        <v>-1.1097242487738723E-2</v>
      </c>
      <c r="AF125" s="16">
        <f t="shared" si="42"/>
        <v>-1.0758672877965577E-2</v>
      </c>
    </row>
    <row r="126" spans="1:32" ht="15.75" customHeight="1">
      <c r="A126">
        <v>0.5</v>
      </c>
      <c r="B126" s="9">
        <v>0.01</v>
      </c>
      <c r="C126" s="9">
        <v>0.99</v>
      </c>
      <c r="D126" s="9">
        <v>0.05</v>
      </c>
      <c r="E126" s="9">
        <v>0.1</v>
      </c>
      <c r="F126" s="11">
        <f>($F125-($A125*$Y125))</f>
        <v>0.21270690504356726</v>
      </c>
      <c r="G126" s="11">
        <f>($G125-($A125*$Z125))</f>
        <v>1.1213668998466781E-2</v>
      </c>
      <c r="H126" s="11">
        <f>($H125-($A125*$AA125))</f>
        <v>0.27805019530441205</v>
      </c>
      <c r="I126" s="11">
        <f>($I125-($A125*$AB125))</f>
        <v>0.35610039060882398</v>
      </c>
      <c r="J126" s="11">
        <f t="shared" si="24"/>
        <v>1.1756712152025043E-2</v>
      </c>
      <c r="K126" s="11">
        <f t="shared" si="25"/>
        <v>0.50293914418397312</v>
      </c>
      <c r="L126" s="11">
        <f t="shared" si="26"/>
        <v>4.9512548826103002E-2</v>
      </c>
      <c r="M126" s="11">
        <f t="shared" si="27"/>
        <v>0.48762439091624343</v>
      </c>
      <c r="N126" s="11">
        <f>$N125-$A125*$AC125</f>
        <v>-1.7624123085169026</v>
      </c>
      <c r="O126" s="11">
        <f>$O125-$A125*$AD125</f>
        <v>-0.60638919411844594</v>
      </c>
      <c r="P126" s="11">
        <f>$P125-$A125*$AE125</f>
        <v>1.6147412090749143</v>
      </c>
      <c r="Q126" s="11">
        <f>$Q125-$A125*$AF125</f>
        <v>1.6277249011378547</v>
      </c>
      <c r="R126" s="11">
        <f t="shared" si="28"/>
        <v>-1.1820762995849903</v>
      </c>
      <c r="S126" s="11">
        <f t="shared" si="29"/>
        <v>0.23467907743604335</v>
      </c>
      <c r="T126" s="11">
        <f t="shared" si="30"/>
        <v>1.6058349252672803</v>
      </c>
      <c r="U126" s="11">
        <f t="shared" si="31"/>
        <v>0.83283231727290308</v>
      </c>
      <c r="V126" s="11">
        <f t="shared" si="32"/>
        <v>2.5240343918755782E-2</v>
      </c>
      <c r="W126" s="11">
        <f t="shared" si="33"/>
        <v>1.2350840246902698E-2</v>
      </c>
      <c r="X126" s="14">
        <f t="shared" si="34"/>
        <v>3.759118416565848E-2</v>
      </c>
      <c r="Y126" s="11">
        <f t="shared" si="35"/>
        <v>-1.3306045505445717E-3</v>
      </c>
      <c r="Z126" s="11">
        <f t="shared" si="36"/>
        <v>3.8420958348347038E-3</v>
      </c>
      <c r="AA126" s="11">
        <f t="shared" si="37"/>
        <v>-2.7918078875157406E-4</v>
      </c>
      <c r="AB126" s="15">
        <f t="shared" si="38"/>
        <v>-5.5836157750314812E-4</v>
      </c>
      <c r="AC126" s="11">
        <f t="shared" si="39"/>
        <v>2.0295325873904275E-2</v>
      </c>
      <c r="AD126" s="16">
        <f t="shared" si="40"/>
        <v>9.8964959177092488E-3</v>
      </c>
      <c r="AE126" s="16">
        <f t="shared" si="41"/>
        <v>-1.1004962828874514E-2</v>
      </c>
      <c r="AF126" s="16">
        <f t="shared" si="42"/>
        <v>-1.0669856101959857E-2</v>
      </c>
    </row>
    <row r="127" spans="1:32" ht="15.75" customHeight="1">
      <c r="A127">
        <v>0.5</v>
      </c>
      <c r="B127" s="9">
        <v>0.01</v>
      </c>
      <c r="C127" s="9">
        <v>0.99</v>
      </c>
      <c r="D127" s="9">
        <v>0.05</v>
      </c>
      <c r="E127" s="9">
        <v>0.1</v>
      </c>
      <c r="F127" s="11">
        <f>($F126-($A126*$Y126))</f>
        <v>0.21337220731883955</v>
      </c>
      <c r="G127" s="11">
        <f>($G126-($A126*$Z126))</f>
        <v>9.2926210810494285E-3</v>
      </c>
      <c r="H127" s="11">
        <f>($H126-($A126*$AA126))</f>
        <v>0.27818978569878783</v>
      </c>
      <c r="I127" s="11">
        <f>($I126-($A126*$AB126))</f>
        <v>0.35637957139757553</v>
      </c>
      <c r="J127" s="11">
        <f t="shared" si="24"/>
        <v>1.1597872474046922E-2</v>
      </c>
      <c r="K127" s="11">
        <f t="shared" si="25"/>
        <v>0.50289943561817141</v>
      </c>
      <c r="L127" s="11">
        <f t="shared" si="26"/>
        <v>4.9547446424696953E-2</v>
      </c>
      <c r="M127" s="11">
        <f t="shared" si="27"/>
        <v>0.48761567186512761</v>
      </c>
      <c r="N127" s="11">
        <f>$N126-$A126*$AC126</f>
        <v>-1.7725599714538547</v>
      </c>
      <c r="O127" s="11">
        <f>$O126-$A126*$AD126</f>
        <v>-0.61133744207730056</v>
      </c>
      <c r="P127" s="11">
        <f>$P126-$A126*$AE126</f>
        <v>1.6202436904893516</v>
      </c>
      <c r="Q127" s="11">
        <f>$Q126-$A126*$AF126</f>
        <v>1.6330598291888347</v>
      </c>
      <c r="R127" s="11">
        <f t="shared" si="28"/>
        <v>-1.1895171267983371</v>
      </c>
      <c r="S127" s="11">
        <f t="shared" si="29"/>
        <v>0.23334530838281992</v>
      </c>
      <c r="T127" s="11">
        <f t="shared" si="30"/>
        <v>1.6111252033168624</v>
      </c>
      <c r="U127" s="11">
        <f t="shared" si="31"/>
        <v>0.83356754750456086</v>
      </c>
      <c r="V127" s="11">
        <f t="shared" si="32"/>
        <v>2.4941563388308462E-2</v>
      </c>
      <c r="W127" s="11">
        <f t="shared" si="33"/>
        <v>1.223555609686891E-2</v>
      </c>
      <c r="X127" s="14">
        <f t="shared" si="34"/>
        <v>3.7177119485177372E-2</v>
      </c>
      <c r="Y127" s="11">
        <f t="shared" si="35"/>
        <v>-1.3247852714645236E-3</v>
      </c>
      <c r="Z127" s="11">
        <f t="shared" si="36"/>
        <v>3.8488052900642125E-3</v>
      </c>
      <c r="AA127" s="11">
        <f t="shared" si="37"/>
        <v>-2.7700146894063017E-4</v>
      </c>
      <c r="AB127" s="15">
        <f t="shared" si="38"/>
        <v>-5.5400293788126034E-4</v>
      </c>
      <c r="AC127" s="11">
        <f t="shared" si="39"/>
        <v>2.0093558399749641E-2</v>
      </c>
      <c r="AD127" s="16">
        <f t="shared" si="40"/>
        <v>9.7979339792550989E-3</v>
      </c>
      <c r="AE127" s="16">
        <f t="shared" si="41"/>
        <v>-1.0914071974412267E-2</v>
      </c>
      <c r="AF127" s="16">
        <f t="shared" si="42"/>
        <v>-1.0582379222688277E-2</v>
      </c>
    </row>
    <row r="128" spans="1:32" ht="15.75" customHeight="1">
      <c r="A128">
        <v>0.5</v>
      </c>
      <c r="B128" s="9">
        <v>0.01</v>
      </c>
      <c r="C128" s="9">
        <v>0.99</v>
      </c>
      <c r="D128" s="9">
        <v>0.05</v>
      </c>
      <c r="E128" s="9">
        <v>0.1</v>
      </c>
      <c r="F128" s="11">
        <f>($F127-($A127*$Y127))</f>
        <v>0.2140345999545718</v>
      </c>
      <c r="G128" s="11">
        <f>($G127-($A127*$Z127))</f>
        <v>7.3682184360173222E-3</v>
      </c>
      <c r="H128" s="11">
        <f>($H127-($A127*$AA127))</f>
        <v>0.27832828643325813</v>
      </c>
      <c r="I128" s="11">
        <f>($I127-($A127*$AB127))</f>
        <v>0.35665657286651614</v>
      </c>
      <c r="J128" s="11">
        <f t="shared" si="24"/>
        <v>1.1438551841330323E-2</v>
      </c>
      <c r="K128" s="11">
        <f t="shared" si="25"/>
        <v>0.50285960678104313</v>
      </c>
      <c r="L128" s="11">
        <f t="shared" si="26"/>
        <v>4.9582071608314522E-2</v>
      </c>
      <c r="M128" s="11">
        <f t="shared" si="27"/>
        <v>0.48760702088345292</v>
      </c>
      <c r="N128" s="11">
        <f>$N127-$A127*$AC127</f>
        <v>-1.7826067506537295</v>
      </c>
      <c r="O128" s="11">
        <f>$O127-$A127*$AD127</f>
        <v>-0.61623640906692811</v>
      </c>
      <c r="P128" s="11">
        <f>$P127-$A127*$AE127</f>
        <v>1.6257007264765577</v>
      </c>
      <c r="Q128" s="11">
        <f>$Q127-$A127*$AF127</f>
        <v>1.6383510188001789</v>
      </c>
      <c r="R128" s="11">
        <f t="shared" si="28"/>
        <v>-1.1968821292640091</v>
      </c>
      <c r="S128" s="11">
        <f t="shared" si="29"/>
        <v>0.23203033267933049</v>
      </c>
      <c r="T128" s="11">
        <f t="shared" si="30"/>
        <v>1.6163706874981831</v>
      </c>
      <c r="U128" s="11">
        <f t="shared" si="31"/>
        <v>0.83429399489434575</v>
      </c>
      <c r="V128" s="11">
        <f t="shared" si="32"/>
        <v>2.4648734314847084E-2</v>
      </c>
      <c r="W128" s="11">
        <f t="shared" si="33"/>
        <v>1.2122180012981012E-2</v>
      </c>
      <c r="X128" s="14">
        <f t="shared" si="34"/>
        <v>3.67709143278281E-2</v>
      </c>
      <c r="Y128" s="11">
        <f t="shared" si="35"/>
        <v>-1.3189817544498191E-3</v>
      </c>
      <c r="Z128" s="11">
        <f t="shared" si="36"/>
        <v>3.855421253918417E-3</v>
      </c>
      <c r="AA128" s="11">
        <f t="shared" si="37"/>
        <v>-2.7485614320255704E-4</v>
      </c>
      <c r="AB128" s="15">
        <f t="shared" si="38"/>
        <v>-5.4971228640511409E-4</v>
      </c>
      <c r="AC128" s="11">
        <f t="shared" si="39"/>
        <v>1.9895180824419104E-2</v>
      </c>
      <c r="AD128" s="16">
        <f t="shared" si="40"/>
        <v>9.7010298517325975E-3</v>
      </c>
      <c r="AE128" s="16">
        <f t="shared" si="41"/>
        <v>-1.0824540724295907E-2</v>
      </c>
      <c r="AF128" s="16">
        <f t="shared" si="42"/>
        <v>-1.049621402043485E-2</v>
      </c>
    </row>
    <row r="129" spans="1:32" ht="15.75" customHeight="1">
      <c r="A129">
        <v>0.5</v>
      </c>
      <c r="B129" s="9">
        <v>0.01</v>
      </c>
      <c r="C129" s="9">
        <v>0.99</v>
      </c>
      <c r="D129" s="9">
        <v>0.05</v>
      </c>
      <c r="E129" s="9">
        <v>0.1</v>
      </c>
      <c r="F129" s="11">
        <f>($F128-($A128*$Y128))</f>
        <v>0.21469409083179672</v>
      </c>
      <c r="G129" s="11">
        <f>($G128-($A128*$Z128))</f>
        <v>5.4405078090581137E-3</v>
      </c>
      <c r="H129" s="11">
        <f>($H128-($A128*$AA128))</f>
        <v>0.27846571450485941</v>
      </c>
      <c r="I129" s="11">
        <f>($I128-($A128*$AB128))</f>
        <v>0.35693142900971869</v>
      </c>
      <c r="J129" s="11">
        <f t="shared" si="24"/>
        <v>1.1278755322495648E-2</v>
      </c>
      <c r="K129" s="11">
        <f t="shared" si="25"/>
        <v>0.50281965893987723</v>
      </c>
      <c r="L129" s="11">
        <f t="shared" si="26"/>
        <v>4.9616428626214841E-2</v>
      </c>
      <c r="M129" s="11">
        <f t="shared" si="27"/>
        <v>0.48759843690938814</v>
      </c>
      <c r="N129" s="11">
        <f>$N128-$A128*$AC128</f>
        <v>-1.792554341065939</v>
      </c>
      <c r="O129" s="11">
        <f>$O128-$A128*$AD128</f>
        <v>-0.62108692399279442</v>
      </c>
      <c r="P129" s="11">
        <f>$P128-$A128*$AE128</f>
        <v>1.6311129968387057</v>
      </c>
      <c r="Q129" s="11">
        <f>$Q128-$A128*$AF128</f>
        <v>1.6435991258103964</v>
      </c>
      <c r="R129" s="11">
        <f t="shared" si="28"/>
        <v>-1.2041725757297184</v>
      </c>
      <c r="S129" s="11">
        <f t="shared" si="29"/>
        <v>0.23073377029720663</v>
      </c>
      <c r="T129" s="11">
        <f t="shared" si="30"/>
        <v>1.6215720454136251</v>
      </c>
      <c r="U129" s="11">
        <f t="shared" si="31"/>
        <v>0.83501181999246066</v>
      </c>
      <c r="V129" s="11">
        <f t="shared" si="32"/>
        <v>2.4361698674809987E-2</v>
      </c>
      <c r="W129" s="11">
        <f t="shared" si="33"/>
        <v>1.2010667971024708E-2</v>
      </c>
      <c r="X129" s="14">
        <f t="shared" si="34"/>
        <v>3.6372366645834694E-2</v>
      </c>
      <c r="Y129" s="11">
        <f t="shared" si="35"/>
        <v>-1.3131954624963714E-3</v>
      </c>
      <c r="Z129" s="11">
        <f t="shared" si="36"/>
        <v>3.861943703774494E-3</v>
      </c>
      <c r="AA129" s="11">
        <f t="shared" si="37"/>
        <v>-2.7274405162638828E-4</v>
      </c>
      <c r="AB129" s="15">
        <f t="shared" si="38"/>
        <v>-5.4548810325277656E-4</v>
      </c>
      <c r="AC129" s="11">
        <f t="shared" si="39"/>
        <v>1.9700119513029003E-2</v>
      </c>
      <c r="AD129" s="16">
        <f t="shared" si="40"/>
        <v>9.6057474814810785E-3</v>
      </c>
      <c r="AE129" s="16">
        <f t="shared" si="41"/>
        <v>-1.0736340649496957E-2</v>
      </c>
      <c r="AF129" s="16">
        <f t="shared" si="42"/>
        <v>-1.0411333021184438E-2</v>
      </c>
    </row>
    <row r="130" spans="1:32" ht="15.75" customHeight="1">
      <c r="A130">
        <v>0.5</v>
      </c>
      <c r="B130" s="9">
        <v>0.01</v>
      </c>
      <c r="C130" s="9">
        <v>0.99</v>
      </c>
      <c r="D130" s="9">
        <v>0.05</v>
      </c>
      <c r="E130" s="9">
        <v>0.1</v>
      </c>
      <c r="F130" s="11">
        <f>($F129-($A129*$Y129))</f>
        <v>0.2153506885630449</v>
      </c>
      <c r="G130" s="11">
        <f>($G129-($A129*$Z129))</f>
        <v>3.5095359571708667E-3</v>
      </c>
      <c r="H130" s="11">
        <f>($H129-($A129*$AA129))</f>
        <v>0.27860208653067259</v>
      </c>
      <c r="I130" s="11">
        <f>($I129-($A129*$AB129))</f>
        <v>0.35720417306134505</v>
      </c>
      <c r="J130" s="11">
        <f t="shared" si="24"/>
        <v>1.1118488023869331E-2</v>
      </c>
      <c r="K130" s="11">
        <f t="shared" si="25"/>
        <v>0.50277959337140221</v>
      </c>
      <c r="L130" s="11">
        <f t="shared" si="26"/>
        <v>4.9650521632668136E-2</v>
      </c>
      <c r="M130" s="11">
        <f t="shared" si="27"/>
        <v>0.48758991890483949</v>
      </c>
      <c r="N130" s="11">
        <f>$N129-$A129*$AC129</f>
        <v>-1.8024044008224536</v>
      </c>
      <c r="O130" s="11">
        <f>$O129-$A129*$AD129</f>
        <v>-0.62588979773353492</v>
      </c>
      <c r="P130" s="11">
        <f>$P129-$A129*$AE129</f>
        <v>1.6364811671634543</v>
      </c>
      <c r="Q130" s="11">
        <f>$Q129-$A129*$AF129</f>
        <v>1.6488047923209885</v>
      </c>
      <c r="R130" s="11">
        <f t="shared" si="28"/>
        <v>-1.2113897074565998</v>
      </c>
      <c r="S130" s="11">
        <f t="shared" si="29"/>
        <v>0.22945525060209584</v>
      </c>
      <c r="T130" s="11">
        <f t="shared" si="30"/>
        <v>1.6267299307641008</v>
      </c>
      <c r="U130" s="11">
        <f t="shared" si="31"/>
        <v>0.8357211794863818</v>
      </c>
      <c r="V130" s="11">
        <f t="shared" si="32"/>
        <v>2.4080303508414343E-2</v>
      </c>
      <c r="W130" s="11">
        <f t="shared" si="33"/>
        <v>1.1900977229536609E-2</v>
      </c>
      <c r="X130" s="14">
        <f t="shared" si="34"/>
        <v>3.5981280737950955E-2</v>
      </c>
      <c r="Y130" s="11">
        <f t="shared" si="35"/>
        <v>-1.307427762503738E-3</v>
      </c>
      <c r="Z130" s="11">
        <f t="shared" si="36"/>
        <v>3.8683727009026525E-3</v>
      </c>
      <c r="AA130" s="11">
        <f t="shared" si="37"/>
        <v>-2.7066445572802026E-4</v>
      </c>
      <c r="AB130" s="15">
        <f t="shared" si="38"/>
        <v>-5.4132891145604052E-4</v>
      </c>
      <c r="AC130" s="11">
        <f t="shared" si="39"/>
        <v>1.9508302622651422E-2</v>
      </c>
      <c r="AD130" s="16">
        <f t="shared" si="40"/>
        <v>9.5120516937496746E-3</v>
      </c>
      <c r="AE130" s="16">
        <f t="shared" si="41"/>
        <v>-1.0649444067987464E-2</v>
      </c>
      <c r="AF130" s="16">
        <f t="shared" si="42"/>
        <v>-1.0327709473395228E-2</v>
      </c>
    </row>
    <row r="131" spans="1:32" ht="15.75" customHeight="1">
      <c r="A131">
        <v>0.5</v>
      </c>
      <c r="B131" s="9">
        <v>0.01</v>
      </c>
      <c r="C131" s="9">
        <v>0.99</v>
      </c>
      <c r="D131" s="9">
        <v>0.05</v>
      </c>
      <c r="E131" s="9">
        <v>0.1</v>
      </c>
      <c r="F131" s="11">
        <f>($F130-($A130*$Y130))</f>
        <v>0.21600440244429678</v>
      </c>
      <c r="G131" s="11">
        <f>($G130-($A130*$Z130))</f>
        <v>1.5753496067195405E-3</v>
      </c>
      <c r="H131" s="11">
        <f>($H130-($A130*$AA130))</f>
        <v>0.27873741875853658</v>
      </c>
      <c r="I131" s="11">
        <f>($I130-($A130*$AB130))</f>
        <v>0.3574748375170731</v>
      </c>
      <c r="J131" s="11">
        <f t="shared" si="24"/>
        <v>1.0957755082886794E-2</v>
      </c>
      <c r="K131" s="11">
        <f t="shared" si="25"/>
        <v>0.50273941136013589</v>
      </c>
      <c r="L131" s="11">
        <f t="shared" si="26"/>
        <v>4.9684354689634141E-2</v>
      </c>
      <c r="M131" s="11">
        <f t="shared" si="27"/>
        <v>0.48758146585478096</v>
      </c>
      <c r="N131" s="11">
        <f>$N130-$A130*$AC130</f>
        <v>-1.8121585521337793</v>
      </c>
      <c r="O131" s="11">
        <f>$O130-$A130*$AD130</f>
        <v>-0.63064582358040977</v>
      </c>
      <c r="P131" s="11">
        <f>$P130-$A130*$AE130</f>
        <v>1.6418058891974481</v>
      </c>
      <c r="Q131" s="11">
        <f>$Q130-$A130*$AF130</f>
        <v>1.6539686470576862</v>
      </c>
      <c r="R131" s="11">
        <f t="shared" si="28"/>
        <v>-1.2185347388875041</v>
      </c>
      <c r="S131" s="11">
        <f t="shared" si="29"/>
        <v>0.22819441210059535</v>
      </c>
      <c r="T131" s="11">
        <f t="shared" si="30"/>
        <v>1.6318449837129649</v>
      </c>
      <c r="U131" s="11">
        <f t="shared" si="31"/>
        <v>0.83642222631405672</v>
      </c>
      <c r="V131" s="11">
        <f t="shared" si="32"/>
        <v>2.3804400735962215E-2</v>
      </c>
      <c r="W131" s="11">
        <f t="shared" si="33"/>
        <v>1.1793066285165405E-2</v>
      </c>
      <c r="X131" s="14">
        <f t="shared" si="34"/>
        <v>3.5597467021127621E-2</v>
      </c>
      <c r="Y131" s="11">
        <f t="shared" si="35"/>
        <v>-1.3016799304014311E-3</v>
      </c>
      <c r="Z131" s="11">
        <f t="shared" si="36"/>
        <v>3.874708384484467E-3</v>
      </c>
      <c r="AA131" s="11">
        <f t="shared" si="37"/>
        <v>-2.6861663774529451E-4</v>
      </c>
      <c r="AB131" s="15">
        <f t="shared" si="38"/>
        <v>-5.3723327549058902E-4</v>
      </c>
      <c r="AC131" s="11">
        <f t="shared" si="39"/>
        <v>1.9319660061788958E-2</v>
      </c>
      <c r="AD131" s="16">
        <f t="shared" si="40"/>
        <v>9.4199081727431282E-3</v>
      </c>
      <c r="AE131" s="16">
        <f t="shared" si="41"/>
        <v>-1.0563824021558321E-2</v>
      </c>
      <c r="AF131" s="16">
        <f t="shared" si="42"/>
        <v>-1.0245317325586886E-2</v>
      </c>
    </row>
    <row r="132" spans="1:32" ht="15.75" customHeight="1">
      <c r="A132">
        <v>0.5</v>
      </c>
      <c r="B132" s="9">
        <v>0.01</v>
      </c>
      <c r="C132" s="9">
        <v>0.99</v>
      </c>
      <c r="D132" s="9">
        <v>0.05</v>
      </c>
      <c r="E132" s="9">
        <v>0.1</v>
      </c>
      <c r="F132" s="11">
        <f>($F131-($A131*$Y131))</f>
        <v>0.21665524240949749</v>
      </c>
      <c r="G132" s="11">
        <f>($G131-($A131*$Z131))</f>
        <v>-3.6200458552269302E-4</v>
      </c>
      <c r="H132" s="11">
        <f>($H131-($A131*$AA131))</f>
        <v>0.2788717270774092</v>
      </c>
      <c r="I132" s="11">
        <f>($I131-($A131*$AB131))</f>
        <v>0.3577434541548184</v>
      </c>
      <c r="J132" s="11">
        <f t="shared" si="24"/>
        <v>1.0796561661922607E-2</v>
      </c>
      <c r="K132" s="11">
        <f t="shared" si="25"/>
        <v>0.50269911419684377</v>
      </c>
      <c r="L132" s="11">
        <f t="shared" si="26"/>
        <v>4.9717931769352304E-2</v>
      </c>
      <c r="M132" s="11">
        <f t="shared" si="27"/>
        <v>0.48757307676660716</v>
      </c>
      <c r="N132" s="11">
        <f>$N131-$A131*$AC131</f>
        <v>-1.8218183821646738</v>
      </c>
      <c r="O132" s="11">
        <f>$O131-$A131*$AD131</f>
        <v>-0.63535577766678131</v>
      </c>
      <c r="P132" s="11">
        <f>$P131-$A131*$AE131</f>
        <v>1.6470878012082273</v>
      </c>
      <c r="Q132" s="11">
        <f>$Q131-$A131*$AF131</f>
        <v>1.6590913057204797</v>
      </c>
      <c r="R132" s="11">
        <f t="shared" si="28"/>
        <v>-1.2256088583001414</v>
      </c>
      <c r="S132" s="11">
        <f t="shared" si="29"/>
        <v>0.22695090219346067</v>
      </c>
      <c r="T132" s="11">
        <f t="shared" si="30"/>
        <v>1.636917831238665</v>
      </c>
      <c r="U132" s="11">
        <f t="shared" si="31"/>
        <v>0.83711510977325643</v>
      </c>
      <c r="V132" s="11">
        <f t="shared" si="32"/>
        <v>2.3533846981278268E-2</v>
      </c>
      <c r="W132" s="11">
        <f t="shared" si="33"/>
        <v>1.1686894829821715E-2</v>
      </c>
      <c r="X132" s="14">
        <f t="shared" si="34"/>
        <v>3.5220741811099979E-2</v>
      </c>
      <c r="Y132" s="11">
        <f t="shared" si="35"/>
        <v>-1.2959531560090402E-3</v>
      </c>
      <c r="Z132" s="11">
        <f t="shared" si="36"/>
        <v>3.8809509659797851E-3</v>
      </c>
      <c r="AA132" s="11">
        <f t="shared" si="37"/>
        <v>-2.6659989995846508E-4</v>
      </c>
      <c r="AB132" s="15">
        <f t="shared" si="38"/>
        <v>-5.3319979991693015E-4</v>
      </c>
      <c r="AC132" s="11">
        <f t="shared" si="39"/>
        <v>1.9134123450145955E-2</v>
      </c>
      <c r="AD132" s="16">
        <f t="shared" si="40"/>
        <v>9.3292834418197516E-3</v>
      </c>
      <c r="AE132" s="16">
        <f t="shared" si="41"/>
        <v>-1.0479454253450263E-2</v>
      </c>
      <c r="AF132" s="16">
        <f t="shared" si="42"/>
        <v>-1.0164131204712859E-2</v>
      </c>
    </row>
    <row r="133" spans="1:32" ht="15.75" customHeight="1">
      <c r="A133">
        <v>0.5</v>
      </c>
      <c r="B133" s="9">
        <v>0.01</v>
      </c>
      <c r="C133" s="9">
        <v>0.99</v>
      </c>
      <c r="D133" s="9">
        <v>0.05</v>
      </c>
      <c r="E133" s="9">
        <v>0.1</v>
      </c>
      <c r="F133" s="11">
        <f>($F132-($A132*$Y132))</f>
        <v>0.21730321898750202</v>
      </c>
      <c r="G133" s="11">
        <f>($G132-($A132*$Z132))</f>
        <v>-2.3024800685125853E-3</v>
      </c>
      <c r="H133" s="11">
        <f>($H132-($A132*$AA132))</f>
        <v>0.27900502702738844</v>
      </c>
      <c r="I133" s="11">
        <f>($I132-($A132*$AB132))</f>
        <v>0.35801005405477687</v>
      </c>
      <c r="J133" s="11">
        <f t="shared" si="24"/>
        <v>1.0634912942523844E-2</v>
      </c>
      <c r="K133" s="11">
        <f t="shared" si="25"/>
        <v>0.50265870317709649</v>
      </c>
      <c r="L133" s="11">
        <f t="shared" si="26"/>
        <v>4.9751256756847113E-2</v>
      </c>
      <c r="M133" s="11">
        <f t="shared" si="27"/>
        <v>0.48756475066950755</v>
      </c>
      <c r="N133" s="11">
        <f>$N132-$A132*$AC132</f>
        <v>-1.8313854438897468</v>
      </c>
      <c r="O133" s="11">
        <f>$O132-$A132*$AD132</f>
        <v>-0.64002041938769116</v>
      </c>
      <c r="P133" s="11">
        <f>$P132-$A132*$AE132</f>
        <v>1.6523275283349523</v>
      </c>
      <c r="Q133" s="11">
        <f>$Q132-$A132*$AF132</f>
        <v>1.6641733713228362</v>
      </c>
      <c r="R133" s="11">
        <f t="shared" si="28"/>
        <v>-1.2326132284451847</v>
      </c>
      <c r="S133" s="11">
        <f t="shared" si="29"/>
        <v>0.22572437693503147</v>
      </c>
      <c r="T133" s="11">
        <f t="shared" si="30"/>
        <v>1.6419490874765166</v>
      </c>
      <c r="U133" s="11">
        <f t="shared" si="31"/>
        <v>0.83779997562722519</v>
      </c>
      <c r="V133" s="11">
        <f t="shared" si="32"/>
        <v>2.3268503402003766E-2</v>
      </c>
      <c r="W133" s="11">
        <f t="shared" si="33"/>
        <v>1.1582423709536622E-2</v>
      </c>
      <c r="X133" s="14">
        <f t="shared" si="34"/>
        <v>3.4850927111540392E-2</v>
      </c>
      <c r="Y133" s="11">
        <f t="shared" si="35"/>
        <v>-1.2902485476438531E-3</v>
      </c>
      <c r="Z133" s="11">
        <f t="shared" si="36"/>
        <v>3.8871007238235472E-3</v>
      </c>
      <c r="AA133" s="11">
        <f t="shared" si="37"/>
        <v>-2.6461356403513004E-4</v>
      </c>
      <c r="AB133" s="15">
        <f t="shared" si="38"/>
        <v>-5.2922712807026008E-4</v>
      </c>
      <c r="AC133" s="11">
        <f t="shared" si="39"/>
        <v>1.8951626078765254E-2</v>
      </c>
      <c r="AD133" s="16">
        <f t="shared" si="40"/>
        <v>9.2401448438749183E-3</v>
      </c>
      <c r="AE133" s="16">
        <f t="shared" si="41"/>
        <v>-1.0396309186766862E-2</v>
      </c>
      <c r="AF133" s="16">
        <f t="shared" si="42"/>
        <v>-1.0084126395287406E-2</v>
      </c>
    </row>
    <row r="134" spans="1:32" ht="15.75" customHeight="1">
      <c r="A134">
        <v>0.5</v>
      </c>
      <c r="B134" s="9">
        <v>0.01</v>
      </c>
      <c r="C134" s="9">
        <v>0.99</v>
      </c>
      <c r="D134" s="9">
        <v>0.05</v>
      </c>
      <c r="E134" s="9">
        <v>0.1</v>
      </c>
      <c r="F134" s="11">
        <f>($F133-($A133*$Y133))</f>
        <v>0.21794834326132395</v>
      </c>
      <c r="G134" s="11">
        <f>($G133-($A133*$Z133))</f>
        <v>-4.2460304304243589E-3</v>
      </c>
      <c r="H134" s="11">
        <f>($H133-($A133*$AA133))</f>
        <v>0.27913733380940603</v>
      </c>
      <c r="I134" s="11">
        <f>($I133-($A133*$AB133))</f>
        <v>0.35827466761881199</v>
      </c>
      <c r="J134" s="11">
        <f t="shared" si="24"/>
        <v>1.0472814120023762E-2</v>
      </c>
      <c r="K134" s="11">
        <f t="shared" si="25"/>
        <v>0.50261817959992405</v>
      </c>
      <c r="L134" s="11">
        <f t="shared" si="26"/>
        <v>4.9784333452351504E-2</v>
      </c>
      <c r="M134" s="11">
        <f t="shared" si="27"/>
        <v>0.48755648661386025</v>
      </c>
      <c r="N134" s="11">
        <f>$N133-$A133*$AC133</f>
        <v>-1.8408612569291294</v>
      </c>
      <c r="O134" s="11">
        <f>$O133-$A133*$AD133</f>
        <v>-0.64464049180962857</v>
      </c>
      <c r="P134" s="11">
        <f>$P133-$A133*$AE133</f>
        <v>1.6575256829283358</v>
      </c>
      <c r="Q134" s="11">
        <f>$Q133-$A133*$AF133</f>
        <v>1.6692154345204799</v>
      </c>
      <c r="R134" s="11">
        <f t="shared" si="28"/>
        <v>-1.2395489871694805</v>
      </c>
      <c r="S134" s="11">
        <f t="shared" si="29"/>
        <v>0.22451450079880605</v>
      </c>
      <c r="T134" s="11">
        <f t="shared" si="30"/>
        <v>1.6469393540499944</v>
      </c>
      <c r="U134" s="11">
        <f t="shared" si="31"/>
        <v>0.83847696620677037</v>
      </c>
      <c r="V134" s="11">
        <f t="shared" si="32"/>
        <v>2.3008235526480479E-2</v>
      </c>
      <c r="W134" s="11">
        <f t="shared" si="33"/>
        <v>1.1479614884952104E-2</v>
      </c>
      <c r="X134" s="14">
        <f t="shared" si="34"/>
        <v>3.4487850411432583E-2</v>
      </c>
      <c r="Y134" s="11">
        <f t="shared" si="35"/>
        <v>-1.2845671364889654E-3</v>
      </c>
      <c r="Z134" s="11">
        <f t="shared" si="36"/>
        <v>3.893157998434621E-3</v>
      </c>
      <c r="AA134" s="11">
        <f t="shared" si="37"/>
        <v>-2.6265697039872264E-4</v>
      </c>
      <c r="AB134" s="15">
        <f t="shared" si="38"/>
        <v>-5.2531394079744528E-4</v>
      </c>
      <c r="AC134" s="11">
        <f t="shared" si="39"/>
        <v>1.8772102870591091E-2</v>
      </c>
      <c r="AD134" s="16">
        <f t="shared" si="40"/>
        <v>9.1524605219393523E-3</v>
      </c>
      <c r="AE134" s="16">
        <f t="shared" si="41"/>
        <v>-1.0314363903639502E-2</v>
      </c>
      <c r="AF134" s="16">
        <f t="shared" si="42"/>
        <v>-1.0005278819238428E-2</v>
      </c>
    </row>
    <row r="135" spans="1:32" ht="15.75" customHeight="1">
      <c r="A135">
        <v>0.5</v>
      </c>
      <c r="B135" s="9">
        <v>0.01</v>
      </c>
      <c r="C135" s="9">
        <v>0.99</v>
      </c>
      <c r="D135" s="9">
        <v>0.05</v>
      </c>
      <c r="E135" s="9">
        <v>0.1</v>
      </c>
      <c r="F135" s="11">
        <f>($F134-($A134*$Y134))</f>
        <v>0.21859062682956842</v>
      </c>
      <c r="G135" s="11">
        <f>($G134-($A134*$Z134))</f>
        <v>-6.1926094296416694E-3</v>
      </c>
      <c r="H135" s="11">
        <f>($H134-($A134*$AA134))</f>
        <v>0.2792686622946054</v>
      </c>
      <c r="I135" s="11">
        <f>($I134-($A134*$AB134))</f>
        <v>0.35853732458921073</v>
      </c>
      <c r="J135" s="11">
        <f t="shared" si="24"/>
        <v>1.0310270398514254E-2</v>
      </c>
      <c r="K135" s="11">
        <f t="shared" si="25"/>
        <v>0.50257754476655836</v>
      </c>
      <c r="L135" s="11">
        <f t="shared" si="26"/>
        <v>4.9817165573651345E-2</v>
      </c>
      <c r="M135" s="11">
        <f t="shared" si="27"/>
        <v>0.48754828367064657</v>
      </c>
      <c r="N135" s="11">
        <f>$N134-$A134*$AC134</f>
        <v>-1.8502473083644249</v>
      </c>
      <c r="O135" s="11">
        <f>$O134-$A134*$AD134</f>
        <v>-0.64921672207059822</v>
      </c>
      <c r="P135" s="11">
        <f>$P134-$A134*$AE134</f>
        <v>1.6626828648801555</v>
      </c>
      <c r="Q135" s="11">
        <f>$Q134-$A134*$AF134</f>
        <v>1.6742180739300991</v>
      </c>
      <c r="R135" s="11">
        <f t="shared" si="28"/>
        <v>-1.246417248024529</v>
      </c>
      <c r="S135" s="11">
        <f t="shared" si="29"/>
        <v>0.22332094644908607</v>
      </c>
      <c r="T135" s="11">
        <f t="shared" si="30"/>
        <v>1.6518892203918913</v>
      </c>
      <c r="U135" s="11">
        <f t="shared" si="31"/>
        <v>0.83914622050892373</v>
      </c>
      <c r="V135" s="11">
        <f t="shared" si="32"/>
        <v>2.275291309696692E-2</v>
      </c>
      <c r="W135" s="11">
        <f t="shared" si="33"/>
        <v>1.137843139337113E-2</v>
      </c>
      <c r="X135" s="14">
        <f t="shared" si="34"/>
        <v>3.4131344490338049E-2</v>
      </c>
      <c r="Y135" s="11">
        <f t="shared" si="35"/>
        <v>-1.2789098807342505E-3</v>
      </c>
      <c r="Z135" s="11">
        <f t="shared" si="36"/>
        <v>3.8991231875197285E-3</v>
      </c>
      <c r="AA135" s="11">
        <f t="shared" si="37"/>
        <v>-2.6072947761970292E-4</v>
      </c>
      <c r="AB135" s="15">
        <f t="shared" si="38"/>
        <v>-5.2145895523940584E-4</v>
      </c>
      <c r="AC135" s="11">
        <f t="shared" si="39"/>
        <v>1.8595490341510746E-2</v>
      </c>
      <c r="AD135" s="16">
        <f t="shared" si="40"/>
        <v>9.0661994000176497E-3</v>
      </c>
      <c r="AE135" s="16">
        <f t="shared" si="41"/>
        <v>-1.0233594125116144E-2</v>
      </c>
      <c r="AF135" s="16">
        <f t="shared" si="42"/>
        <v>-9.9275650164590921E-3</v>
      </c>
    </row>
    <row r="136" spans="1:32" ht="15.75" customHeight="1">
      <c r="A136">
        <v>0.5</v>
      </c>
      <c r="B136" s="9">
        <v>0.01</v>
      </c>
      <c r="C136" s="9">
        <v>0.99</v>
      </c>
      <c r="D136" s="9">
        <v>0.05</v>
      </c>
      <c r="E136" s="9">
        <v>0.1</v>
      </c>
      <c r="F136" s="11">
        <f>($F135-($A135*$Y135))</f>
        <v>0.21923008176993555</v>
      </c>
      <c r="G136" s="11">
        <f>($G135-($A135*$Z135))</f>
        <v>-8.1421710234015343E-3</v>
      </c>
      <c r="H136" s="11">
        <f>($H135-($A135*$AA135))</f>
        <v>0.27939902703341524</v>
      </c>
      <c r="I136" s="11">
        <f>($I135-($A135*$AB135))</f>
        <v>0.35879805406683041</v>
      </c>
      <c r="J136" s="11">
        <f t="shared" si="24"/>
        <v>1.0147286986156625E-2</v>
      </c>
      <c r="K136" s="11">
        <f t="shared" si="25"/>
        <v>0.50253679997926126</v>
      </c>
      <c r="L136" s="11">
        <f t="shared" si="26"/>
        <v>4.9849756758353805E-2</v>
      </c>
      <c r="M136" s="11">
        <f t="shared" si="27"/>
        <v>0.48754014093088427</v>
      </c>
      <c r="N136" s="11">
        <f>$N135-$A135*$AC135</f>
        <v>-1.8595450535351803</v>
      </c>
      <c r="O136" s="11">
        <f>$O135-$A135*$AD135</f>
        <v>-0.65374982177060703</v>
      </c>
      <c r="P136" s="11">
        <f>$P135-$A135*$AE135</f>
        <v>1.6677996619427136</v>
      </c>
      <c r="Q136" s="11">
        <f>$Q135-$A135*$AF135</f>
        <v>1.6791818564383287</v>
      </c>
      <c r="R136" s="11">
        <f t="shared" si="28"/>
        <v>-1.2532191008604157</v>
      </c>
      <c r="S136" s="11">
        <f t="shared" si="29"/>
        <v>0.22214339451860546</v>
      </c>
      <c r="T136" s="11">
        <f t="shared" si="30"/>
        <v>1.6567992640557117</v>
      </c>
      <c r="U136" s="11">
        <f t="shared" si="31"/>
        <v>0.83980787429230697</v>
      </c>
      <c r="V136" s="11">
        <f t="shared" si="32"/>
        <v>2.250240991893834E-2</v>
      </c>
      <c r="W136" s="11">
        <f t="shared" si="33"/>
        <v>1.1278837312297733E-2</v>
      </c>
      <c r="X136" s="14">
        <f t="shared" si="34"/>
        <v>3.3781247231236072E-2</v>
      </c>
      <c r="Y136" s="11">
        <f t="shared" si="35"/>
        <v>-1.2732776695019317E-3</v>
      </c>
      <c r="Z136" s="11">
        <f t="shared" si="36"/>
        <v>3.9049967416562937E-3</v>
      </c>
      <c r="AA136" s="11">
        <f t="shared" si="37"/>
        <v>-2.5883046182859765E-4</v>
      </c>
      <c r="AB136" s="15">
        <f t="shared" si="38"/>
        <v>-5.176609236571953E-4</v>
      </c>
      <c r="AC136" s="11">
        <f t="shared" si="39"/>
        <v>1.8421726561920513E-2</v>
      </c>
      <c r="AD136" s="16">
        <f t="shared" si="40"/>
        <v>8.9813311641889406E-3</v>
      </c>
      <c r="AE136" s="16">
        <f t="shared" si="41"/>
        <v>-1.0153976191745994E-2</v>
      </c>
      <c r="AF136" s="16">
        <f t="shared" si="42"/>
        <v>-9.8509621260313325E-3</v>
      </c>
    </row>
    <row r="137" spans="1:32" ht="15.75" customHeight="1">
      <c r="A137">
        <v>0.5</v>
      </c>
      <c r="B137" s="9">
        <v>0.01</v>
      </c>
      <c r="C137" s="9">
        <v>0.99</v>
      </c>
      <c r="D137" s="9">
        <v>0.05</v>
      </c>
      <c r="E137" s="9">
        <v>0.1</v>
      </c>
      <c r="F137" s="11">
        <f>($F136-($A136*$Y136))</f>
        <v>0.21986672060468651</v>
      </c>
      <c r="G137" s="11">
        <f>($G136-($A136*$Z136))</f>
        <v>-1.0094669394229681E-2</v>
      </c>
      <c r="H137" s="11">
        <f>($H136-($A136*$AA136))</f>
        <v>0.27952844226432955</v>
      </c>
      <c r="I137" s="11">
        <f>($I136-($A136*$AB136))</f>
        <v>0.35905688452865903</v>
      </c>
      <c r="J137" s="11">
        <f t="shared" si="24"/>
        <v>9.9838690908113578E-3</v>
      </c>
      <c r="K137" s="11">
        <f t="shared" si="25"/>
        <v>0.50249594654023177</v>
      </c>
      <c r="L137" s="11">
        <f t="shared" si="26"/>
        <v>4.9882110566082383E-2</v>
      </c>
      <c r="M137" s="11">
        <f t="shared" si="27"/>
        <v>0.48753205750507816</v>
      </c>
      <c r="N137" s="11">
        <f>$N136-$A136*$AC136</f>
        <v>-1.8687559168161405</v>
      </c>
      <c r="O137" s="11">
        <f>$O136-$A136*$AD136</f>
        <v>-0.65824048735270146</v>
      </c>
      <c r="P137" s="11">
        <f>$P136-$A136*$AE136</f>
        <v>1.6728766500385865</v>
      </c>
      <c r="Q137" s="11">
        <f>$Q136-$A136*$AF136</f>
        <v>1.6841073375013444</v>
      </c>
      <c r="R137" s="11">
        <f t="shared" si="28"/>
        <v>-1.259955612405393</v>
      </c>
      <c r="S137" s="11">
        <f t="shared" si="29"/>
        <v>0.22098153339204968</v>
      </c>
      <c r="T137" s="11">
        <f t="shared" si="30"/>
        <v>1.6616700510176212</v>
      </c>
      <c r="U137" s="11">
        <f t="shared" si="31"/>
        <v>0.84046206016932212</v>
      </c>
      <c r="V137" s="11">
        <f t="shared" si="32"/>
        <v>2.2256603716230283E-2</v>
      </c>
      <c r="W137" s="11">
        <f t="shared" si="33"/>
        <v>1.1180797724401717E-2</v>
      </c>
      <c r="X137" s="14">
        <f t="shared" si="34"/>
        <v>3.3437401440632002E-2</v>
      </c>
      <c r="Y137" s="11">
        <f t="shared" si="35"/>
        <v>-1.2676713265679139E-3</v>
      </c>
      <c r="Z137" s="11">
        <f t="shared" si="36"/>
        <v>3.9107791601389105E-3</v>
      </c>
      <c r="AA137" s="11">
        <f t="shared" si="37"/>
        <v>-2.5695931615008389E-4</v>
      </c>
      <c r="AB137" s="15">
        <f t="shared" si="38"/>
        <v>-5.1391863230016777E-4</v>
      </c>
      <c r="AC137" s="11">
        <f t="shared" si="39"/>
        <v>1.8250751118855039E-2</v>
      </c>
      <c r="AD137" s="16">
        <f t="shared" si="40"/>
        <v>8.8978262439885041E-3</v>
      </c>
      <c r="AE137" s="16">
        <f t="shared" si="41"/>
        <v>-1.0075487044834065E-2</v>
      </c>
      <c r="AF137" s="16">
        <f t="shared" si="42"/>
        <v>-9.7754478680962403E-3</v>
      </c>
    </row>
    <row r="138" spans="1:32" ht="15.75" customHeight="1">
      <c r="A138">
        <v>1E-3</v>
      </c>
      <c r="B138" s="9">
        <v>0.01</v>
      </c>
      <c r="C138" s="9">
        <v>0.99</v>
      </c>
      <c r="D138" s="9">
        <v>0.05</v>
      </c>
      <c r="E138" s="9">
        <v>0.1</v>
      </c>
      <c r="F138" s="11">
        <f>($F137-($A137*$Y137))</f>
        <v>0.22050055626797047</v>
      </c>
      <c r="G138" s="11">
        <f>($G137-($A137*$Z137))</f>
        <v>-1.2050058974299137E-2</v>
      </c>
      <c r="H138" s="11">
        <f>($H137-($A137*$AA137))</f>
        <v>0.2796569219224046</v>
      </c>
      <c r="I138" s="11">
        <f>($I137-($A137*$AB137))</f>
        <v>0.35931384384480913</v>
      </c>
      <c r="J138" s="11">
        <f t="shared" si="24"/>
        <v>9.8200219159686099E-3</v>
      </c>
      <c r="K138" s="11">
        <f t="shared" si="25"/>
        <v>0.50245498575058845</v>
      </c>
      <c r="L138" s="11">
        <f t="shared" si="26"/>
        <v>4.9914230480601146E-2</v>
      </c>
      <c r="M138" s="11">
        <f t="shared" si="27"/>
        <v>0.48752403252269044</v>
      </c>
      <c r="N138" s="11">
        <f>$N137-$A137*$AC137</f>
        <v>-1.8778812923755681</v>
      </c>
      <c r="O138" s="11">
        <f>$O137-$A137*$AD137</f>
        <v>-0.66268940047469571</v>
      </c>
      <c r="P138" s="11">
        <f>$P137-$A137*$AE137</f>
        <v>1.6779143935610035</v>
      </c>
      <c r="Q138" s="11">
        <f>$Q137-$A137*$AF137</f>
        <v>1.6889950614353926</v>
      </c>
      <c r="R138" s="11">
        <f t="shared" si="28"/>
        <v>-1.2666278268313305</v>
      </c>
      <c r="S138" s="11">
        <f t="shared" si="29"/>
        <v>0.21983505899536623</v>
      </c>
      <c r="T138" s="11">
        <f t="shared" si="30"/>
        <v>1.6665021359692931</v>
      </c>
      <c r="U138" s="11">
        <f t="shared" si="31"/>
        <v>0.84110890769528712</v>
      </c>
      <c r="V138" s="11">
        <f t="shared" si="32"/>
        <v>2.2015375991794411E-2</v>
      </c>
      <c r="W138" s="11">
        <f t="shared" si="33"/>
        <v>1.1084278683845265E-2</v>
      </c>
      <c r="X138" s="14">
        <f t="shared" si="34"/>
        <v>3.3099654675639675E-2</v>
      </c>
      <c r="Y138" s="11">
        <f t="shared" si="35"/>
        <v>-1.2620916138894776E-3</v>
      </c>
      <c r="Z138" s="11">
        <f t="shared" si="36"/>
        <v>3.9164709870748854E-3</v>
      </c>
      <c r="AA138" s="11">
        <f t="shared" si="37"/>
        <v>-2.5511545015733013E-4</v>
      </c>
      <c r="AB138" s="15">
        <f t="shared" si="38"/>
        <v>-5.1023090031466025E-4</v>
      </c>
      <c r="AC138" s="11">
        <f t="shared" si="39"/>
        <v>1.8082505078713274E-2</v>
      </c>
      <c r="AD138" s="16">
        <f t="shared" si="40"/>
        <v>8.8156557940863248E-3</v>
      </c>
      <c r="AE138" s="16">
        <f t="shared" si="41"/>
        <v>-9.9981042083401687E-3</v>
      </c>
      <c r="AF138" s="16">
        <f t="shared" si="42"/>
        <v>-9.7010005263468944E-3</v>
      </c>
    </row>
    <row r="139" spans="1:32" ht="15.75" customHeight="1">
      <c r="A139">
        <v>1E-3</v>
      </c>
      <c r="B139" s="9">
        <v>0.01</v>
      </c>
      <c r="C139" s="9">
        <v>0.99</v>
      </c>
      <c r="D139" s="9">
        <v>0.05</v>
      </c>
      <c r="E139" s="9">
        <v>0.1</v>
      </c>
      <c r="F139" s="11">
        <f>($F138-($A138*$Y138))</f>
        <v>0.22050181835958435</v>
      </c>
      <c r="G139" s="11">
        <f>($G138-($A138*$Z138))</f>
        <v>-1.2053975445286212E-2</v>
      </c>
      <c r="H139" s="11">
        <f>($H138-($A138*$AA138))</f>
        <v>0.27965717703785475</v>
      </c>
      <c r="I139" s="11">
        <f>($I138-($A138*$AB138))</f>
        <v>0.35931435407570944</v>
      </c>
      <c r="J139" s="11">
        <f t="shared" si="24"/>
        <v>9.8196933734505977E-3</v>
      </c>
      <c r="K139" s="11">
        <f t="shared" si="25"/>
        <v>0.50245490361693901</v>
      </c>
      <c r="L139" s="11">
        <f t="shared" si="26"/>
        <v>4.9914294259463685E-2</v>
      </c>
      <c r="M139" s="11">
        <f t="shared" si="27"/>
        <v>0.48752401658790206</v>
      </c>
      <c r="N139" s="11">
        <f>$N138-$A138*$AC138</f>
        <v>-1.8778993748806467</v>
      </c>
      <c r="O139" s="11">
        <f>$O138-$A138*$AD138</f>
        <v>-0.66269821613048985</v>
      </c>
      <c r="P139" s="11">
        <f>$P138-$A138*$AE138</f>
        <v>1.6779243916652118</v>
      </c>
      <c r="Q139" s="11">
        <f>$Q138-$A138*$AF138</f>
        <v>1.689004762435919</v>
      </c>
      <c r="R139" s="11">
        <f t="shared" si="28"/>
        <v>-1.2666410455215393</v>
      </c>
      <c r="S139" s="11">
        <f t="shared" si="29"/>
        <v>0.21983279189785229</v>
      </c>
      <c r="T139" s="11">
        <f t="shared" si="30"/>
        <v>1.6665117243095096</v>
      </c>
      <c r="U139" s="11">
        <f t="shared" si="31"/>
        <v>0.84111018912207314</v>
      </c>
      <c r="V139" s="11">
        <f t="shared" si="32"/>
        <v>2.2014900277823692E-2</v>
      </c>
      <c r="W139" s="11">
        <f t="shared" si="33"/>
        <v>1.1084087891632413E-2</v>
      </c>
      <c r="X139" s="14">
        <f t="shared" si="34"/>
        <v>3.3098988169456105E-2</v>
      </c>
      <c r="Y139" s="11">
        <f t="shared" si="35"/>
        <v>-1.2620805313317458E-3</v>
      </c>
      <c r="Z139" s="11">
        <f t="shared" si="36"/>
        <v>3.9164822258617961E-3</v>
      </c>
      <c r="AA139" s="11">
        <f t="shared" si="37"/>
        <v>-2.5511180540098162E-4</v>
      </c>
      <c r="AB139" s="15">
        <f t="shared" si="38"/>
        <v>-5.1022361080196323E-4</v>
      </c>
      <c r="AC139" s="11">
        <f t="shared" si="39"/>
        <v>1.8082172823536111E-2</v>
      </c>
      <c r="AD139" s="16">
        <f t="shared" si="40"/>
        <v>8.8154935235669318E-3</v>
      </c>
      <c r="AE139" s="16">
        <f t="shared" si="41"/>
        <v>-9.9979511253292779E-3</v>
      </c>
      <c r="AF139" s="16">
        <f t="shared" si="42"/>
        <v>-9.7008532610243624E-3</v>
      </c>
    </row>
    <row r="140" spans="1:32" ht="15.75" customHeight="1">
      <c r="A140">
        <v>1E-3</v>
      </c>
      <c r="B140" s="9">
        <v>0.01</v>
      </c>
      <c r="C140" s="9">
        <v>0.99</v>
      </c>
      <c r="D140" s="9">
        <v>0.05</v>
      </c>
      <c r="E140" s="9">
        <v>0.1</v>
      </c>
      <c r="F140" s="11">
        <f>($F139-($A139*$Y139))</f>
        <v>0.22050308044011568</v>
      </c>
      <c r="G140" s="11">
        <f>($G139-($A139*$Z139))</f>
        <v>-1.2057891927512073E-2</v>
      </c>
      <c r="H140" s="11">
        <f>($H139-($A139*$AA139))</f>
        <v>0.27965743214966016</v>
      </c>
      <c r="I140" s="11">
        <f>($I139-($A139*$AB139))</f>
        <v>0.35931486429932025</v>
      </c>
      <c r="J140" s="11">
        <f t="shared" si="24"/>
        <v>9.819364829254577E-3</v>
      </c>
      <c r="K140" s="11">
        <f t="shared" si="25"/>
        <v>0.50245482148286991</v>
      </c>
      <c r="L140" s="11">
        <f t="shared" si="26"/>
        <v>4.9914358037415035E-2</v>
      </c>
      <c r="M140" s="11">
        <f t="shared" si="27"/>
        <v>0.48752400065334123</v>
      </c>
      <c r="N140" s="11">
        <f>$N139-$A139*$AC139</f>
        <v>-1.8779174570534702</v>
      </c>
      <c r="O140" s="11">
        <f>$O139-$A139*$AD139</f>
        <v>-0.66270703162401345</v>
      </c>
      <c r="P140" s="11">
        <f>$P139-$A139*$AE139</f>
        <v>1.6779343896163372</v>
      </c>
      <c r="Q140" s="11">
        <f>$Q139-$A139*$AF139</f>
        <v>1.6890144632891801</v>
      </c>
      <c r="R140" s="11">
        <f t="shared" si="28"/>
        <v>-1.2666542639618057</v>
      </c>
      <c r="S140" s="11">
        <f t="shared" si="29"/>
        <v>0.21983052485999685</v>
      </c>
      <c r="T140" s="11">
        <f t="shared" si="30"/>
        <v>1.6665213124987419</v>
      </c>
      <c r="U140" s="11">
        <f t="shared" si="31"/>
        <v>0.84111147052029889</v>
      </c>
      <c r="V140" s="11">
        <f t="shared" si="32"/>
        <v>2.2014424581510875E-2</v>
      </c>
      <c r="W140" s="11">
        <f t="shared" si="33"/>
        <v>1.1083897105313913E-2</v>
      </c>
      <c r="X140" s="14">
        <f t="shared" si="34"/>
        <v>3.3098321686824791E-2</v>
      </c>
      <c r="Y140" s="11">
        <f t="shared" si="35"/>
        <v>-1.2620694488818199E-3</v>
      </c>
      <c r="Z140" s="11">
        <f t="shared" si="36"/>
        <v>3.9164934642923095E-3</v>
      </c>
      <c r="AA140" s="11">
        <f t="shared" si="37"/>
        <v>-2.5510816075029771E-4</v>
      </c>
      <c r="AB140" s="15">
        <f t="shared" si="38"/>
        <v>-5.1021632150059543E-4</v>
      </c>
      <c r="AC140" s="11">
        <f t="shared" si="39"/>
        <v>1.8081840578927252E-2</v>
      </c>
      <c r="AD140" s="16">
        <f t="shared" si="40"/>
        <v>8.8153312582145409E-3</v>
      </c>
      <c r="AE140" s="16">
        <f t="shared" si="41"/>
        <v>-9.9977980466150456E-3</v>
      </c>
      <c r="AF140" s="16">
        <f t="shared" si="42"/>
        <v>-9.7007059998450058E-3</v>
      </c>
    </row>
    <row r="141" spans="1:32" ht="15.75" customHeight="1">
      <c r="A141">
        <v>1E-3</v>
      </c>
      <c r="B141" s="9">
        <v>0.01</v>
      </c>
      <c r="C141" s="9">
        <v>0.99</v>
      </c>
      <c r="D141" s="9">
        <v>0.05</v>
      </c>
      <c r="E141" s="9">
        <v>0.1</v>
      </c>
      <c r="F141" s="11">
        <f>($F140-($A140*$Y140))</f>
        <v>0.22050434250956458</v>
      </c>
      <c r="G141" s="11">
        <f>($G140-($A140*$Z140))</f>
        <v>-1.2061808420976365E-2</v>
      </c>
      <c r="H141" s="11">
        <f>($H140-($A140*$AA140))</f>
        <v>0.27965768725782092</v>
      </c>
      <c r="I141" s="11">
        <f>($I140-($A140*$AB140))</f>
        <v>0.35931537451564177</v>
      </c>
      <c r="J141" s="11">
        <f t="shared" si="24"/>
        <v>9.819036283380593E-3</v>
      </c>
      <c r="K141" s="11">
        <f t="shared" si="25"/>
        <v>0.50245473934838125</v>
      </c>
      <c r="L141" s="11">
        <f t="shared" si="26"/>
        <v>4.9914421814455226E-2</v>
      </c>
      <c r="M141" s="11">
        <f t="shared" si="27"/>
        <v>0.4875239847190081</v>
      </c>
      <c r="N141" s="11">
        <f>$N140-$A140*$AC140</f>
        <v>-1.8779355388940491</v>
      </c>
      <c r="O141" s="11">
        <f>$O140-$A140*$AD140</f>
        <v>-0.66271584695527164</v>
      </c>
      <c r="P141" s="11">
        <f>$P140-$A140*$AE140</f>
        <v>1.6779443874143838</v>
      </c>
      <c r="Q141" s="11">
        <f>$Q140-$A140*$AF140</f>
        <v>1.68902416399518</v>
      </c>
      <c r="R141" s="11">
        <f t="shared" si="28"/>
        <v>-1.2666674821521378</v>
      </c>
      <c r="S141" s="11">
        <f t="shared" si="29"/>
        <v>0.21982825788179758</v>
      </c>
      <c r="T141" s="11">
        <f t="shared" si="30"/>
        <v>1.666530900536995</v>
      </c>
      <c r="U141" s="11">
        <f t="shared" si="31"/>
        <v>0.84111275188996582</v>
      </c>
      <c r="V141" s="11">
        <f t="shared" si="32"/>
        <v>2.201394890285507E-2</v>
      </c>
      <c r="W141" s="11">
        <f t="shared" si="33"/>
        <v>1.1083706324889437E-2</v>
      </c>
      <c r="X141" s="14">
        <f t="shared" si="34"/>
        <v>3.3097655227744507E-2</v>
      </c>
      <c r="Y141" s="11">
        <f t="shared" si="35"/>
        <v>-1.2620583665397009E-3</v>
      </c>
      <c r="Z141" s="11">
        <f t="shared" si="36"/>
        <v>3.9165047023664188E-3</v>
      </c>
      <c r="AA141" s="11">
        <f t="shared" si="37"/>
        <v>-2.5510451620527235E-4</v>
      </c>
      <c r="AB141" s="15">
        <f t="shared" si="38"/>
        <v>-5.102090324105447E-4</v>
      </c>
      <c r="AC141" s="11">
        <f t="shared" si="39"/>
        <v>1.8081508344886241E-2</v>
      </c>
      <c r="AD141" s="16">
        <f t="shared" si="40"/>
        <v>8.8151689980289372E-3</v>
      </c>
      <c r="AE141" s="16">
        <f t="shared" si="41"/>
        <v>-9.997644972197248E-3</v>
      </c>
      <c r="AF141" s="16">
        <f t="shared" si="42"/>
        <v>-9.700558742808606E-3</v>
      </c>
    </row>
    <row r="142" spans="1:32" ht="15.75" customHeight="1">
      <c r="A142">
        <v>1E-3</v>
      </c>
      <c r="B142" s="9">
        <v>0.01</v>
      </c>
      <c r="C142" s="9">
        <v>0.99</v>
      </c>
      <c r="D142" s="9">
        <v>0.05</v>
      </c>
      <c r="E142" s="9">
        <v>0.1</v>
      </c>
      <c r="F142" s="11">
        <f>($F141-($A141*$Y141))</f>
        <v>0.22050560456793111</v>
      </c>
      <c r="G142" s="11">
        <f>($G141-($A141*$Z141))</f>
        <v>-1.2065724925678731E-2</v>
      </c>
      <c r="H142" s="11">
        <f>($H141-($A141*$AA141))</f>
        <v>0.2796579423623371</v>
      </c>
      <c r="I142" s="11">
        <f>($I141-($A141*$AB141))</f>
        <v>0.35931588472467418</v>
      </c>
      <c r="J142" s="11">
        <f t="shared" si="24"/>
        <v>9.8187077358286839E-3</v>
      </c>
      <c r="K142" s="11">
        <f t="shared" si="25"/>
        <v>0.50245465721347293</v>
      </c>
      <c r="L142" s="11">
        <f t="shared" si="26"/>
        <v>4.9914485590584277E-2</v>
      </c>
      <c r="M142" s="11">
        <f t="shared" si="27"/>
        <v>0.48752396878490267</v>
      </c>
      <c r="N142" s="11">
        <f>$N141-$A141*$AC141</f>
        <v>-1.8779536204023939</v>
      </c>
      <c r="O142" s="11">
        <f>$O141-$A141*$AD141</f>
        <v>-0.66272466212426961</v>
      </c>
      <c r="P142" s="11">
        <f>$P141-$A141*$AE141</f>
        <v>1.6779543850593559</v>
      </c>
      <c r="Q142" s="11">
        <f>$Q141-$A141*$AF141</f>
        <v>1.6890338645539227</v>
      </c>
      <c r="R142" s="11">
        <f t="shared" si="28"/>
        <v>-1.2666807000925429</v>
      </c>
      <c r="S142" s="11">
        <f t="shared" si="29"/>
        <v>0.21982599096325214</v>
      </c>
      <c r="T142" s="11">
        <f t="shared" si="30"/>
        <v>1.6665404884242725</v>
      </c>
      <c r="U142" s="11">
        <f t="shared" si="31"/>
        <v>0.84111403323107437</v>
      </c>
      <c r="V142" s="11">
        <f t="shared" si="32"/>
        <v>2.2013473241855382E-2</v>
      </c>
      <c r="W142" s="11">
        <f t="shared" si="33"/>
        <v>1.1083515550358813E-2</v>
      </c>
      <c r="X142" s="14">
        <f t="shared" si="34"/>
        <v>3.3096988792214191E-2</v>
      </c>
      <c r="Y142" s="11">
        <f t="shared" si="35"/>
        <v>-1.2620472843053974E-3</v>
      </c>
      <c r="Z142" s="11">
        <f t="shared" si="36"/>
        <v>3.9165159400841448E-3</v>
      </c>
      <c r="AA142" s="11">
        <f t="shared" si="37"/>
        <v>-2.5510087176590265E-4</v>
      </c>
      <c r="AB142" s="15">
        <f t="shared" si="38"/>
        <v>-5.102017435318053E-4</v>
      </c>
      <c r="AC142" s="11">
        <f t="shared" si="39"/>
        <v>1.8081176121412624E-2</v>
      </c>
      <c r="AD142" s="16">
        <f t="shared" si="40"/>
        <v>8.8150067430098952E-3</v>
      </c>
      <c r="AE142" s="16">
        <f t="shared" si="41"/>
        <v>-9.9974919020757776E-3</v>
      </c>
      <c r="AF142" s="16">
        <f t="shared" si="42"/>
        <v>-9.7004114899150659E-3</v>
      </c>
    </row>
    <row r="143" spans="1:32" ht="15.75" customHeight="1">
      <c r="A143">
        <v>1E-3</v>
      </c>
      <c r="B143" s="9">
        <v>0.01</v>
      </c>
      <c r="C143" s="9">
        <v>0.99</v>
      </c>
      <c r="D143" s="9">
        <v>0.05</v>
      </c>
      <c r="E143" s="9">
        <v>0.1</v>
      </c>
      <c r="F143" s="11">
        <f>($F142-($A142*$Y142))</f>
        <v>0.22050686661521543</v>
      </c>
      <c r="G143" s="11">
        <f>($G142-($A142*$Z142))</f>
        <v>-1.2069641441618815E-2</v>
      </c>
      <c r="H143" s="11">
        <f>($H142-($A142*$AA142))</f>
        <v>0.27965819746320886</v>
      </c>
      <c r="I143" s="11">
        <f>($I142-($A142*$AB142))</f>
        <v>0.3593163949264177</v>
      </c>
      <c r="J143" s="11">
        <f t="shared" si="24"/>
        <v>9.8183791865988912E-3</v>
      </c>
      <c r="K143" s="11">
        <f t="shared" si="25"/>
        <v>0.50245457507814506</v>
      </c>
      <c r="L143" s="11">
        <f t="shared" si="26"/>
        <v>4.991454936580221E-2</v>
      </c>
      <c r="M143" s="11">
        <f t="shared" si="27"/>
        <v>0.48752395285102496</v>
      </c>
      <c r="N143" s="11">
        <f>$N142-$A142*$AC142</f>
        <v>-1.8779717015785153</v>
      </c>
      <c r="O143" s="11">
        <f>$O142-$A142*$AD142</f>
        <v>-0.6627334771310126</v>
      </c>
      <c r="P143" s="11">
        <f>$P142-$A142*$AE142</f>
        <v>1.677964382551258</v>
      </c>
      <c r="Q143" s="11">
        <f>$Q142-$A142*$AF142</f>
        <v>1.6890435649654125</v>
      </c>
      <c r="R143" s="11">
        <f t="shared" si="28"/>
        <v>-1.2666939177830296</v>
      </c>
      <c r="S143" s="11">
        <f t="shared" si="29"/>
        <v>0.21982372410435827</v>
      </c>
      <c r="T143" s="11">
        <f t="shared" si="30"/>
        <v>1.6665500761605792</v>
      </c>
      <c r="U143" s="11">
        <f t="shared" si="31"/>
        <v>0.84111531454362554</v>
      </c>
      <c r="V143" s="11">
        <f t="shared" si="32"/>
        <v>2.2012997598510928E-2</v>
      </c>
      <c r="W143" s="11">
        <f t="shared" si="33"/>
        <v>1.108332478172178E-2</v>
      </c>
      <c r="X143" s="14">
        <f t="shared" si="34"/>
        <v>3.3096322380232704E-2</v>
      </c>
      <c r="Y143" s="11">
        <f t="shared" si="35"/>
        <v>-1.262036202178916E-3</v>
      </c>
      <c r="Z143" s="11">
        <f t="shared" si="36"/>
        <v>3.9165271774454892E-3</v>
      </c>
      <c r="AA143" s="11">
        <f t="shared" si="37"/>
        <v>-2.5509722743218444E-4</v>
      </c>
      <c r="AB143" s="15">
        <f t="shared" si="38"/>
        <v>-5.1019445486436888E-4</v>
      </c>
      <c r="AC143" s="11">
        <f t="shared" si="39"/>
        <v>1.8080843908505968E-2</v>
      </c>
      <c r="AD143" s="16">
        <f t="shared" si="40"/>
        <v>8.8148444931572048E-3</v>
      </c>
      <c r="AE143" s="16">
        <f t="shared" si="41"/>
        <v>-9.9973388362504627E-3</v>
      </c>
      <c r="AF143" s="16">
        <f t="shared" si="42"/>
        <v>-9.7002642411642154E-3</v>
      </c>
    </row>
    <row r="144" spans="1:32" ht="15.75" customHeight="1">
      <c r="A144">
        <v>1E-3</v>
      </c>
      <c r="B144" s="9">
        <v>0.01</v>
      </c>
      <c r="C144" s="9">
        <v>0.99</v>
      </c>
      <c r="D144" s="9">
        <v>0.05</v>
      </c>
      <c r="E144" s="9">
        <v>0.1</v>
      </c>
      <c r="F144" s="11">
        <f>($F143-($A143*$Y143))</f>
        <v>0.22050812865141761</v>
      </c>
      <c r="G144" s="11">
        <f>($G143-($A143*$Z143))</f>
        <v>-1.2073557968796261E-2</v>
      </c>
      <c r="H144" s="11">
        <f>($H143-($A143*$AA143))</f>
        <v>0.27965845256043631</v>
      </c>
      <c r="I144" s="11">
        <f>($I143-($A143*$AB143))</f>
        <v>0.35931690512087255</v>
      </c>
      <c r="J144" s="11">
        <f t="shared" si="24"/>
        <v>9.8180506356912549E-3</v>
      </c>
      <c r="K144" s="11">
        <f t="shared" si="25"/>
        <v>0.50245449294239763</v>
      </c>
      <c r="L144" s="11">
        <f t="shared" si="26"/>
        <v>4.9914613140109074E-2</v>
      </c>
      <c r="M144" s="11">
        <f t="shared" si="27"/>
        <v>0.48752393691737483</v>
      </c>
      <c r="N144" s="11">
        <f>$N143-$A143*$AC143</f>
        <v>-1.8779897824224239</v>
      </c>
      <c r="O144" s="11">
        <f>$O143-$A143*$AD143</f>
        <v>-0.66274229197550572</v>
      </c>
      <c r="P144" s="11">
        <f>$P143-$A143*$AE143</f>
        <v>1.6779743798900943</v>
      </c>
      <c r="Q144" s="11">
        <f>$Q143-$A143*$AF143</f>
        <v>1.6890532652296537</v>
      </c>
      <c r="R144" s="11">
        <f t="shared" si="28"/>
        <v>-1.2667071352236055</v>
      </c>
      <c r="S144" s="11">
        <f t="shared" si="29"/>
        <v>0.21982145730511371</v>
      </c>
      <c r="T144" s="11">
        <f t="shared" si="30"/>
        <v>1.666559663745919</v>
      </c>
      <c r="U144" s="11">
        <f t="shared" si="31"/>
        <v>0.84111659582762077</v>
      </c>
      <c r="V144" s="11">
        <f t="shared" si="32"/>
        <v>2.2012521972820828E-2</v>
      </c>
      <c r="W144" s="11">
        <f t="shared" si="33"/>
        <v>1.1083134018978013E-2</v>
      </c>
      <c r="X144" s="14">
        <f t="shared" si="34"/>
        <v>3.3095655991798839E-2</v>
      </c>
      <c r="Y144" s="11">
        <f t="shared" si="35"/>
        <v>-1.2620251201602584E-3</v>
      </c>
      <c r="Z144" s="11">
        <f t="shared" si="36"/>
        <v>3.916538414450446E-3</v>
      </c>
      <c r="AA144" s="11">
        <f t="shared" si="37"/>
        <v>-2.5509358320411154E-4</v>
      </c>
      <c r="AB144" s="15">
        <f t="shared" si="38"/>
        <v>-5.1018716640822308E-4</v>
      </c>
      <c r="AC144" s="11">
        <f t="shared" si="39"/>
        <v>1.8080511706165831E-2</v>
      </c>
      <c r="AD144" s="16">
        <f t="shared" si="40"/>
        <v>8.8146822484706476E-3</v>
      </c>
      <c r="AE144" s="16">
        <f t="shared" si="41"/>
        <v>-9.9971857747210759E-3</v>
      </c>
      <c r="AF144" s="16">
        <f t="shared" si="42"/>
        <v>-9.7001169965558343E-3</v>
      </c>
    </row>
    <row r="145" spans="1:32" ht="15.75" customHeight="1">
      <c r="A145">
        <v>1E-3</v>
      </c>
      <c r="B145" s="9">
        <v>0.01</v>
      </c>
      <c r="C145" s="9">
        <v>0.99</v>
      </c>
      <c r="D145" s="9">
        <v>0.05</v>
      </c>
      <c r="E145" s="9">
        <v>0.1</v>
      </c>
      <c r="F145" s="11">
        <f>($F144-($A144*$Y144))</f>
        <v>0.22050939067653777</v>
      </c>
      <c r="G145" s="11">
        <f>($G144-($A144*$Z144))</f>
        <v>-1.207747450721071E-2</v>
      </c>
      <c r="H145" s="11">
        <f>($H144-($A144*$AA144))</f>
        <v>0.27965870765401951</v>
      </c>
      <c r="I145" s="11">
        <f>($I144-($A144*$AB144))</f>
        <v>0.35931741530803896</v>
      </c>
      <c r="J145" s="11">
        <f t="shared" si="24"/>
        <v>9.8177220831058183E-3</v>
      </c>
      <c r="K145" s="11">
        <f t="shared" si="25"/>
        <v>0.50245441080623054</v>
      </c>
      <c r="L145" s="11">
        <f t="shared" si="26"/>
        <v>4.9914676913504874E-2</v>
      </c>
      <c r="M145" s="11">
        <f t="shared" si="27"/>
        <v>0.48752392098395236</v>
      </c>
      <c r="N145" s="11">
        <f>$N144-$A144*$AC144</f>
        <v>-1.8780078629341301</v>
      </c>
      <c r="O145" s="11">
        <f>$O144-$A144*$AD144</f>
        <v>-0.66275110665775416</v>
      </c>
      <c r="P145" s="11">
        <f>$P144-$A144*$AE144</f>
        <v>1.6779843770758691</v>
      </c>
      <c r="Q145" s="11">
        <f>$Q144-$A144*$AF144</f>
        <v>1.6890629653466502</v>
      </c>
      <c r="R145" s="11">
        <f t="shared" si="28"/>
        <v>-1.2667203524142785</v>
      </c>
      <c r="S145" s="11">
        <f t="shared" si="29"/>
        <v>0.2198191905655161</v>
      </c>
      <c r="T145" s="11">
        <f t="shared" si="30"/>
        <v>1.6665692511802961</v>
      </c>
      <c r="U145" s="11">
        <f t="shared" si="31"/>
        <v>0.84111787708306063</v>
      </c>
      <c r="V145" s="11">
        <f t="shared" si="32"/>
        <v>2.2012046364784179E-2</v>
      </c>
      <c r="W145" s="11">
        <f t="shared" si="33"/>
        <v>1.1082943262127321E-2</v>
      </c>
      <c r="X145" s="14">
        <f t="shared" si="34"/>
        <v>3.30949896269115E-2</v>
      </c>
      <c r="Y145" s="11">
        <f t="shared" si="35"/>
        <v>-1.2620140382494326E-3</v>
      </c>
      <c r="Z145" s="11">
        <f t="shared" si="36"/>
        <v>3.9165496510990298E-3</v>
      </c>
      <c r="AA145" s="11">
        <f t="shared" si="37"/>
        <v>-2.5508993908168108E-4</v>
      </c>
      <c r="AB145" s="15">
        <f t="shared" si="38"/>
        <v>-5.1017987816336216E-4</v>
      </c>
      <c r="AC145" s="11">
        <f t="shared" si="39"/>
        <v>1.808017951439175E-2</v>
      </c>
      <c r="AD145" s="16">
        <f t="shared" si="40"/>
        <v>8.814520008949998E-3</v>
      </c>
      <c r="AE145" s="16">
        <f t="shared" si="41"/>
        <v>-9.9970327174875011E-3</v>
      </c>
      <c r="AF145" s="16">
        <f t="shared" si="42"/>
        <v>-9.6999697560898133E-3</v>
      </c>
    </row>
    <row r="146" spans="1:32" ht="15.75" customHeight="1">
      <c r="A146">
        <v>1E-3</v>
      </c>
      <c r="B146" s="9">
        <v>0.01</v>
      </c>
      <c r="C146" s="9">
        <v>0.99</v>
      </c>
      <c r="D146" s="9">
        <v>0.05</v>
      </c>
      <c r="E146" s="9">
        <v>0.1</v>
      </c>
      <c r="F146" s="11">
        <f>($F145-($A145*$Y145))</f>
        <v>0.22051065269057601</v>
      </c>
      <c r="G146" s="11">
        <f>($G145-($A145*$Z145))</f>
        <v>-1.2081391056861809E-2</v>
      </c>
      <c r="H146" s="11">
        <f>($H145-($A145*$AA145))</f>
        <v>0.27965896274395857</v>
      </c>
      <c r="I146" s="11">
        <f>($I145-($A145*$AB145))</f>
        <v>0.35931792548791713</v>
      </c>
      <c r="J146" s="11">
        <f t="shared" si="24"/>
        <v>9.8173935288426214E-3</v>
      </c>
      <c r="K146" s="11">
        <f t="shared" si="25"/>
        <v>0.5024543286696439</v>
      </c>
      <c r="L146" s="11">
        <f t="shared" si="26"/>
        <v>4.9914740685989646E-2</v>
      </c>
      <c r="M146" s="11">
        <f t="shared" si="27"/>
        <v>0.48752390505075749</v>
      </c>
      <c r="N146" s="11">
        <f>$N145-$A145*$AC145</f>
        <v>-1.8780259431136446</v>
      </c>
      <c r="O146" s="11">
        <f>$O145-$A145*$AD145</f>
        <v>-0.66275992117776317</v>
      </c>
      <c r="P146" s="11">
        <f>$P145-$A145*$AE145</f>
        <v>1.6779943741085865</v>
      </c>
      <c r="Q146" s="11">
        <f>$Q145-$A145*$AF145</f>
        <v>1.6890726653164063</v>
      </c>
      <c r="R146" s="11">
        <f t="shared" si="28"/>
        <v>-1.2667335693550563</v>
      </c>
      <c r="S146" s="11">
        <f t="shared" si="29"/>
        <v>0.21981692388556326</v>
      </c>
      <c r="T146" s="11">
        <f t="shared" si="30"/>
        <v>1.6665788384637148</v>
      </c>
      <c r="U146" s="11">
        <f t="shared" si="31"/>
        <v>0.84111915830994621</v>
      </c>
      <c r="V146" s="11">
        <f t="shared" si="32"/>
        <v>2.2011570774400122E-2</v>
      </c>
      <c r="W146" s="11">
        <f t="shared" si="33"/>
        <v>1.1082752511169428E-2</v>
      </c>
      <c r="X146" s="14">
        <f t="shared" si="34"/>
        <v>3.3094323285569549E-2</v>
      </c>
      <c r="Y146" s="11">
        <f t="shared" si="35"/>
        <v>-1.2620029564464437E-3</v>
      </c>
      <c r="Z146" s="11">
        <f t="shared" si="36"/>
        <v>3.9165608873912416E-3</v>
      </c>
      <c r="AA146" s="11">
        <f t="shared" si="37"/>
        <v>-2.5508629506488812E-4</v>
      </c>
      <c r="AB146" s="15">
        <f t="shared" si="38"/>
        <v>-5.1017259012977624E-4</v>
      </c>
      <c r="AC146" s="11">
        <f t="shared" si="39"/>
        <v>1.8079847333183307E-2</v>
      </c>
      <c r="AD146" s="16">
        <f t="shared" si="40"/>
        <v>8.8143577745950497E-3</v>
      </c>
      <c r="AE146" s="16">
        <f t="shared" si="41"/>
        <v>-9.9968796645495527E-3</v>
      </c>
      <c r="AF146" s="16">
        <f t="shared" si="42"/>
        <v>-9.6998225197659702E-3</v>
      </c>
    </row>
    <row r="147" spans="1:32" ht="15.75" customHeight="1">
      <c r="A147">
        <v>1E-3</v>
      </c>
      <c r="B147" s="9">
        <v>0.01</v>
      </c>
      <c r="C147" s="9">
        <v>0.99</v>
      </c>
      <c r="D147" s="9">
        <v>0.05</v>
      </c>
      <c r="E147" s="9">
        <v>0.1</v>
      </c>
      <c r="F147" s="11">
        <f>($F146-($A146*$Y146))</f>
        <v>0.22051191469353246</v>
      </c>
      <c r="G147" s="11">
        <f>($G146-($A146*$Z146))</f>
        <v>-1.2085307617749201E-2</v>
      </c>
      <c r="H147" s="11">
        <f>($H146-($A146*$AA146))</f>
        <v>0.27965921783025366</v>
      </c>
      <c r="I147" s="11">
        <f>($I146-($A146*$AB146))</f>
        <v>0.35931843566050725</v>
      </c>
      <c r="J147" s="11">
        <f t="shared" si="24"/>
        <v>9.817064972901704E-3</v>
      </c>
      <c r="K147" s="11">
        <f t="shared" si="25"/>
        <v>0.5024542465326377</v>
      </c>
      <c r="L147" s="11">
        <f t="shared" si="26"/>
        <v>4.9914804457563411E-2</v>
      </c>
      <c r="M147" s="11">
        <f t="shared" si="27"/>
        <v>0.48752388911779038</v>
      </c>
      <c r="N147" s="11">
        <f>$N146-$A146*$AC146</f>
        <v>-1.8780440229609778</v>
      </c>
      <c r="O147" s="11">
        <f>$O146-$A146*$AD146</f>
        <v>-0.66276873553553772</v>
      </c>
      <c r="P147" s="11">
        <f>$P146-$A146*$AE146</f>
        <v>1.6780043709882511</v>
      </c>
      <c r="Q147" s="11">
        <f>$Q146-$A146*$AF146</f>
        <v>1.6890823651389262</v>
      </c>
      <c r="R147" s="11">
        <f t="shared" si="28"/>
        <v>-1.2667467860459474</v>
      </c>
      <c r="S147" s="11">
        <f t="shared" si="29"/>
        <v>0.21981465726525268</v>
      </c>
      <c r="T147" s="11">
        <f t="shared" si="30"/>
        <v>1.6665884255961791</v>
      </c>
      <c r="U147" s="11">
        <f t="shared" si="31"/>
        <v>0.84112043950827853</v>
      </c>
      <c r="V147" s="11">
        <f t="shared" si="32"/>
        <v>2.2011095201667722E-2</v>
      </c>
      <c r="W147" s="11">
        <f t="shared" si="33"/>
        <v>1.1082561766104075E-2</v>
      </c>
      <c r="X147" s="14">
        <f t="shared" si="34"/>
        <v>3.3093656967771799E-2</v>
      </c>
      <c r="Y147" s="11">
        <f t="shared" si="35"/>
        <v>-1.2619918747512958E-3</v>
      </c>
      <c r="Z147" s="11">
        <f t="shared" si="36"/>
        <v>3.9165721233270891E-3</v>
      </c>
      <c r="AA147" s="11">
        <f t="shared" si="37"/>
        <v>-2.5508265115372817E-4</v>
      </c>
      <c r="AB147" s="15">
        <f t="shared" si="38"/>
        <v>-5.1016530230745634E-4</v>
      </c>
      <c r="AC147" s="11">
        <f t="shared" si="39"/>
        <v>1.8079515162540024E-2</v>
      </c>
      <c r="AD147" s="16">
        <f t="shared" si="40"/>
        <v>8.8141955454055718E-3</v>
      </c>
      <c r="AE147" s="16">
        <f t="shared" si="41"/>
        <v>-9.9967266159070589E-3</v>
      </c>
      <c r="AF147" s="16">
        <f t="shared" si="42"/>
        <v>-9.6996752875841436E-3</v>
      </c>
    </row>
    <row r="148" spans="1:32" ht="15.75" customHeight="1">
      <c r="A148">
        <v>1E-3</v>
      </c>
      <c r="B148" s="9">
        <v>0.01</v>
      </c>
      <c r="C148" s="9">
        <v>0.99</v>
      </c>
      <c r="D148" s="9">
        <v>0.05</v>
      </c>
      <c r="E148" s="9">
        <v>0.1</v>
      </c>
      <c r="F148" s="11">
        <f>($F147-($A147*$Y147))</f>
        <v>0.22051317668540721</v>
      </c>
      <c r="G148" s="11">
        <f>($G147-($A147*$Z147))</f>
        <v>-1.2089224189872528E-2</v>
      </c>
      <c r="H148" s="11">
        <f>($H147-($A147*$AA147))</f>
        <v>0.27965947291290483</v>
      </c>
      <c r="I148" s="11">
        <f>($I147-($A147*$AB147))</f>
        <v>0.35931894582580953</v>
      </c>
      <c r="J148" s="11">
        <f t="shared" si="24"/>
        <v>9.8167364152831095E-3</v>
      </c>
      <c r="K148" s="11">
        <f t="shared" si="25"/>
        <v>0.50245416439521207</v>
      </c>
      <c r="L148" s="11">
        <f t="shared" si="26"/>
        <v>4.9914868228226196E-2</v>
      </c>
      <c r="M148" s="11">
        <f t="shared" si="27"/>
        <v>0.48752387318505069</v>
      </c>
      <c r="N148" s="11">
        <f>$N147-$A147*$AC147</f>
        <v>-1.8780621024761404</v>
      </c>
      <c r="O148" s="11">
        <f>$O147-$A147*$AD147</f>
        <v>-0.66277754973108316</v>
      </c>
      <c r="P148" s="11">
        <f>$P147-$A147*$AE147</f>
        <v>1.6780143677148669</v>
      </c>
      <c r="Q148" s="11">
        <f>$Q147-$A147*$AF147</f>
        <v>1.6890920648142138</v>
      </c>
      <c r="R148" s="11">
        <f t="shared" si="28"/>
        <v>-1.2667600024869594</v>
      </c>
      <c r="S148" s="11">
        <f t="shared" si="29"/>
        <v>0.21981239070458219</v>
      </c>
      <c r="T148" s="11">
        <f t="shared" si="30"/>
        <v>1.6665980125776938</v>
      </c>
      <c r="U148" s="11">
        <f t="shared" si="31"/>
        <v>0.84112172067805846</v>
      </c>
      <c r="V148" s="11">
        <f t="shared" si="32"/>
        <v>2.2010619646586124E-2</v>
      </c>
      <c r="W148" s="11">
        <f t="shared" si="33"/>
        <v>1.1082371026931022E-2</v>
      </c>
      <c r="X148" s="14">
        <f t="shared" si="34"/>
        <v>3.3092990673517148E-2</v>
      </c>
      <c r="Y148" s="11">
        <f t="shared" si="35"/>
        <v>-1.2619807931639956E-3</v>
      </c>
      <c r="Z148" s="11">
        <f t="shared" si="36"/>
        <v>3.9165833589065776E-3</v>
      </c>
      <c r="AA148" s="11">
        <f t="shared" si="37"/>
        <v>-2.5507900734819704E-4</v>
      </c>
      <c r="AB148" s="15">
        <f t="shared" si="38"/>
        <v>-5.1015801469639409E-4</v>
      </c>
      <c r="AC148" s="11">
        <f t="shared" si="39"/>
        <v>1.8079183002461478E-2</v>
      </c>
      <c r="AD148" s="16">
        <f t="shared" si="40"/>
        <v>8.8140333213813527E-3</v>
      </c>
      <c r="AE148" s="16">
        <f t="shared" si="41"/>
        <v>-9.9965735715598601E-3</v>
      </c>
      <c r="AF148" s="16">
        <f t="shared" si="42"/>
        <v>-9.6995280595441689E-3</v>
      </c>
    </row>
    <row r="149" spans="1:32" ht="15.75" customHeight="1">
      <c r="A149">
        <v>1E-3</v>
      </c>
      <c r="B149" s="9">
        <v>0.01</v>
      </c>
      <c r="C149" s="9">
        <v>0.99</v>
      </c>
      <c r="D149" s="9">
        <v>0.05</v>
      </c>
      <c r="E149" s="9">
        <v>0.1</v>
      </c>
      <c r="F149" s="11">
        <f>($F148-($A148*$Y148))</f>
        <v>0.22051443866620038</v>
      </c>
      <c r="G149" s="11">
        <f>($G148-($A148*$Z148))</f>
        <v>-1.2093140773231434E-2</v>
      </c>
      <c r="H149" s="11">
        <f>($H148-($A148*$AA148))</f>
        <v>0.27965972799191219</v>
      </c>
      <c r="I149" s="11">
        <f>($I148-($A148*$AB148))</f>
        <v>0.35931945598382425</v>
      </c>
      <c r="J149" s="11">
        <f t="shared" si="24"/>
        <v>9.8164078559868761E-3</v>
      </c>
      <c r="K149" s="11">
        <f t="shared" si="25"/>
        <v>0.50245408225736676</v>
      </c>
      <c r="L149" s="11">
        <f t="shared" si="26"/>
        <v>4.9914931997978036E-2</v>
      </c>
      <c r="M149" s="11">
        <f t="shared" si="27"/>
        <v>0.48752385725253877</v>
      </c>
      <c r="N149" s="11">
        <f>$N148-$A148*$AC148</f>
        <v>-1.8780801816591428</v>
      </c>
      <c r="O149" s="11">
        <f>$O148-$A148*$AD148</f>
        <v>-0.66278636376440458</v>
      </c>
      <c r="P149" s="11">
        <f>$P148-$A148*$AE148</f>
        <v>1.6780243642884385</v>
      </c>
      <c r="Q149" s="11">
        <f>$Q148-$A148*$AF148</f>
        <v>1.6891017643422734</v>
      </c>
      <c r="R149" s="11">
        <f t="shared" si="28"/>
        <v>-1.2667732186781002</v>
      </c>
      <c r="S149" s="11">
        <f t="shared" si="29"/>
        <v>0.21981012420354945</v>
      </c>
      <c r="T149" s="11">
        <f t="shared" si="30"/>
        <v>1.6666075994082625</v>
      </c>
      <c r="U149" s="11">
        <f t="shared" si="31"/>
        <v>0.84112300181928734</v>
      </c>
      <c r="V149" s="11">
        <f t="shared" si="32"/>
        <v>2.201014410915442E-2</v>
      </c>
      <c r="W149" s="11">
        <f t="shared" si="33"/>
        <v>1.1082180293649959E-2</v>
      </c>
      <c r="X149" s="14">
        <f t="shared" si="34"/>
        <v>3.3092324402804379E-2</v>
      </c>
      <c r="Y149" s="11">
        <f t="shared" si="35"/>
        <v>-1.2619697116845459E-3</v>
      </c>
      <c r="Z149" s="11">
        <f t="shared" si="36"/>
        <v>3.9165945941297027E-3</v>
      </c>
      <c r="AA149" s="11">
        <f t="shared" si="37"/>
        <v>-2.5507536364828917E-4</v>
      </c>
      <c r="AB149" s="15">
        <f t="shared" si="38"/>
        <v>-5.1015072729657834E-4</v>
      </c>
      <c r="AC149" s="11">
        <f t="shared" si="39"/>
        <v>1.8078850852947199E-2</v>
      </c>
      <c r="AD149" s="16">
        <f t="shared" si="40"/>
        <v>8.8138711025221687E-3</v>
      </c>
      <c r="AE149" s="16">
        <f t="shared" si="41"/>
        <v>-9.996420531507743E-3</v>
      </c>
      <c r="AF149" s="16">
        <f t="shared" si="42"/>
        <v>-9.6993808356458534E-3</v>
      </c>
    </row>
    <row r="150" spans="1:32" ht="15.75" customHeight="1">
      <c r="A150">
        <v>1E-3</v>
      </c>
      <c r="B150" s="9">
        <v>0.01</v>
      </c>
      <c r="C150" s="9">
        <v>0.99</v>
      </c>
      <c r="D150" s="9">
        <v>0.05</v>
      </c>
      <c r="E150" s="9">
        <v>0.1</v>
      </c>
      <c r="F150" s="11">
        <f>($F149-($A149*$Y149))</f>
        <v>0.22051570063591205</v>
      </c>
      <c r="G150" s="11">
        <f>($G149-($A149*$Z149))</f>
        <v>-1.2097057367825565E-2</v>
      </c>
      <c r="H150" s="11">
        <f>($H149-($A149*$AA149))</f>
        <v>0.27965998306727585</v>
      </c>
      <c r="I150" s="11">
        <f>($I149-($A149*$AB149))</f>
        <v>0.35931996613455153</v>
      </c>
      <c r="J150" s="11">
        <f t="shared" si="24"/>
        <v>9.8160792950130471E-3</v>
      </c>
      <c r="K150" s="11">
        <f t="shared" si="25"/>
        <v>0.50245400011910213</v>
      </c>
      <c r="L150" s="11">
        <f t="shared" si="26"/>
        <v>4.9914995766818945E-2</v>
      </c>
      <c r="M150" s="11">
        <f t="shared" si="27"/>
        <v>0.48752384132025439</v>
      </c>
      <c r="N150" s="11">
        <f>$N149-$A149*$AC149</f>
        <v>-1.8780982605099958</v>
      </c>
      <c r="O150" s="11">
        <f>$O149-$A149*$AD149</f>
        <v>-0.6627951776355071</v>
      </c>
      <c r="P150" s="11">
        <f>$P149-$A149*$AE149</f>
        <v>1.6780343607089701</v>
      </c>
      <c r="Q150" s="11">
        <f>$Q149-$A149*$AF149</f>
        <v>1.6891114637231091</v>
      </c>
      <c r="R150" s="11">
        <f t="shared" si="28"/>
        <v>-1.2667864346193778</v>
      </c>
      <c r="S150" s="11">
        <f t="shared" si="29"/>
        <v>0.21980785776215225</v>
      </c>
      <c r="T150" s="11">
        <f t="shared" si="30"/>
        <v>1.66661718608789</v>
      </c>
      <c r="U150" s="11">
        <f t="shared" si="31"/>
        <v>0.84112428293196562</v>
      </c>
      <c r="V150" s="11">
        <f t="shared" si="32"/>
        <v>2.2009668589371752E-2</v>
      </c>
      <c r="W150" s="11">
        <f t="shared" si="33"/>
        <v>1.1081989566260711E-2</v>
      </c>
      <c r="X150" s="14">
        <f t="shared" si="34"/>
        <v>3.3091658155632461E-2</v>
      </c>
      <c r="Y150" s="11">
        <f t="shared" si="35"/>
        <v>-1.261958630312956E-3</v>
      </c>
      <c r="Z150" s="11">
        <f t="shared" si="36"/>
        <v>3.9166058289964844E-3</v>
      </c>
      <c r="AA150" s="11">
        <f t="shared" si="37"/>
        <v>-2.5507172005400177E-4</v>
      </c>
      <c r="AB150" s="15">
        <f t="shared" si="38"/>
        <v>-5.1014344010800355E-4</v>
      </c>
      <c r="AC150" s="11">
        <f t="shared" si="39"/>
        <v>1.8078518713996787E-2</v>
      </c>
      <c r="AD150" s="16">
        <f t="shared" si="40"/>
        <v>8.8137088888278186E-3</v>
      </c>
      <c r="AE150" s="16">
        <f t="shared" si="41"/>
        <v>-9.9962674957506034E-3</v>
      </c>
      <c r="AF150" s="16">
        <f t="shared" si="42"/>
        <v>-9.6992336158890861E-3</v>
      </c>
    </row>
    <row r="151" spans="1:32" ht="15.75" customHeight="1">
      <c r="A151">
        <v>1E-3</v>
      </c>
      <c r="B151" s="9">
        <v>0.01</v>
      </c>
      <c r="C151" s="9">
        <v>0.99</v>
      </c>
      <c r="D151" s="9">
        <v>0.05</v>
      </c>
      <c r="E151" s="9">
        <v>0.1</v>
      </c>
      <c r="F151" s="11">
        <f>($F150-($A150*$Y150))</f>
        <v>0.22051696259454237</v>
      </c>
      <c r="G151" s="11">
        <f>($G150-($A150*$Z150))</f>
        <v>-1.2100973973654561E-2</v>
      </c>
      <c r="H151" s="11">
        <f>($H150-($A150*$AA150))</f>
        <v>0.27966023813899593</v>
      </c>
      <c r="I151" s="11">
        <f>($I150-($A150*$AB150))</f>
        <v>0.35932047627799163</v>
      </c>
      <c r="J151" s="11">
        <f t="shared" si="24"/>
        <v>9.8157507323616625E-3</v>
      </c>
      <c r="K151" s="11">
        <f t="shared" si="25"/>
        <v>0.50245391798041783</v>
      </c>
      <c r="L151" s="11">
        <f t="shared" si="26"/>
        <v>4.9915059534748958E-2</v>
      </c>
      <c r="M151" s="11">
        <f t="shared" si="27"/>
        <v>0.48752382538819777</v>
      </c>
      <c r="N151" s="11">
        <f>$N150-$A150*$AC150</f>
        <v>-1.8781163390287099</v>
      </c>
      <c r="O151" s="11">
        <f>$O150-$A150*$AD150</f>
        <v>-0.66280399134439594</v>
      </c>
      <c r="P151" s="11">
        <f>$P150-$A150*$AE150</f>
        <v>1.6780443569764658</v>
      </c>
      <c r="Q151" s="11">
        <f>$Q150-$A150*$AF150</f>
        <v>1.6891211629567249</v>
      </c>
      <c r="R151" s="11">
        <f t="shared" si="28"/>
        <v>-1.2667996503107999</v>
      </c>
      <c r="S151" s="11">
        <f t="shared" si="29"/>
        <v>0.21980559138038822</v>
      </c>
      <c r="T151" s="11">
        <f t="shared" si="30"/>
        <v>1.66662677261658</v>
      </c>
      <c r="U151" s="11">
        <f t="shared" si="31"/>
        <v>0.84112556401609473</v>
      </c>
      <c r="V151" s="11">
        <f t="shared" si="32"/>
        <v>2.2009193087237214E-2</v>
      </c>
      <c r="W151" s="11">
        <f t="shared" si="33"/>
        <v>1.1081798844762953E-2</v>
      </c>
      <c r="X151" s="14">
        <f t="shared" si="34"/>
        <v>3.3090991932000165E-2</v>
      </c>
      <c r="Y151" s="11">
        <f t="shared" si="35"/>
        <v>-1.261947549049228E-3</v>
      </c>
      <c r="Z151" s="11">
        <f t="shared" si="36"/>
        <v>3.916617063506914E-3</v>
      </c>
      <c r="AA151" s="11">
        <f t="shared" si="37"/>
        <v>-2.5506807656532911E-4</v>
      </c>
      <c r="AB151" s="15">
        <f t="shared" si="38"/>
        <v>-5.1013615313065823E-4</v>
      </c>
      <c r="AC151" s="11">
        <f t="shared" si="39"/>
        <v>1.8078186585609748E-2</v>
      </c>
      <c r="AD151" s="16">
        <f t="shared" si="40"/>
        <v>8.8135466802980664E-3</v>
      </c>
      <c r="AE151" s="16">
        <f t="shared" si="41"/>
        <v>-9.9961144642882176E-3</v>
      </c>
      <c r="AF151" s="16">
        <f t="shared" si="42"/>
        <v>-9.6990864002736588E-3</v>
      </c>
    </row>
    <row r="152" spans="1:32" ht="15.75" customHeight="1">
      <c r="A152">
        <v>1E-3</v>
      </c>
      <c r="B152" s="9">
        <v>0.01</v>
      </c>
      <c r="C152" s="9">
        <v>0.99</v>
      </c>
      <c r="D152" s="9">
        <v>0.05</v>
      </c>
      <c r="E152" s="9">
        <v>0.1</v>
      </c>
      <c r="F152" s="11">
        <f>($F151-($A151*$Y151))</f>
        <v>0.22051822454209141</v>
      </c>
      <c r="G152" s="11">
        <f>($G151-($A151*$Z151))</f>
        <v>-1.2104890590718068E-2</v>
      </c>
      <c r="H152" s="11">
        <f>($H151-($A151*$AA151))</f>
        <v>0.27966049320707248</v>
      </c>
      <c r="I152" s="11">
        <f>($I151-($A151*$AB151))</f>
        <v>0.35932098641414478</v>
      </c>
      <c r="J152" s="11">
        <f t="shared" si="24"/>
        <v>9.8154221680327638E-3</v>
      </c>
      <c r="K152" s="11">
        <f t="shared" si="25"/>
        <v>0.50245383584131398</v>
      </c>
      <c r="L152" s="11">
        <f t="shared" si="26"/>
        <v>4.9915123301768102E-2</v>
      </c>
      <c r="M152" s="11">
        <f t="shared" si="27"/>
        <v>0.48752380945636853</v>
      </c>
      <c r="N152" s="11">
        <f>$N151-$A151*$AC151</f>
        <v>-1.8781344172152954</v>
      </c>
      <c r="O152" s="11">
        <f>$O151-$A151*$AD151</f>
        <v>-0.66281280489107619</v>
      </c>
      <c r="P152" s="11">
        <f>$P151-$A151*$AE151</f>
        <v>1.6780543530909302</v>
      </c>
      <c r="Q152" s="11">
        <f>$Q151-$A151*$AF151</f>
        <v>1.6891308620431251</v>
      </c>
      <c r="R152" s="11">
        <f t="shared" si="28"/>
        <v>-1.2668128657523741</v>
      </c>
      <c r="S152" s="11">
        <f t="shared" si="29"/>
        <v>0.2198033250582552</v>
      </c>
      <c r="T152" s="11">
        <f t="shared" si="30"/>
        <v>1.6666363589943367</v>
      </c>
      <c r="U152" s="11">
        <f t="shared" si="31"/>
        <v>0.84112684507167534</v>
      </c>
      <c r="V152" s="11">
        <f t="shared" si="32"/>
        <v>2.2008717602749944E-2</v>
      </c>
      <c r="W152" s="11">
        <f t="shared" si="33"/>
        <v>1.1081608129156477E-2</v>
      </c>
      <c r="X152" s="14">
        <f t="shared" si="34"/>
        <v>3.3090325731906421E-2</v>
      </c>
      <c r="Y152" s="11">
        <f t="shared" si="35"/>
        <v>-1.2619364678933701E-3</v>
      </c>
      <c r="Z152" s="11">
        <f t="shared" si="36"/>
        <v>3.916628297661001E-3</v>
      </c>
      <c r="AA152" s="11">
        <f t="shared" si="37"/>
        <v>-2.5506443318226756E-4</v>
      </c>
      <c r="AB152" s="15">
        <f t="shared" si="38"/>
        <v>-5.1012886636453512E-4</v>
      </c>
      <c r="AC152" s="11">
        <f t="shared" si="39"/>
        <v>1.8077854467785683E-2</v>
      </c>
      <c r="AD152" s="16">
        <f t="shared" si="40"/>
        <v>8.8133844769327074E-3</v>
      </c>
      <c r="AE152" s="16">
        <f t="shared" si="41"/>
        <v>-9.9959614371204503E-3</v>
      </c>
      <c r="AF152" s="16">
        <f t="shared" si="42"/>
        <v>-9.6989391887994346E-3</v>
      </c>
    </row>
    <row r="153" spans="1:32" ht="15.75" customHeight="1">
      <c r="A153">
        <v>1E-3</v>
      </c>
      <c r="B153" s="9">
        <v>0.01</v>
      </c>
      <c r="C153" s="9">
        <v>0.99</v>
      </c>
      <c r="D153" s="9">
        <v>0.05</v>
      </c>
      <c r="E153" s="9">
        <v>0.1</v>
      </c>
      <c r="F153" s="11">
        <f>($F152-($A152*$Y152))</f>
        <v>0.22051948647855932</v>
      </c>
      <c r="G153" s="11">
        <f>($G152-($A152*$Z152))</f>
        <v>-1.210880721901573E-2</v>
      </c>
      <c r="H153" s="11">
        <f>($H152-($A152*$AA152))</f>
        <v>0.27966074827150567</v>
      </c>
      <c r="I153" s="11">
        <f>($I152-($A152*$AB152))</f>
        <v>0.35932149654301115</v>
      </c>
      <c r="J153" s="11">
        <f t="shared" si="24"/>
        <v>9.8150936020263944E-3</v>
      </c>
      <c r="K153" s="11">
        <f t="shared" si="25"/>
        <v>0.5024537537017908</v>
      </c>
      <c r="L153" s="11">
        <f t="shared" si="26"/>
        <v>4.9915187067876399E-2</v>
      </c>
      <c r="M153" s="11">
        <f t="shared" si="27"/>
        <v>0.48752379352476705</v>
      </c>
      <c r="N153" s="11">
        <f>$N152-$A152*$AC152</f>
        <v>-1.8781524950697632</v>
      </c>
      <c r="O153" s="11">
        <f>$O152-$A152*$AD152</f>
        <v>-0.66282161827555308</v>
      </c>
      <c r="P153" s="11">
        <f>$P152-$A152*$AE152</f>
        <v>1.6780643490523672</v>
      </c>
      <c r="Q153" s="11">
        <f>$Q152-$A152*$AF152</f>
        <v>1.689140560982314</v>
      </c>
      <c r="R153" s="11">
        <f t="shared" si="28"/>
        <v>-1.2668260809441092</v>
      </c>
      <c r="S153" s="11">
        <f t="shared" si="29"/>
        <v>0.21980105879575063</v>
      </c>
      <c r="T153" s="11">
        <f t="shared" si="30"/>
        <v>1.6666459452211648</v>
      </c>
      <c r="U153" s="11">
        <f t="shared" si="31"/>
        <v>0.84112812609870857</v>
      </c>
      <c r="V153" s="11">
        <f t="shared" si="32"/>
        <v>2.2008242135909004E-2</v>
      </c>
      <c r="W153" s="11">
        <f t="shared" si="33"/>
        <v>1.1081417419441006E-2</v>
      </c>
      <c r="X153" s="14">
        <f t="shared" si="34"/>
        <v>3.3089659555350009E-2</v>
      </c>
      <c r="Y153" s="11">
        <f t="shared" si="35"/>
        <v>-1.2619253868453846E-3</v>
      </c>
      <c r="Z153" s="11">
        <f t="shared" si="36"/>
        <v>3.9166395314587559E-3</v>
      </c>
      <c r="AA153" s="11">
        <f t="shared" si="37"/>
        <v>-2.550607899048125E-4</v>
      </c>
      <c r="AB153" s="15">
        <f t="shared" si="38"/>
        <v>-5.10121579809625E-4</v>
      </c>
      <c r="AC153" s="11">
        <f t="shared" si="39"/>
        <v>1.8077522360524099E-2</v>
      </c>
      <c r="AD153" s="16">
        <f t="shared" si="40"/>
        <v>8.8132222787315109E-3</v>
      </c>
      <c r="AE153" s="16">
        <f t="shared" si="41"/>
        <v>-9.9958084142471194E-3</v>
      </c>
      <c r="AF153" s="16">
        <f t="shared" si="42"/>
        <v>-9.6987919814662399E-3</v>
      </c>
    </row>
    <row r="154" spans="1:32" ht="15.75" customHeight="1">
      <c r="A154">
        <v>1E-3</v>
      </c>
      <c r="B154" s="9">
        <v>0.01</v>
      </c>
      <c r="C154" s="9">
        <v>0.99</v>
      </c>
      <c r="D154" s="9">
        <v>0.05</v>
      </c>
      <c r="E154" s="9">
        <v>0.1</v>
      </c>
      <c r="F154" s="11">
        <f>($F153-($A153*$Y153))</f>
        <v>0.22052074840394617</v>
      </c>
      <c r="G154" s="11">
        <f>($G153-($A153*$Z153))</f>
        <v>-1.2112723858547189E-2</v>
      </c>
      <c r="H154" s="11">
        <f>($H153-($A153*$AA153))</f>
        <v>0.27966100333229554</v>
      </c>
      <c r="I154" s="11">
        <f>($I153-($A153*$AB153))</f>
        <v>0.35932200666459096</v>
      </c>
      <c r="J154" s="11">
        <f t="shared" si="24"/>
        <v>9.8147650343425909E-3</v>
      </c>
      <c r="K154" s="11">
        <f t="shared" si="25"/>
        <v>0.50245367156184806</v>
      </c>
      <c r="L154" s="11">
        <f t="shared" si="26"/>
        <v>4.9915250833073882E-2</v>
      </c>
      <c r="M154" s="11">
        <f t="shared" si="27"/>
        <v>0.4875237775933931</v>
      </c>
      <c r="N154" s="11">
        <f>$N153-$A153*$AC153</f>
        <v>-1.8781705725921238</v>
      </c>
      <c r="O154" s="11">
        <f>$O153-$A153*$AD153</f>
        <v>-0.66283043149783183</v>
      </c>
      <c r="P154" s="11">
        <f>$P153-$A153*$AE153</f>
        <v>1.6780743448607816</v>
      </c>
      <c r="Q154" s="11">
        <f>$Q153-$A153*$AF153</f>
        <v>1.6891502597742956</v>
      </c>
      <c r="R154" s="11">
        <f t="shared" si="28"/>
        <v>-1.2668392958860129</v>
      </c>
      <c r="S154" s="11">
        <f t="shared" si="29"/>
        <v>0.21979879259287233</v>
      </c>
      <c r="T154" s="11">
        <f t="shared" si="30"/>
        <v>1.6666555312970683</v>
      </c>
      <c r="U154" s="11">
        <f t="shared" si="31"/>
        <v>0.84112940709719564</v>
      </c>
      <c r="V154" s="11">
        <f t="shared" si="32"/>
        <v>2.2007766686713528E-2</v>
      </c>
      <c r="W154" s="11">
        <f t="shared" si="33"/>
        <v>1.1081226715616252E-2</v>
      </c>
      <c r="X154" s="14">
        <f t="shared" si="34"/>
        <v>3.3088993402329778E-2</v>
      </c>
      <c r="Y154" s="11">
        <f t="shared" si="35"/>
        <v>-1.2619143059052775E-3</v>
      </c>
      <c r="Z154" s="11">
        <f t="shared" si="36"/>
        <v>3.9166507649001699E-3</v>
      </c>
      <c r="AA154" s="11">
        <f t="shared" si="37"/>
        <v>-2.5505714673295846E-4</v>
      </c>
      <c r="AB154" s="15">
        <f t="shared" si="38"/>
        <v>-5.1011429346591692E-4</v>
      </c>
      <c r="AC154" s="11">
        <f t="shared" si="39"/>
        <v>1.807719026382457E-2</v>
      </c>
      <c r="AD154" s="16">
        <f t="shared" si="40"/>
        <v>8.81306008569426E-3</v>
      </c>
      <c r="AE154" s="16">
        <f t="shared" si="41"/>
        <v>-9.99565539566802E-3</v>
      </c>
      <c r="AF154" s="16">
        <f t="shared" si="42"/>
        <v>-9.6986447782738787E-3</v>
      </c>
    </row>
    <row r="155" spans="1:32" ht="15.75" customHeight="1">
      <c r="A155">
        <v>1E-3</v>
      </c>
      <c r="B155" s="9">
        <v>0.01</v>
      </c>
      <c r="C155" s="9">
        <v>0.99</v>
      </c>
      <c r="D155" s="9">
        <v>0.05</v>
      </c>
      <c r="E155" s="9">
        <v>0.1</v>
      </c>
      <c r="F155" s="11">
        <f>($F154-($A154*$Y154))</f>
        <v>0.22052201031825208</v>
      </c>
      <c r="G155" s="11">
        <f>($G154-($A154*$Z154))</f>
        <v>-1.2116640509312089E-2</v>
      </c>
      <c r="H155" s="11">
        <f>($H154-($A154*$AA154))</f>
        <v>0.27966125838944228</v>
      </c>
      <c r="I155" s="11">
        <f>($I154-($A154*$AB154))</f>
        <v>0.35932251677888444</v>
      </c>
      <c r="J155" s="11">
        <f t="shared" si="24"/>
        <v>9.8144364649813964E-3</v>
      </c>
      <c r="K155" s="11">
        <f t="shared" si="25"/>
        <v>0.50245358942148577</v>
      </c>
      <c r="L155" s="11">
        <f t="shared" si="26"/>
        <v>4.9915314597360559E-2</v>
      </c>
      <c r="M155" s="11">
        <f t="shared" si="27"/>
        <v>0.4875237616622467</v>
      </c>
      <c r="N155" s="11">
        <f>$N154-$A154*$AC154</f>
        <v>-1.8781886497823876</v>
      </c>
      <c r="O155" s="11">
        <f>$O154-$A154*$AD154</f>
        <v>-0.66283924455791754</v>
      </c>
      <c r="P155" s="11">
        <f>$P154-$A154*$AE154</f>
        <v>1.6780843405161772</v>
      </c>
      <c r="Q155" s="11">
        <f>$Q154-$A154*$AF154</f>
        <v>1.6891599584190737</v>
      </c>
      <c r="R155" s="11">
        <f t="shared" si="28"/>
        <v>-1.2668525105780923</v>
      </c>
      <c r="S155" s="11">
        <f t="shared" si="29"/>
        <v>0.21979652644961817</v>
      </c>
      <c r="T155" s="11">
        <f t="shared" si="30"/>
        <v>1.666665117222051</v>
      </c>
      <c r="U155" s="11">
        <f t="shared" si="31"/>
        <v>0.84113068806713698</v>
      </c>
      <c r="V155" s="11">
        <f t="shared" si="32"/>
        <v>2.2007291255162667E-2</v>
      </c>
      <c r="W155" s="11">
        <f t="shared" si="33"/>
        <v>1.1081036017682035E-2</v>
      </c>
      <c r="X155" s="14">
        <f t="shared" si="34"/>
        <v>3.3088327272844706E-2</v>
      </c>
      <c r="Y155" s="11">
        <f t="shared" si="35"/>
        <v>-1.2619032250730572E-3</v>
      </c>
      <c r="Z155" s="11">
        <f t="shared" si="36"/>
        <v>3.9166619979852631E-3</v>
      </c>
      <c r="AA155" s="11">
        <f t="shared" si="37"/>
        <v>-2.5505350366670279E-4</v>
      </c>
      <c r="AB155" s="15">
        <f t="shared" si="38"/>
        <v>-5.1010700733340557E-4</v>
      </c>
      <c r="AC155" s="11">
        <f t="shared" si="39"/>
        <v>1.8076858177686672E-2</v>
      </c>
      <c r="AD155" s="16">
        <f t="shared" si="40"/>
        <v>8.8128978978207519E-3</v>
      </c>
      <c r="AE155" s="16">
        <f t="shared" si="41"/>
        <v>-9.9955023813830535E-3</v>
      </c>
      <c r="AF155" s="16">
        <f t="shared" si="42"/>
        <v>-9.6984975792222521E-3</v>
      </c>
    </row>
    <row r="156" spans="1:32" ht="15.75" customHeight="1">
      <c r="A156">
        <v>1E-3</v>
      </c>
      <c r="B156" s="9">
        <v>0.01</v>
      </c>
      <c r="C156" s="9">
        <v>0.99</v>
      </c>
      <c r="D156" s="9">
        <v>0.05</v>
      </c>
      <c r="E156" s="9">
        <v>0.1</v>
      </c>
      <c r="F156" s="11">
        <f>($F155-($A155*$Y155))</f>
        <v>0.22052327222147716</v>
      </c>
      <c r="G156" s="11">
        <f>($G155-($A155*$Z155))</f>
        <v>-1.2120557171310074E-2</v>
      </c>
      <c r="H156" s="11">
        <f>($H155-($A155*$AA155))</f>
        <v>0.27966151344294593</v>
      </c>
      <c r="I156" s="11">
        <f>($I155-($A155*$AB155))</f>
        <v>0.35932302688589179</v>
      </c>
      <c r="J156" s="11">
        <f t="shared" si="24"/>
        <v>9.814107893942851E-3</v>
      </c>
      <c r="K156" s="11">
        <f t="shared" si="25"/>
        <v>0.50245350728070415</v>
      </c>
      <c r="L156" s="11">
        <f t="shared" si="26"/>
        <v>4.9915378360736479E-2</v>
      </c>
      <c r="M156" s="11">
        <f t="shared" si="27"/>
        <v>0.48752374573132801</v>
      </c>
      <c r="N156" s="11">
        <f>$N155-$A155*$AC155</f>
        <v>-1.8782067266405653</v>
      </c>
      <c r="O156" s="11">
        <f>$O155-$A155*$AD155</f>
        <v>-0.66284805745581532</v>
      </c>
      <c r="P156" s="11">
        <f>$P155-$A155*$AE155</f>
        <v>1.6780943360185585</v>
      </c>
      <c r="Q156" s="11">
        <f>$Q155-$A155*$AF155</f>
        <v>1.689169656916653</v>
      </c>
      <c r="R156" s="11">
        <f t="shared" si="28"/>
        <v>-1.2668657250203563</v>
      </c>
      <c r="S156" s="11">
        <f t="shared" si="29"/>
        <v>0.21979426036598559</v>
      </c>
      <c r="T156" s="11">
        <f t="shared" si="30"/>
        <v>1.6666747029961182</v>
      </c>
      <c r="U156" s="11">
        <f t="shared" si="31"/>
        <v>0.84113196900853415</v>
      </c>
      <c r="V156" s="11">
        <f t="shared" si="32"/>
        <v>2.2006815841255474E-2</v>
      </c>
      <c r="W156" s="11">
        <f t="shared" si="33"/>
        <v>1.1080845325638017E-2</v>
      </c>
      <c r="X156" s="14">
        <f t="shared" si="34"/>
        <v>3.3087661166893489E-2</v>
      </c>
      <c r="Y156" s="11">
        <f t="shared" si="35"/>
        <v>-1.2618921443487245E-3</v>
      </c>
      <c r="Z156" s="11">
        <f t="shared" si="36"/>
        <v>3.9166732307140285E-3</v>
      </c>
      <c r="AA156" s="11">
        <f t="shared" si="37"/>
        <v>-2.550498607060394E-4</v>
      </c>
      <c r="AB156" s="15">
        <f t="shared" si="38"/>
        <v>-5.1009972141207881E-4</v>
      </c>
      <c r="AC156" s="11">
        <f t="shared" si="39"/>
        <v>1.8076526102109927E-2</v>
      </c>
      <c r="AD156" s="16">
        <f t="shared" si="40"/>
        <v>8.812735715110754E-3</v>
      </c>
      <c r="AE156" s="16">
        <f t="shared" si="41"/>
        <v>-9.9953493713919803E-3</v>
      </c>
      <c r="AF156" s="16">
        <f t="shared" si="42"/>
        <v>-9.6983503843111312E-3</v>
      </c>
    </row>
    <row r="157" spans="1:32" ht="15.75" customHeight="1">
      <c r="A157">
        <v>1E-3</v>
      </c>
      <c r="B157" s="9">
        <v>0.01</v>
      </c>
      <c r="C157" s="9">
        <v>0.99</v>
      </c>
      <c r="D157" s="9">
        <v>0.05</v>
      </c>
      <c r="E157" s="9">
        <v>0.1</v>
      </c>
      <c r="F157" s="11">
        <f>($F156-($A156*$Y156))</f>
        <v>0.22052453411362152</v>
      </c>
      <c r="G157" s="11">
        <f>($G156-($A156*$Z156))</f>
        <v>-1.2124473844540788E-2</v>
      </c>
      <c r="H157" s="11">
        <f>($H156-($A156*$AA156))</f>
        <v>0.27966176849280666</v>
      </c>
      <c r="I157" s="11">
        <f>($I156-($A156*$AB156))</f>
        <v>0.3593235369856132</v>
      </c>
      <c r="J157" s="11">
        <f t="shared" si="24"/>
        <v>9.813779321226998E-3</v>
      </c>
      <c r="K157" s="11">
        <f t="shared" si="25"/>
        <v>0.50245342513950297</v>
      </c>
      <c r="L157" s="11">
        <f t="shared" si="26"/>
        <v>4.9915442123201655E-2</v>
      </c>
      <c r="M157" s="11">
        <f t="shared" si="27"/>
        <v>0.48752372980063685</v>
      </c>
      <c r="N157" s="11">
        <f>$N156-$A156*$AC156</f>
        <v>-1.8782248031666675</v>
      </c>
      <c r="O157" s="11">
        <f>$O156-$A156*$AD156</f>
        <v>-0.66285687019153039</v>
      </c>
      <c r="P157" s="11">
        <f>$P156-$A156*$AE156</f>
        <v>1.6781043313679298</v>
      </c>
      <c r="Q157" s="11">
        <f>$Q156-$A156*$AF156</f>
        <v>1.6891793552670373</v>
      </c>
      <c r="R157" s="11">
        <f t="shared" si="28"/>
        <v>-1.2668789392128124</v>
      </c>
      <c r="S157" s="11">
        <f t="shared" si="29"/>
        <v>0.21979199434197247</v>
      </c>
      <c r="T157" s="11">
        <f t="shared" si="30"/>
        <v>1.666684288619273</v>
      </c>
      <c r="U157" s="11">
        <f t="shared" si="31"/>
        <v>0.84113324992138783</v>
      </c>
      <c r="V157" s="11">
        <f t="shared" si="32"/>
        <v>2.2006340444991102E-2</v>
      </c>
      <c r="W157" s="11">
        <f t="shared" si="33"/>
        <v>1.1080654639483987E-2</v>
      </c>
      <c r="X157" s="14">
        <f t="shared" si="34"/>
        <v>3.3086995084475088E-2</v>
      </c>
      <c r="Y157" s="11">
        <f t="shared" si="35"/>
        <v>-1.2618810637322875E-3</v>
      </c>
      <c r="Z157" s="11">
        <f t="shared" si="36"/>
        <v>3.916684463086473E-3</v>
      </c>
      <c r="AA157" s="11">
        <f t="shared" si="37"/>
        <v>-2.5504621785096468E-4</v>
      </c>
      <c r="AB157" s="15">
        <f t="shared" si="38"/>
        <v>-5.1009243570192936E-4</v>
      </c>
      <c r="AC157" s="11">
        <f t="shared" si="39"/>
        <v>1.8076194037093912E-2</v>
      </c>
      <c r="AD157" s="16">
        <f t="shared" si="40"/>
        <v>8.8125735375640547E-3</v>
      </c>
      <c r="AE157" s="16">
        <f t="shared" si="41"/>
        <v>-9.9951963656946616E-3</v>
      </c>
      <c r="AF157" s="16">
        <f t="shared" si="42"/>
        <v>-9.6982031935403824E-3</v>
      </c>
    </row>
    <row r="158" spans="1:32" ht="15.75" customHeight="1">
      <c r="A158">
        <v>1E-3</v>
      </c>
      <c r="B158" s="9">
        <v>0.01</v>
      </c>
      <c r="C158" s="9">
        <v>0.99</v>
      </c>
      <c r="D158" s="9">
        <v>0.05</v>
      </c>
      <c r="E158" s="9">
        <v>0.1</v>
      </c>
      <c r="F158" s="11">
        <f>($F157-($A157*$Y157))</f>
        <v>0.22052579599468525</v>
      </c>
      <c r="G158" s="11">
        <f>($G157-($A157*$Z157))</f>
        <v>-1.2128390529003875E-2</v>
      </c>
      <c r="H158" s="11">
        <f>($H157-($A157*$AA157))</f>
        <v>0.27966202353902453</v>
      </c>
      <c r="I158" s="11">
        <f>($I157-($A157*$AB157))</f>
        <v>0.35932404707804888</v>
      </c>
      <c r="J158" s="11">
        <f t="shared" si="24"/>
        <v>9.8134507468338756E-3</v>
      </c>
      <c r="K158" s="11">
        <f t="shared" si="25"/>
        <v>0.50245334299788247</v>
      </c>
      <c r="L158" s="11">
        <f t="shared" si="26"/>
        <v>4.9915505884756121E-2</v>
      </c>
      <c r="M158" s="11">
        <f t="shared" si="27"/>
        <v>0.48752371387017313</v>
      </c>
      <c r="N158" s="11">
        <f>$N157-$A157*$AC157</f>
        <v>-1.8782428793607047</v>
      </c>
      <c r="O158" s="11">
        <f>$O157-$A157*$AD157</f>
        <v>-0.66286568276506797</v>
      </c>
      <c r="P158" s="11">
        <f>$P157-$A157*$AE157</f>
        <v>1.6781143265642955</v>
      </c>
      <c r="Q158" s="11">
        <f>$Q157-$A157*$AF157</f>
        <v>1.689189053470231</v>
      </c>
      <c r="R158" s="11">
        <f t="shared" si="28"/>
        <v>-1.2668921531554684</v>
      </c>
      <c r="S158" s="11">
        <f t="shared" si="29"/>
        <v>0.2197897283775764</v>
      </c>
      <c r="T158" s="11">
        <f t="shared" si="30"/>
        <v>1.66669387409152</v>
      </c>
      <c r="U158" s="11">
        <f t="shared" si="31"/>
        <v>0.841134530805699</v>
      </c>
      <c r="V158" s="11">
        <f t="shared" si="32"/>
        <v>2.2005865066368643E-2</v>
      </c>
      <c r="W158" s="11">
        <f t="shared" si="33"/>
        <v>1.1080463959219689E-2</v>
      </c>
      <c r="X158" s="14">
        <f t="shared" si="34"/>
        <v>3.3086329025588335E-2</v>
      </c>
      <c r="Y158" s="11">
        <f t="shared" si="35"/>
        <v>-1.2618699832237514E-3</v>
      </c>
      <c r="Z158" s="11">
        <f t="shared" si="36"/>
        <v>3.9166956951026078E-3</v>
      </c>
      <c r="AA158" s="11">
        <f t="shared" si="37"/>
        <v>-2.5504257510147423E-4</v>
      </c>
      <c r="AB158" s="15">
        <f t="shared" si="38"/>
        <v>-5.1008515020294846E-4</v>
      </c>
      <c r="AC158" s="11">
        <f t="shared" si="39"/>
        <v>1.8075861982638167E-2</v>
      </c>
      <c r="AD158" s="16">
        <f t="shared" si="40"/>
        <v>8.8124113651804302E-3</v>
      </c>
      <c r="AE158" s="16">
        <f t="shared" si="41"/>
        <v>-9.9950433642909363E-3</v>
      </c>
      <c r="AF158" s="16">
        <f t="shared" si="42"/>
        <v>-9.698056006909846E-3</v>
      </c>
    </row>
    <row r="159" spans="1:32" ht="15.75" customHeight="1">
      <c r="A159">
        <v>1E-3</v>
      </c>
      <c r="B159" s="9">
        <v>0.01</v>
      </c>
      <c r="C159" s="9">
        <v>0.99</v>
      </c>
      <c r="D159" s="9">
        <v>0.05</v>
      </c>
      <c r="E159" s="9">
        <v>0.1</v>
      </c>
      <c r="F159" s="11">
        <f>($F158-($A158*$Y158))</f>
        <v>0.22052705786466847</v>
      </c>
      <c r="G159" s="11">
        <f>($G158-($A158*$Z158))</f>
        <v>-1.2132307224698977E-2</v>
      </c>
      <c r="H159" s="11">
        <f>($H158-($A158*$AA158))</f>
        <v>0.27966227858159964</v>
      </c>
      <c r="I159" s="11">
        <f>($I158-($A158*$AB158))</f>
        <v>0.35932455716319911</v>
      </c>
      <c r="J159" s="11">
        <f t="shared" si="24"/>
        <v>9.8131221707635271E-3</v>
      </c>
      <c r="K159" s="11">
        <f t="shared" si="25"/>
        <v>0.50245326085584252</v>
      </c>
      <c r="L159" s="11">
        <f t="shared" si="26"/>
        <v>4.99155696453999E-2</v>
      </c>
      <c r="M159" s="11">
        <f t="shared" si="27"/>
        <v>0.48752369793993705</v>
      </c>
      <c r="N159" s="11">
        <f>$N158-$A158*$AC158</f>
        <v>-1.8782609552226872</v>
      </c>
      <c r="O159" s="11">
        <f>$O158-$A158*$AD158</f>
        <v>-0.66287449517643315</v>
      </c>
      <c r="P159" s="11">
        <f>$P158-$A158*$AE158</f>
        <v>1.6781243216076598</v>
      </c>
      <c r="Q159" s="11">
        <f>$Q158-$A158*$AF158</f>
        <v>1.6891987515262379</v>
      </c>
      <c r="R159" s="11">
        <f t="shared" si="28"/>
        <v>-1.2669053668483325</v>
      </c>
      <c r="S159" s="11">
        <f t="shared" si="29"/>
        <v>0.21978746247279515</v>
      </c>
      <c r="T159" s="11">
        <f t="shared" si="30"/>
        <v>1.6667034594128638</v>
      </c>
      <c r="U159" s="11">
        <f t="shared" si="31"/>
        <v>0.84113581166146856</v>
      </c>
      <c r="V159" s="11">
        <f t="shared" si="32"/>
        <v>2.2005389705387214E-2</v>
      </c>
      <c r="W159" s="11">
        <f t="shared" si="33"/>
        <v>1.1080273284844878E-2</v>
      </c>
      <c r="X159" s="14">
        <f t="shared" si="34"/>
        <v>3.3085662990232093E-2</v>
      </c>
      <c r="Y159" s="11">
        <f t="shared" si="35"/>
        <v>-1.2618589028231212E-3</v>
      </c>
      <c r="Z159" s="11">
        <f t="shared" si="36"/>
        <v>3.9167069267624366E-3</v>
      </c>
      <c r="AA159" s="11">
        <f t="shared" si="37"/>
        <v>-2.5503893245756377E-4</v>
      </c>
      <c r="AB159" s="15">
        <f t="shared" si="38"/>
        <v>-5.1007786491512753E-4</v>
      </c>
      <c r="AC159" s="11">
        <f t="shared" si="39"/>
        <v>1.8075529938742257E-2</v>
      </c>
      <c r="AD159" s="16">
        <f t="shared" si="40"/>
        <v>8.8122491979596689E-3</v>
      </c>
      <c r="AE159" s="16">
        <f t="shared" si="41"/>
        <v>-9.9948903671806377E-3</v>
      </c>
      <c r="AF159" s="16">
        <f t="shared" si="42"/>
        <v>-9.6979088244193642E-3</v>
      </c>
    </row>
    <row r="160" spans="1:32" ht="15.75" customHeight="1">
      <c r="A160">
        <v>1E-3</v>
      </c>
      <c r="B160" s="9">
        <v>0.01</v>
      </c>
      <c r="C160" s="9">
        <v>0.99</v>
      </c>
      <c r="D160" s="9">
        <v>0.05</v>
      </c>
      <c r="E160" s="9">
        <v>0.1</v>
      </c>
      <c r="F160" s="11">
        <f>($F159-($A159*$Y159))</f>
        <v>0.22052831972357129</v>
      </c>
      <c r="G160" s="11">
        <f>($G159-($A159*$Z159))</f>
        <v>-1.213622393162574E-2</v>
      </c>
      <c r="H160" s="11">
        <f>($H159-($A159*$AA159))</f>
        <v>0.27966253362053212</v>
      </c>
      <c r="I160" s="11">
        <f>($I159-($A159*$AB159))</f>
        <v>0.359325067241064</v>
      </c>
      <c r="J160" s="11">
        <f t="shared" si="24"/>
        <v>9.8127935930159907E-3</v>
      </c>
      <c r="K160" s="11">
        <f t="shared" si="25"/>
        <v>0.50245317871338302</v>
      </c>
      <c r="L160" s="11">
        <f t="shared" si="26"/>
        <v>4.9915633405133011E-2</v>
      </c>
      <c r="M160" s="11">
        <f t="shared" si="27"/>
        <v>0.48752368200992852</v>
      </c>
      <c r="N160" s="11">
        <f>$N159-$A159*$AC159</f>
        <v>-1.878279030752626</v>
      </c>
      <c r="O160" s="11">
        <f>$O159-$A159*$AD159</f>
        <v>-0.66288330742563106</v>
      </c>
      <c r="P160" s="11">
        <f>$P159-$A159*$AE159</f>
        <v>1.6781343164980269</v>
      </c>
      <c r="Q160" s="11">
        <f>$Q159-$A159*$AF159</f>
        <v>1.6892084494350623</v>
      </c>
      <c r="R160" s="11">
        <f t="shared" si="28"/>
        <v>-1.266918580291412</v>
      </c>
      <c r="S160" s="11">
        <f t="shared" si="29"/>
        <v>0.21978519662762649</v>
      </c>
      <c r="T160" s="11">
        <f t="shared" si="30"/>
        <v>1.6667130445833078</v>
      </c>
      <c r="U160" s="11">
        <f t="shared" si="31"/>
        <v>0.84113709248869784</v>
      </c>
      <c r="V160" s="11">
        <f t="shared" si="32"/>
        <v>2.2004914362045953E-2</v>
      </c>
      <c r="W160" s="11">
        <f t="shared" si="33"/>
        <v>1.108008261635925E-2</v>
      </c>
      <c r="X160" s="14">
        <f t="shared" si="34"/>
        <v>3.3084996978405203E-2</v>
      </c>
      <c r="Y160" s="11">
        <f t="shared" si="35"/>
        <v>-1.2618478225304018E-3</v>
      </c>
      <c r="Z160" s="11">
        <f t="shared" si="36"/>
        <v>3.9167181580659549E-3</v>
      </c>
      <c r="AA160" s="11">
        <f t="shared" si="37"/>
        <v>-2.5503528991922792E-4</v>
      </c>
      <c r="AB160" s="15">
        <f t="shared" si="38"/>
        <v>-5.1007057983845584E-4</v>
      </c>
      <c r="AC160" s="11">
        <f t="shared" si="39"/>
        <v>1.8075197905405734E-2</v>
      </c>
      <c r="AD160" s="16">
        <f t="shared" si="40"/>
        <v>8.8120870359015505E-3</v>
      </c>
      <c r="AE160" s="16">
        <f t="shared" si="41"/>
        <v>-9.9947373743635541E-3</v>
      </c>
      <c r="AF160" s="16">
        <f t="shared" si="42"/>
        <v>-9.6977616460687342E-3</v>
      </c>
    </row>
    <row r="161" spans="1:32" ht="15.75" customHeight="1">
      <c r="A161">
        <v>1E-3</v>
      </c>
      <c r="B161" s="9">
        <v>0.01</v>
      </c>
      <c r="C161" s="9">
        <v>0.99</v>
      </c>
      <c r="D161" s="9">
        <v>0.05</v>
      </c>
      <c r="E161" s="9">
        <v>0.1</v>
      </c>
      <c r="F161" s="11">
        <f>($F160-($A160*$Y160))</f>
        <v>0.22052958157139382</v>
      </c>
      <c r="G161" s="11">
        <f>($G160-($A160*$Z160))</f>
        <v>-1.2140140649783806E-2</v>
      </c>
      <c r="H161" s="11">
        <f>($H160-($A160*$AA160))</f>
        <v>0.27966278865582206</v>
      </c>
      <c r="I161" s="11">
        <f>($I160-($A160*$AB160))</f>
        <v>0.35932557731164383</v>
      </c>
      <c r="J161" s="11">
        <f t="shared" si="24"/>
        <v>9.8124650135913115E-3</v>
      </c>
      <c r="K161" s="11">
        <f t="shared" si="25"/>
        <v>0.5024530965705043</v>
      </c>
      <c r="L161" s="11">
        <f t="shared" si="26"/>
        <v>4.9915697163955483E-2</v>
      </c>
      <c r="M161" s="11">
        <f t="shared" si="27"/>
        <v>0.48752366608014747</v>
      </c>
      <c r="N161" s="11">
        <f>$N160-$A160*$AC160</f>
        <v>-1.8782971059505313</v>
      </c>
      <c r="O161" s="11">
        <f>$O160-$A160*$AD160</f>
        <v>-0.66289211951266691</v>
      </c>
      <c r="P161" s="11">
        <f>$P160-$A160*$AE160</f>
        <v>1.6781443112354013</v>
      </c>
      <c r="Q161" s="11">
        <f>$Q160-$A160*$AF160</f>
        <v>1.6892181471967085</v>
      </c>
      <c r="R161" s="11">
        <f t="shared" si="28"/>
        <v>-1.2669317934847157</v>
      </c>
      <c r="S161" s="11">
        <f t="shared" si="29"/>
        <v>0.21978293084206796</v>
      </c>
      <c r="T161" s="11">
        <f t="shared" si="30"/>
        <v>1.666722629602857</v>
      </c>
      <c r="U161" s="11">
        <f t="shared" si="31"/>
        <v>0.84113837328738739</v>
      </c>
      <c r="V161" s="11">
        <f t="shared" si="32"/>
        <v>2.2004439036343932E-2</v>
      </c>
      <c r="W161" s="11">
        <f t="shared" si="33"/>
        <v>1.1079891953762609E-2</v>
      </c>
      <c r="X161" s="14">
        <f t="shared" si="34"/>
        <v>3.308433099010654E-2</v>
      </c>
      <c r="Y161" s="11">
        <f t="shared" si="35"/>
        <v>-1.2618367423455996E-3</v>
      </c>
      <c r="Z161" s="11">
        <f t="shared" si="36"/>
        <v>3.91672938901318E-3</v>
      </c>
      <c r="AA161" s="11">
        <f t="shared" si="37"/>
        <v>-2.5503164748646339E-4</v>
      </c>
      <c r="AB161" s="15">
        <f t="shared" si="38"/>
        <v>-5.1006329497292678E-4</v>
      </c>
      <c r="AC161" s="11">
        <f t="shared" si="39"/>
        <v>1.8074865882628147E-2</v>
      </c>
      <c r="AD161" s="16">
        <f t="shared" si="40"/>
        <v>8.8119248790058547E-3</v>
      </c>
      <c r="AE161" s="16">
        <f t="shared" si="41"/>
        <v>-9.9945843858395729E-3</v>
      </c>
      <c r="AF161" s="16">
        <f t="shared" si="42"/>
        <v>-9.6976144718578395E-3</v>
      </c>
    </row>
    <row r="162" spans="1:32" ht="15.75" customHeight="1">
      <c r="A162">
        <v>1E-3</v>
      </c>
      <c r="B162" s="9">
        <v>0.01</v>
      </c>
      <c r="C162" s="9">
        <v>0.99</v>
      </c>
      <c r="D162" s="9">
        <v>0.05</v>
      </c>
      <c r="E162" s="9">
        <v>0.1</v>
      </c>
      <c r="F162" s="11">
        <f>($F161-($A161*$Y161))</f>
        <v>0.22053084340813617</v>
      </c>
      <c r="G162" s="11">
        <f>($G161-($A161*$Z161))</f>
        <v>-1.2144057379172818E-2</v>
      </c>
      <c r="H162" s="11">
        <f>($H161-($A161*$AA161))</f>
        <v>0.27966304368746953</v>
      </c>
      <c r="I162" s="11">
        <f>($I161-($A161*$AB161))</f>
        <v>0.35932608737493882</v>
      </c>
      <c r="J162" s="11">
        <f t="shared" si="24"/>
        <v>9.8121364324895259E-3</v>
      </c>
      <c r="K162" s="11">
        <f t="shared" si="25"/>
        <v>0.50245301442720602</v>
      </c>
      <c r="L162" s="11">
        <f t="shared" si="26"/>
        <v>4.9915760921867364E-2</v>
      </c>
      <c r="M162" s="11">
        <f t="shared" si="27"/>
        <v>0.48752365015059407</v>
      </c>
      <c r="N162" s="11">
        <f>$N161-$A161*$AC161</f>
        <v>-1.878315180816414</v>
      </c>
      <c r="O162" s="11">
        <f>$O161-$A161*$AD161</f>
        <v>-0.66290093143754591</v>
      </c>
      <c r="P162" s="11">
        <f>$P161-$A161*$AE161</f>
        <v>1.6781543058197872</v>
      </c>
      <c r="Q162" s="11">
        <f>$Q161-$A161*$AF161</f>
        <v>1.6892278448111804</v>
      </c>
      <c r="R162" s="11">
        <f t="shared" si="28"/>
        <v>-1.266945006428251</v>
      </c>
      <c r="S162" s="11">
        <f t="shared" si="29"/>
        <v>0.21978066511611738</v>
      </c>
      <c r="T162" s="11">
        <f t="shared" si="30"/>
        <v>1.6667322144715153</v>
      </c>
      <c r="U162" s="11">
        <f t="shared" si="31"/>
        <v>0.84113965405753854</v>
      </c>
      <c r="V162" s="11">
        <f t="shared" si="32"/>
        <v>2.2003963728280292E-2</v>
      </c>
      <c r="W162" s="11">
        <f t="shared" si="33"/>
        <v>1.1079701297054649E-2</v>
      </c>
      <c r="X162" s="14">
        <f t="shared" si="34"/>
        <v>3.3083665025334941E-2</v>
      </c>
      <c r="Y162" s="11">
        <f t="shared" si="35"/>
        <v>-1.261825662268718E-3</v>
      </c>
      <c r="Z162" s="11">
        <f t="shared" si="36"/>
        <v>3.9167406196041069E-3</v>
      </c>
      <c r="AA162" s="11">
        <f t="shared" si="37"/>
        <v>-2.5502800515926464E-4</v>
      </c>
      <c r="AB162" s="15">
        <f t="shared" si="38"/>
        <v>-5.1005601031852929E-4</v>
      </c>
      <c r="AC162" s="11">
        <f t="shared" si="39"/>
        <v>1.8074533870409058E-2</v>
      </c>
      <c r="AD162" s="16">
        <f t="shared" si="40"/>
        <v>8.8117627272723681E-3</v>
      </c>
      <c r="AE162" s="16">
        <f t="shared" si="41"/>
        <v>-9.9944314016084685E-3</v>
      </c>
      <c r="AF162" s="16">
        <f t="shared" si="42"/>
        <v>-9.6974673017864756E-3</v>
      </c>
    </row>
    <row r="163" spans="1:32" ht="15.75" customHeight="1">
      <c r="A163">
        <v>1E-3</v>
      </c>
      <c r="B163" s="9">
        <v>0.01</v>
      </c>
      <c r="C163" s="9">
        <v>0.99</v>
      </c>
      <c r="D163" s="9">
        <v>0.05</v>
      </c>
      <c r="E163" s="9">
        <v>0.1</v>
      </c>
      <c r="F163" s="11">
        <f>($F162-($A162*$Y162))</f>
        <v>0.22053210523379843</v>
      </c>
      <c r="G163" s="11">
        <f>($G162-($A162*$Z162))</f>
        <v>-1.2147974119792421E-2</v>
      </c>
      <c r="H163" s="11">
        <f>($H162-($A162*$AA162))</f>
        <v>0.27966329871547468</v>
      </c>
      <c r="I163" s="11">
        <f>($I162-($A162*$AB162))</f>
        <v>0.35932659743094914</v>
      </c>
      <c r="J163" s="11">
        <f t="shared" si="24"/>
        <v>9.8118078497106791E-3</v>
      </c>
      <c r="K163" s="11">
        <f t="shared" si="25"/>
        <v>0.50245293228348842</v>
      </c>
      <c r="L163" s="11">
        <f t="shared" si="26"/>
        <v>4.9915824678868653E-2</v>
      </c>
      <c r="M163" s="11">
        <f t="shared" si="27"/>
        <v>0.4875236342212681</v>
      </c>
      <c r="N163" s="11">
        <f>$N162-$A162*$AC162</f>
        <v>-1.8783332553502845</v>
      </c>
      <c r="O163" s="11">
        <f>$O162-$A162*$AD162</f>
        <v>-0.66290974320027318</v>
      </c>
      <c r="P163" s="11">
        <f>$P162-$A162*$AE162</f>
        <v>1.6781643002511888</v>
      </c>
      <c r="Q163" s="11">
        <f>$Q162-$A162*$AF162</f>
        <v>1.6892375422784822</v>
      </c>
      <c r="R163" s="11">
        <f t="shared" si="28"/>
        <v>-1.2669582191220257</v>
      </c>
      <c r="S163" s="11">
        <f t="shared" si="29"/>
        <v>0.21977839944977243</v>
      </c>
      <c r="T163" s="11">
        <f t="shared" si="30"/>
        <v>1.666741799189287</v>
      </c>
      <c r="U163" s="11">
        <f t="shared" si="31"/>
        <v>0.8411409347991522</v>
      </c>
      <c r="V163" s="11">
        <f t="shared" si="32"/>
        <v>2.200348843785414E-2</v>
      </c>
      <c r="W163" s="11">
        <f t="shared" si="33"/>
        <v>1.1079510646235127E-2</v>
      </c>
      <c r="X163" s="14">
        <f t="shared" si="34"/>
        <v>3.3082999084089265E-2</v>
      </c>
      <c r="Y163" s="11">
        <f t="shared" si="35"/>
        <v>-1.2618145822997644E-3</v>
      </c>
      <c r="Z163" s="11">
        <f t="shared" si="36"/>
        <v>3.9167518498387415E-3</v>
      </c>
      <c r="AA163" s="11">
        <f t="shared" si="37"/>
        <v>-2.5502436293762778E-4</v>
      </c>
      <c r="AB163" s="15">
        <f t="shared" si="38"/>
        <v>-5.1004872587525555E-4</v>
      </c>
      <c r="AC163" s="11">
        <f t="shared" si="39"/>
        <v>1.8074201868748023E-2</v>
      </c>
      <c r="AD163" s="16">
        <f t="shared" si="40"/>
        <v>8.8116005807008721E-3</v>
      </c>
      <c r="AE163" s="16">
        <f t="shared" si="41"/>
        <v>-9.9942784216701004E-3</v>
      </c>
      <c r="AF163" s="16">
        <f t="shared" si="42"/>
        <v>-9.6973201358544932E-3</v>
      </c>
    </row>
    <row r="164" spans="1:32" ht="15.75" customHeight="1">
      <c r="A164">
        <v>1E-3</v>
      </c>
      <c r="B164" s="9">
        <v>0.01</v>
      </c>
      <c r="C164" s="9">
        <v>0.99</v>
      </c>
      <c r="D164" s="9">
        <v>0.05</v>
      </c>
      <c r="E164" s="9">
        <v>0.1</v>
      </c>
      <c r="F164" s="11">
        <f>($F163-($A163*$Y163))</f>
        <v>0.22053336704838072</v>
      </c>
      <c r="G164" s="11">
        <f>($G163-($A163*$Z163))</f>
        <v>-1.215189087164226E-2</v>
      </c>
      <c r="H164" s="11">
        <f>($H163-($A163*$AA163))</f>
        <v>0.27966355373983764</v>
      </c>
      <c r="I164" s="11">
        <f>($I163-($A163*$AB163))</f>
        <v>0.359327107479675</v>
      </c>
      <c r="J164" s="11">
        <f t="shared" si="24"/>
        <v>9.8114792652548109E-3</v>
      </c>
      <c r="K164" s="11">
        <f t="shared" si="25"/>
        <v>0.50245285013935137</v>
      </c>
      <c r="L164" s="11">
        <f t="shared" si="26"/>
        <v>4.991588843495938E-2</v>
      </c>
      <c r="M164" s="11">
        <f t="shared" si="27"/>
        <v>0.48752361829216967</v>
      </c>
      <c r="N164" s="11">
        <f>$N163-$A163*$AC163</f>
        <v>-1.8783513295521532</v>
      </c>
      <c r="O164" s="11">
        <f>$O163-$A163*$AD163</f>
        <v>-0.66291855480085393</v>
      </c>
      <c r="P164" s="11">
        <f>$P163-$A163*$AE163</f>
        <v>1.6781742945296105</v>
      </c>
      <c r="Q164" s="11">
        <f>$Q163-$A163*$AF163</f>
        <v>1.689247239598618</v>
      </c>
      <c r="R164" s="11">
        <f t="shared" si="28"/>
        <v>-1.2669714315660476</v>
      </c>
      <c r="S164" s="11">
        <f t="shared" si="29"/>
        <v>0.21977613384303085</v>
      </c>
      <c r="T164" s="11">
        <f t="shared" si="30"/>
        <v>1.666751383756176</v>
      </c>
      <c r="U164" s="11">
        <f t="shared" si="31"/>
        <v>0.84114221551222912</v>
      </c>
      <c r="V164" s="11">
        <f t="shared" si="32"/>
        <v>2.2003013165064596E-2</v>
      </c>
      <c r="W164" s="11">
        <f t="shared" si="33"/>
        <v>1.107932000130382E-2</v>
      </c>
      <c r="X164" s="14">
        <f t="shared" si="34"/>
        <v>3.3082333166368418E-2</v>
      </c>
      <c r="Y164" s="11">
        <f t="shared" si="35"/>
        <v>-1.2618035024387435E-3</v>
      </c>
      <c r="Z164" s="11">
        <f t="shared" si="36"/>
        <v>3.916763079717096E-3</v>
      </c>
      <c r="AA164" s="11">
        <f t="shared" si="37"/>
        <v>-2.5502072082154878E-4</v>
      </c>
      <c r="AB164" s="15">
        <f t="shared" si="38"/>
        <v>-5.1004144164309756E-4</v>
      </c>
      <c r="AC164" s="11">
        <f t="shared" si="39"/>
        <v>1.8073869877644599E-2</v>
      </c>
      <c r="AD164" s="16">
        <f t="shared" si="40"/>
        <v>8.8114384392911482E-3</v>
      </c>
      <c r="AE164" s="16">
        <f t="shared" si="41"/>
        <v>-9.9941254460243073E-3</v>
      </c>
      <c r="AF164" s="16">
        <f t="shared" si="42"/>
        <v>-9.6971729740617449E-3</v>
      </c>
    </row>
    <row r="165" spans="1:32" ht="15.75" customHeight="1">
      <c r="A165">
        <v>1E-3</v>
      </c>
      <c r="B165" s="9">
        <v>0.01</v>
      </c>
      <c r="C165" s="9">
        <v>0.99</v>
      </c>
      <c r="D165" s="9">
        <v>0.05</v>
      </c>
      <c r="E165" s="9">
        <v>0.1</v>
      </c>
      <c r="F165" s="11">
        <f>($F164-($A164*$Y164))</f>
        <v>0.22053462885188316</v>
      </c>
      <c r="G165" s="11">
        <f>($G164-($A164*$Z164))</f>
        <v>-1.2155807634721977E-2</v>
      </c>
      <c r="H165" s="11">
        <f>($H164-($A164*$AA164))</f>
        <v>0.27966380876055846</v>
      </c>
      <c r="I165" s="11">
        <f>($I164-($A164*$AB164))</f>
        <v>0.35932761752111664</v>
      </c>
      <c r="J165" s="11">
        <f t="shared" si="24"/>
        <v>9.8111506791219612E-3</v>
      </c>
      <c r="K165" s="11">
        <f t="shared" si="25"/>
        <v>0.5024527679947951</v>
      </c>
      <c r="L165" s="11">
        <f t="shared" si="26"/>
        <v>4.9915952190139591E-2</v>
      </c>
      <c r="M165" s="11">
        <f t="shared" si="27"/>
        <v>0.48752360236329872</v>
      </c>
      <c r="N165" s="11">
        <f>$N164-$A164*$AC164</f>
        <v>-1.8783694034220308</v>
      </c>
      <c r="O165" s="11">
        <f>$O164-$A164*$AD164</f>
        <v>-0.66292736623929327</v>
      </c>
      <c r="P165" s="11">
        <f>$P164-$A164*$AE164</f>
        <v>1.6781842886550566</v>
      </c>
      <c r="Q165" s="11">
        <f>$Q164-$A164*$AF164</f>
        <v>1.6892569367715922</v>
      </c>
      <c r="R165" s="11">
        <f t="shared" si="28"/>
        <v>-1.2669846437603254</v>
      </c>
      <c r="S165" s="11">
        <f t="shared" si="29"/>
        <v>0.21977386829589024</v>
      </c>
      <c r="T165" s="11">
        <f t="shared" si="30"/>
        <v>1.6667609681721873</v>
      </c>
      <c r="U165" s="11">
        <f t="shared" si="31"/>
        <v>0.84114349619677053</v>
      </c>
      <c r="V165" s="11">
        <f t="shared" si="32"/>
        <v>2.200253790991075E-2</v>
      </c>
      <c r="W165" s="11">
        <f t="shared" si="33"/>
        <v>1.1079129362260434E-2</v>
      </c>
      <c r="X165" s="14">
        <f t="shared" si="34"/>
        <v>3.3081667272171184E-2</v>
      </c>
      <c r="Y165" s="11">
        <f t="shared" si="35"/>
        <v>-1.2617924226856598E-3</v>
      </c>
      <c r="Z165" s="11">
        <f t="shared" si="36"/>
        <v>3.9167743092391695E-3</v>
      </c>
      <c r="AA165" s="11">
        <f t="shared" si="37"/>
        <v>-2.550170788110225E-4</v>
      </c>
      <c r="AB165" s="15">
        <f t="shared" si="38"/>
        <v>-5.10034157622045E-4</v>
      </c>
      <c r="AC165" s="11">
        <f t="shared" si="39"/>
        <v>1.8073537897098327E-2</v>
      </c>
      <c r="AD165" s="16">
        <f t="shared" si="40"/>
        <v>8.8112763030429742E-3</v>
      </c>
      <c r="AE165" s="16">
        <f t="shared" si="41"/>
        <v>-9.9939724746709018E-3</v>
      </c>
      <c r="AF165" s="16">
        <f t="shared" si="42"/>
        <v>-9.6970258164080433E-3</v>
      </c>
    </row>
    <row r="166" spans="1:32" ht="15.75" customHeight="1">
      <c r="A166">
        <v>1E-3</v>
      </c>
      <c r="B166" s="9">
        <v>0.01</v>
      </c>
      <c r="C166" s="9">
        <v>0.99</v>
      </c>
      <c r="D166" s="9">
        <v>0.05</v>
      </c>
      <c r="E166" s="9">
        <v>0.1</v>
      </c>
      <c r="F166" s="11">
        <f>($F165-($A165*$Y165))</f>
        <v>0.22053589064430584</v>
      </c>
      <c r="G166" s="11">
        <f>($G165-($A165*$Z165))</f>
        <v>-1.2159724409031217E-2</v>
      </c>
      <c r="H166" s="11">
        <f>($H165-($A165*$AA165))</f>
        <v>0.27966406377763725</v>
      </c>
      <c r="I166" s="11">
        <f>($I165-($A165*$AB165))</f>
        <v>0.35932812755527427</v>
      </c>
      <c r="J166" s="11">
        <f t="shared" si="24"/>
        <v>9.8108220913121699E-3</v>
      </c>
      <c r="K166" s="11">
        <f t="shared" si="25"/>
        <v>0.50245268584981939</v>
      </c>
      <c r="L166" s="11">
        <f t="shared" si="26"/>
        <v>4.9916015944409288E-2</v>
      </c>
      <c r="M166" s="11">
        <f t="shared" si="27"/>
        <v>0.48752358643465543</v>
      </c>
      <c r="N166" s="11">
        <f>$N165-$A165*$AC165</f>
        <v>-1.878387476959928</v>
      </c>
      <c r="O166" s="11">
        <f>$O165-$A165*$AD165</f>
        <v>-0.6629361775155963</v>
      </c>
      <c r="P166" s="11">
        <f>$P165-$A165*$AE165</f>
        <v>1.6781942826275313</v>
      </c>
      <c r="Q166" s="11">
        <f>$Q165-$A165*$AF165</f>
        <v>1.6892666337974085</v>
      </c>
      <c r="R166" s="11">
        <f t="shared" si="28"/>
        <v>-1.2669978557048664</v>
      </c>
      <c r="S166" s="11">
        <f t="shared" si="29"/>
        <v>0.21977160280834834</v>
      </c>
      <c r="T166" s="11">
        <f t="shared" si="30"/>
        <v>1.6667705524373244</v>
      </c>
      <c r="U166" s="11">
        <f t="shared" si="31"/>
        <v>0.84114477685277744</v>
      </c>
      <c r="V166" s="11">
        <f t="shared" si="32"/>
        <v>2.2002062672391728E-2</v>
      </c>
      <c r="W166" s="11">
        <f t="shared" si="33"/>
        <v>1.1078938729104711E-2</v>
      </c>
      <c r="X166" s="14">
        <f t="shared" si="34"/>
        <v>3.3081001401496439E-2</v>
      </c>
      <c r="Y166" s="11">
        <f t="shared" si="35"/>
        <v>-1.2617813430405194E-3</v>
      </c>
      <c r="Z166" s="11">
        <f t="shared" si="36"/>
        <v>3.9167855384049629E-3</v>
      </c>
      <c r="AA166" s="11">
        <f t="shared" si="37"/>
        <v>-2.5501343690604461E-4</v>
      </c>
      <c r="AB166" s="15">
        <f t="shared" si="38"/>
        <v>-5.1002687381208921E-4</v>
      </c>
      <c r="AC166" s="11">
        <f t="shared" si="39"/>
        <v>1.8073205927108774E-2</v>
      </c>
      <c r="AD166" s="16">
        <f t="shared" si="40"/>
        <v>8.8111141719561404E-3</v>
      </c>
      <c r="AE166" s="16">
        <f t="shared" si="41"/>
        <v>-9.9938195076097087E-3</v>
      </c>
      <c r="AF166" s="16">
        <f t="shared" si="42"/>
        <v>-9.6968786628932272E-3</v>
      </c>
    </row>
    <row r="167" spans="1:32" ht="15.75" customHeight="1">
      <c r="A167">
        <v>1E-3</v>
      </c>
      <c r="B167" s="9">
        <v>0.01</v>
      </c>
      <c r="C167" s="9">
        <v>0.99</v>
      </c>
      <c r="D167" s="9">
        <v>0.05</v>
      </c>
      <c r="E167" s="9">
        <v>0.1</v>
      </c>
      <c r="F167" s="11">
        <f>($F166-($A166*$Y166))</f>
        <v>0.22053715242564889</v>
      </c>
      <c r="G167" s="11">
        <f>($G166-($A166*$Z166))</f>
        <v>-1.2163641194569622E-2</v>
      </c>
      <c r="H167" s="11">
        <f>($H166-($A166*$AA166))</f>
        <v>0.27966431879107417</v>
      </c>
      <c r="I167" s="11">
        <f>($I166-($A166*$AB166))</f>
        <v>0.35932863758214806</v>
      </c>
      <c r="J167" s="11">
        <f t="shared" si="24"/>
        <v>9.8104935018254822E-3</v>
      </c>
      <c r="K167" s="11">
        <f t="shared" si="25"/>
        <v>0.50245260370442435</v>
      </c>
      <c r="L167" s="11">
        <f t="shared" si="26"/>
        <v>4.9916079697768512E-2</v>
      </c>
      <c r="M167" s="11">
        <f t="shared" si="27"/>
        <v>0.48752357050623946</v>
      </c>
      <c r="N167" s="11">
        <f>$N166-$A166*$AC166</f>
        <v>-1.8784055501658552</v>
      </c>
      <c r="O167" s="11">
        <f>$O166-$A166*$AD166</f>
        <v>-0.66294498862976825</v>
      </c>
      <c r="P167" s="11">
        <f>$P166-$A166*$AE166</f>
        <v>1.6782042764470388</v>
      </c>
      <c r="Q167" s="11">
        <f>$Q166-$A166*$AF166</f>
        <v>1.6892763306760714</v>
      </c>
      <c r="R167" s="11">
        <f t="shared" si="28"/>
        <v>-1.2670110673996786</v>
      </c>
      <c r="S167" s="11">
        <f t="shared" si="29"/>
        <v>0.21976933738040291</v>
      </c>
      <c r="T167" s="11">
        <f t="shared" si="30"/>
        <v>1.6667801365515915</v>
      </c>
      <c r="U167" s="11">
        <f t="shared" si="31"/>
        <v>0.84114605748025073</v>
      </c>
      <c r="V167" s="11">
        <f t="shared" si="32"/>
        <v>2.200158745250665E-2</v>
      </c>
      <c r="W167" s="11">
        <f t="shared" si="33"/>
        <v>1.1078748101836408E-2</v>
      </c>
      <c r="X167" s="14">
        <f t="shared" si="34"/>
        <v>3.308033555434306E-2</v>
      </c>
      <c r="Y167" s="11">
        <f t="shared" si="35"/>
        <v>-1.2617702635033267E-3</v>
      </c>
      <c r="Z167" s="11">
        <f t="shared" si="36"/>
        <v>3.9167967672144857E-3</v>
      </c>
      <c r="AA167" s="11">
        <f t="shared" si="37"/>
        <v>-2.5500979510661059E-4</v>
      </c>
      <c r="AB167" s="15">
        <f t="shared" si="38"/>
        <v>-5.1001959021322119E-4</v>
      </c>
      <c r="AC167" s="11">
        <f t="shared" si="39"/>
        <v>1.8072873967675481E-2</v>
      </c>
      <c r="AD167" s="16">
        <f t="shared" si="40"/>
        <v>8.8109520460304177E-3</v>
      </c>
      <c r="AE167" s="16">
        <f t="shared" si="41"/>
        <v>-9.9936665448405668E-3</v>
      </c>
      <c r="AF167" s="16">
        <f t="shared" si="42"/>
        <v>-9.6967315135171317E-3</v>
      </c>
    </row>
    <row r="168" spans="1:32" ht="15.75" customHeight="1">
      <c r="A168">
        <v>1E-3</v>
      </c>
      <c r="B168" s="9">
        <v>0.01</v>
      </c>
      <c r="C168" s="9">
        <v>0.99</v>
      </c>
      <c r="D168" s="9">
        <v>0.05</v>
      </c>
      <c r="E168" s="9">
        <v>0.1</v>
      </c>
      <c r="F168" s="11">
        <f>($F167-($A167*$Y167))</f>
        <v>0.22053841419591239</v>
      </c>
      <c r="G168" s="11">
        <f>($G167-($A167*$Z167))</f>
        <v>-1.2167557991336836E-2</v>
      </c>
      <c r="H168" s="11">
        <f>($H167-($A167*$AA167))</f>
        <v>0.27966457380086929</v>
      </c>
      <c r="I168" s="11">
        <f>($I167-($A167*$AB167))</f>
        <v>0.35932914760173829</v>
      </c>
      <c r="J168" s="11">
        <f t="shared" si="24"/>
        <v>9.8101649106619379E-3</v>
      </c>
      <c r="K168" s="11">
        <f t="shared" si="25"/>
        <v>0.50245252155860998</v>
      </c>
      <c r="L168" s="11">
        <f t="shared" si="26"/>
        <v>4.9916143450217297E-2</v>
      </c>
      <c r="M168" s="11">
        <f t="shared" si="27"/>
        <v>0.48752355457805108</v>
      </c>
      <c r="N168" s="11">
        <f>$N167-$A167*$AC167</f>
        <v>-1.8784236230398228</v>
      </c>
      <c r="O168" s="11">
        <f>$O167-$A167*$AD167</f>
        <v>-0.66295379958181433</v>
      </c>
      <c r="P168" s="11">
        <f>$P167-$A167*$AE167</f>
        <v>1.6782142701135836</v>
      </c>
      <c r="Q168" s="11">
        <f>$Q167-$A167*$AF167</f>
        <v>1.6892860274075849</v>
      </c>
      <c r="R168" s="11">
        <f t="shared" si="28"/>
        <v>-1.2670242788447696</v>
      </c>
      <c r="S168" s="11">
        <f t="shared" si="29"/>
        <v>0.21976707201205167</v>
      </c>
      <c r="T168" s="11">
        <f t="shared" si="30"/>
        <v>1.6667897205149931</v>
      </c>
      <c r="U168" s="11">
        <f t="shared" si="31"/>
        <v>0.84114733807919118</v>
      </c>
      <c r="V168" s="11">
        <f t="shared" si="32"/>
        <v>2.2001112250254633E-2</v>
      </c>
      <c r="W168" s="11">
        <f t="shared" si="33"/>
        <v>1.1078557480455303E-2</v>
      </c>
      <c r="X168" s="14">
        <f t="shared" si="34"/>
        <v>3.3079669730709936E-2</v>
      </c>
      <c r="Y168" s="11">
        <f t="shared" si="35"/>
        <v>-1.2617591840740896E-3</v>
      </c>
      <c r="Z168" s="11">
        <f t="shared" si="36"/>
        <v>3.9168079956677475E-3</v>
      </c>
      <c r="AA168" s="11">
        <f t="shared" si="37"/>
        <v>-2.5500615341271705E-4</v>
      </c>
      <c r="AB168" s="15">
        <f t="shared" si="38"/>
        <v>-5.100123068254341E-4</v>
      </c>
      <c r="AC168" s="11">
        <f t="shared" si="39"/>
        <v>1.807254201879803E-2</v>
      </c>
      <c r="AD168" s="16">
        <f t="shared" si="40"/>
        <v>8.8107899252656031E-3</v>
      </c>
      <c r="AE168" s="16">
        <f t="shared" si="41"/>
        <v>-9.9935135863633284E-3</v>
      </c>
      <c r="AF168" s="16">
        <f t="shared" si="42"/>
        <v>-9.6965843682796215E-3</v>
      </c>
    </row>
    <row r="169" spans="1:32" ht="15.75" customHeight="1">
      <c r="A169">
        <v>1E-3</v>
      </c>
      <c r="B169" s="9">
        <v>0.01</v>
      </c>
      <c r="C169" s="9">
        <v>0.99</v>
      </c>
      <c r="D169" s="9">
        <v>0.05</v>
      </c>
      <c r="E169" s="9">
        <v>0.1</v>
      </c>
      <c r="F169" s="11">
        <f>($F168-($A168*$Y168))</f>
        <v>0.22053967595509646</v>
      </c>
      <c r="G169" s="11">
        <f>($G168-($A168*$Z168))</f>
        <v>-1.2171474799332505E-2</v>
      </c>
      <c r="H169" s="11">
        <f>($H168-($A168*$AA168))</f>
        <v>0.2796648288070227</v>
      </c>
      <c r="I169" s="11">
        <f>($I168-($A168*$AB168))</f>
        <v>0.35932965761404512</v>
      </c>
      <c r="J169" s="11">
        <f t="shared" si="24"/>
        <v>9.8098363178215735E-3</v>
      </c>
      <c r="K169" s="11">
        <f t="shared" si="25"/>
        <v>0.50245243941237616</v>
      </c>
      <c r="L169" s="11">
        <f t="shared" si="26"/>
        <v>4.9916207201755651E-2</v>
      </c>
      <c r="M169" s="11">
        <f t="shared" si="27"/>
        <v>0.48752353865009018</v>
      </c>
      <c r="N169" s="11">
        <f>$N168-$A168*$AC168</f>
        <v>-1.8784416955818415</v>
      </c>
      <c r="O169" s="11">
        <f>$O168-$A168*$AD168</f>
        <v>-0.66296261037173965</v>
      </c>
      <c r="P169" s="11">
        <f>$P168-$A168*$AE168</f>
        <v>1.67822426362717</v>
      </c>
      <c r="Q169" s="11">
        <f>$Q168-$A168*$AF168</f>
        <v>1.6892957239919533</v>
      </c>
      <c r="R169" s="11">
        <f t="shared" si="28"/>
        <v>-1.2670374900401478</v>
      </c>
      <c r="S169" s="11">
        <f t="shared" si="29"/>
        <v>0.21976480670329226</v>
      </c>
      <c r="T169" s="11">
        <f t="shared" si="30"/>
        <v>1.6667993043275333</v>
      </c>
      <c r="U169" s="11">
        <f t="shared" si="31"/>
        <v>0.84114861864960011</v>
      </c>
      <c r="V169" s="11">
        <f t="shared" si="32"/>
        <v>2.2000637065634782E-2</v>
      </c>
      <c r="W169" s="11">
        <f t="shared" si="33"/>
        <v>1.1078366864961086E-2</v>
      </c>
      <c r="X169" s="14">
        <f t="shared" si="34"/>
        <v>3.3079003930595867E-2</v>
      </c>
      <c r="Y169" s="11">
        <f t="shared" si="35"/>
        <v>-1.2617481047528106E-3</v>
      </c>
      <c r="Z169" s="11">
        <f t="shared" si="36"/>
        <v>3.9168192237647448E-3</v>
      </c>
      <c r="AA169" s="11">
        <f t="shared" si="37"/>
        <v>-2.5500251182435812E-4</v>
      </c>
      <c r="AB169" s="15">
        <f t="shared" si="38"/>
        <v>-5.1000502364871624E-4</v>
      </c>
      <c r="AC169" s="11">
        <f t="shared" si="39"/>
        <v>1.8072210080475951E-2</v>
      </c>
      <c r="AD169" s="16">
        <f t="shared" si="40"/>
        <v>8.810627809661466E-3</v>
      </c>
      <c r="AE169" s="16">
        <f t="shared" si="41"/>
        <v>-9.9933606321777873E-3</v>
      </c>
      <c r="AF169" s="16">
        <f t="shared" si="42"/>
        <v>-9.6964372271804954E-3</v>
      </c>
    </row>
    <row r="170" spans="1:32" ht="15.75" customHeight="1">
      <c r="A170">
        <v>1E-3</v>
      </c>
      <c r="B170" s="9">
        <v>0.01</v>
      </c>
      <c r="C170" s="9">
        <v>0.99</v>
      </c>
      <c r="D170" s="9">
        <v>0.05</v>
      </c>
      <c r="E170" s="9">
        <v>0.1</v>
      </c>
      <c r="F170" s="11">
        <f>($F169-($A169*$Y169))</f>
        <v>0.22054093770320121</v>
      </c>
      <c r="G170" s="11">
        <f>($G169-($A169*$Z169))</f>
        <v>-1.2175391618556269E-2</v>
      </c>
      <c r="H170" s="11">
        <f>($H169-($A169*$AA169))</f>
        <v>0.27966508380953453</v>
      </c>
      <c r="I170" s="11">
        <f>($I169-($A169*$AB169))</f>
        <v>0.35933016761906877</v>
      </c>
      <c r="J170" s="11">
        <f t="shared" si="24"/>
        <v>9.8095077233044357E-3</v>
      </c>
      <c r="K170" s="11">
        <f t="shared" si="25"/>
        <v>0.50245235726572313</v>
      </c>
      <c r="L170" s="11">
        <f t="shared" si="26"/>
        <v>4.9916270952383601E-2</v>
      </c>
      <c r="M170" s="11">
        <f t="shared" si="27"/>
        <v>0.48752352272235683</v>
      </c>
      <c r="N170" s="11">
        <f>$N169-$A169*$AC169</f>
        <v>-1.8784597677919219</v>
      </c>
      <c r="O170" s="11">
        <f>$O169-$A169*$AD169</f>
        <v>-0.66297142099954931</v>
      </c>
      <c r="P170" s="11">
        <f>$P169-$A169*$AE169</f>
        <v>1.6782342569878022</v>
      </c>
      <c r="Q170" s="11">
        <f>$Q169-$A169*$AF169</f>
        <v>1.6893054204291804</v>
      </c>
      <c r="R170" s="11">
        <f t="shared" si="28"/>
        <v>-1.2670507009858212</v>
      </c>
      <c r="S170" s="11">
        <f t="shared" si="29"/>
        <v>0.21976254145412233</v>
      </c>
      <c r="T170" s="11">
        <f t="shared" si="30"/>
        <v>1.6668088879892167</v>
      </c>
      <c r="U170" s="11">
        <f t="shared" si="31"/>
        <v>0.84114989919147831</v>
      </c>
      <c r="V170" s="11">
        <f t="shared" si="32"/>
        <v>2.2000161898646193E-2</v>
      </c>
      <c r="W170" s="11">
        <f t="shared" si="33"/>
        <v>1.1078176255353534E-2</v>
      </c>
      <c r="X170" s="14">
        <f t="shared" si="34"/>
        <v>3.3078338153999728E-2</v>
      </c>
      <c r="Y170" s="11">
        <f t="shared" si="35"/>
        <v>-1.2617370255394958E-3</v>
      </c>
      <c r="Z170" s="11">
        <f t="shared" si="36"/>
        <v>3.916830451505488E-3</v>
      </c>
      <c r="AA170" s="11">
        <f t="shared" si="37"/>
        <v>-2.5499887034153017E-4</v>
      </c>
      <c r="AB170" s="15">
        <f t="shared" si="38"/>
        <v>-5.0999774068306034E-4</v>
      </c>
      <c r="AC170" s="11">
        <f t="shared" si="39"/>
        <v>1.80718781527088E-2</v>
      </c>
      <c r="AD170" s="16">
        <f t="shared" si="40"/>
        <v>8.810465699217793E-3</v>
      </c>
      <c r="AE170" s="16">
        <f t="shared" si="41"/>
        <v>-9.9932076822837942E-3</v>
      </c>
      <c r="AF170" s="16">
        <f t="shared" si="42"/>
        <v>-9.6962900902196093E-3</v>
      </c>
    </row>
    <row r="171" spans="1:32" ht="15.75" customHeight="1">
      <c r="A171">
        <v>1E-3</v>
      </c>
      <c r="B171" s="9">
        <v>0.01</v>
      </c>
      <c r="C171" s="9">
        <v>0.99</v>
      </c>
      <c r="D171" s="9">
        <v>0.05</v>
      </c>
      <c r="E171" s="9">
        <v>0.1</v>
      </c>
      <c r="F171" s="11">
        <f>($F170-($A170*$Y170))</f>
        <v>0.22054219944022674</v>
      </c>
      <c r="G171" s="11">
        <f>($G170-($A170*$Z170))</f>
        <v>-1.2179308449007775E-2</v>
      </c>
      <c r="H171" s="11">
        <f>($H170-($A170*$AA170))</f>
        <v>0.27966533880840488</v>
      </c>
      <c r="I171" s="11">
        <f>($I170-($A170*$AB170))</f>
        <v>0.35933067761680948</v>
      </c>
      <c r="J171" s="11">
        <f t="shared" si="24"/>
        <v>9.8091791271105594E-3</v>
      </c>
      <c r="K171" s="11">
        <f t="shared" si="25"/>
        <v>0.50245227511865087</v>
      </c>
      <c r="L171" s="11">
        <f t="shared" si="26"/>
        <v>4.9916334702101189E-2</v>
      </c>
      <c r="M171" s="11">
        <f t="shared" si="27"/>
        <v>0.48752350679485085</v>
      </c>
      <c r="N171" s="11">
        <f>$N170-$A170*$AC170</f>
        <v>-1.8784778396700745</v>
      </c>
      <c r="O171" s="11">
        <f>$O170-$A170*$AD170</f>
        <v>-0.66298023146524854</v>
      </c>
      <c r="P171" s="11">
        <f>$P170-$A170*$AE170</f>
        <v>1.6782442501954844</v>
      </c>
      <c r="Q171" s="11">
        <f>$Q170-$A170*$AF170</f>
        <v>1.6893151167192706</v>
      </c>
      <c r="R171" s="11">
        <f t="shared" si="28"/>
        <v>-1.267063911681797</v>
      </c>
      <c r="S171" s="11">
        <f t="shared" si="29"/>
        <v>0.21976027626453976</v>
      </c>
      <c r="T171" s="11">
        <f t="shared" si="30"/>
        <v>1.6668184715000471</v>
      </c>
      <c r="U171" s="11">
        <f t="shared" si="31"/>
        <v>0.84115117970482711</v>
      </c>
      <c r="V171" s="11">
        <f t="shared" si="32"/>
        <v>2.1999686749288018E-2</v>
      </c>
      <c r="W171" s="11">
        <f t="shared" si="33"/>
        <v>1.1077985651632335E-2</v>
      </c>
      <c r="X171" s="14">
        <f t="shared" si="34"/>
        <v>3.3077672400920355E-2</v>
      </c>
      <c r="Y171" s="11">
        <f t="shared" si="35"/>
        <v>-1.2617259464341502E-3</v>
      </c>
      <c r="Z171" s="11">
        <f t="shared" si="36"/>
        <v>3.916841678889971E-3</v>
      </c>
      <c r="AA171" s="11">
        <f t="shared" si="37"/>
        <v>-2.5499522896422762E-4</v>
      </c>
      <c r="AB171" s="15">
        <f t="shared" si="38"/>
        <v>-5.0999045792845523E-4</v>
      </c>
      <c r="AC171" s="11">
        <f t="shared" si="39"/>
        <v>1.8071546235496158E-2</v>
      </c>
      <c r="AD171" s="16">
        <f t="shared" si="40"/>
        <v>8.8103035939343724E-3</v>
      </c>
      <c r="AE171" s="16">
        <f t="shared" si="41"/>
        <v>-9.9930547366811409E-3</v>
      </c>
      <c r="AF171" s="16">
        <f t="shared" si="42"/>
        <v>-9.696142957396757E-3</v>
      </c>
    </row>
    <row r="172" spans="1:32" ht="15.75" customHeight="1">
      <c r="A172">
        <v>1E-3</v>
      </c>
      <c r="B172" s="9">
        <v>0.01</v>
      </c>
      <c r="C172" s="9">
        <v>0.99</v>
      </c>
      <c r="D172" s="9">
        <v>0.05</v>
      </c>
      <c r="E172" s="9">
        <v>0.1</v>
      </c>
      <c r="F172" s="11">
        <f>($F171-($A171*$Y171))</f>
        <v>0.22054346116617318</v>
      </c>
      <c r="G172" s="11">
        <f>($G171-($A171*$Z171))</f>
        <v>-1.2183225290686665E-2</v>
      </c>
      <c r="H172" s="11">
        <f>($H171-($A171*$AA171))</f>
        <v>0.27966559380363387</v>
      </c>
      <c r="I172" s="11">
        <f>($I171-($A171*$AB171))</f>
        <v>0.3593311876072674</v>
      </c>
      <c r="J172" s="11">
        <f t="shared" si="24"/>
        <v>9.808850529239993E-3</v>
      </c>
      <c r="K172" s="11">
        <f t="shared" si="25"/>
        <v>0.50245219297115917</v>
      </c>
      <c r="L172" s="11">
        <f t="shared" si="26"/>
        <v>4.9916398450908436E-2</v>
      </c>
      <c r="M172" s="11">
        <f t="shared" si="27"/>
        <v>0.48752349086757235</v>
      </c>
      <c r="N172" s="11">
        <f>$N171-$A171*$AC171</f>
        <v>-1.87849591121631</v>
      </c>
      <c r="O172" s="11">
        <f>$O171-$A171*$AD171</f>
        <v>-0.66298904176884244</v>
      </c>
      <c r="P172" s="11">
        <f>$P171-$A171*$AE171</f>
        <v>1.678254243250221</v>
      </c>
      <c r="Q172" s="11">
        <f>$Q171-$A171*$AF171</f>
        <v>1.689324812862228</v>
      </c>
      <c r="R172" s="11">
        <f t="shared" si="28"/>
        <v>-1.2670771221280837</v>
      </c>
      <c r="S172" s="11">
        <f t="shared" si="29"/>
        <v>0.2197580111345421</v>
      </c>
      <c r="T172" s="11">
        <f t="shared" si="30"/>
        <v>1.6668280548600287</v>
      </c>
      <c r="U172" s="11">
        <f t="shared" si="31"/>
        <v>0.84115246018964684</v>
      </c>
      <c r="V172" s="11">
        <f t="shared" si="32"/>
        <v>2.1999211617559342E-2</v>
      </c>
      <c r="W172" s="11">
        <f t="shared" si="33"/>
        <v>1.1077795053797333E-2</v>
      </c>
      <c r="X172" s="14">
        <f t="shared" si="34"/>
        <v>3.3077006671356671E-2</v>
      </c>
      <c r="Y172" s="11">
        <f t="shared" si="35"/>
        <v>-1.2617148674367812E-3</v>
      </c>
      <c r="Z172" s="11">
        <f t="shared" si="36"/>
        <v>3.9168529059182165E-3</v>
      </c>
      <c r="AA172" s="11">
        <f t="shared" si="37"/>
        <v>-2.5499158769244824E-4</v>
      </c>
      <c r="AB172" s="15">
        <f t="shared" si="38"/>
        <v>-5.0998317538489648E-4</v>
      </c>
      <c r="AC172" s="11">
        <f t="shared" si="39"/>
        <v>1.807121432883755E-2</v>
      </c>
      <c r="AD172" s="16">
        <f t="shared" si="40"/>
        <v>8.8101414938109752E-3</v>
      </c>
      <c r="AE172" s="16">
        <f t="shared" si="41"/>
        <v>-9.9929017953697321E-3</v>
      </c>
      <c r="AF172" s="16">
        <f t="shared" si="42"/>
        <v>-9.6959958287118533E-3</v>
      </c>
    </row>
    <row r="173" spans="1:32" ht="15.75" customHeight="1">
      <c r="A173">
        <v>1E-3</v>
      </c>
      <c r="B173" s="9">
        <v>0.01</v>
      </c>
      <c r="C173" s="9">
        <v>0.99</v>
      </c>
      <c r="D173" s="9">
        <v>0.05</v>
      </c>
      <c r="E173" s="9">
        <v>0.1</v>
      </c>
      <c r="F173" s="11">
        <f>($F172-($A172*$Y172))</f>
        <v>0.22054472288104063</v>
      </c>
      <c r="G173" s="11">
        <f>($G172-($A172*$Z172))</f>
        <v>-1.2187142143592582E-2</v>
      </c>
      <c r="H173" s="11">
        <f>($H172-($A172*$AA172))</f>
        <v>0.27966584879522155</v>
      </c>
      <c r="I173" s="11">
        <f>($I172-($A172*$AB172))</f>
        <v>0.35933169759044281</v>
      </c>
      <c r="J173" s="11">
        <f t="shared" si="24"/>
        <v>9.808521929692773E-3</v>
      </c>
      <c r="K173" s="11">
        <f t="shared" si="25"/>
        <v>0.50245211082324825</v>
      </c>
      <c r="L173" s="11">
        <f t="shared" si="26"/>
        <v>4.9916462198805356E-2</v>
      </c>
      <c r="M173" s="11">
        <f t="shared" si="27"/>
        <v>0.4875234749405214</v>
      </c>
      <c r="N173" s="11">
        <f>$N172-$A172*$AC172</f>
        <v>-1.8785139824306387</v>
      </c>
      <c r="O173" s="11">
        <f>$O172-$A172*$AD172</f>
        <v>-0.66299785191033622</v>
      </c>
      <c r="P173" s="11">
        <f>$P172-$A172*$AE172</f>
        <v>1.6782642361520164</v>
      </c>
      <c r="Q173" s="11">
        <f>$Q172-$A172*$AF172</f>
        <v>1.6893345088580567</v>
      </c>
      <c r="R173" s="11">
        <f t="shared" si="28"/>
        <v>-1.2670903323246892</v>
      </c>
      <c r="S173" s="11">
        <f t="shared" si="29"/>
        <v>0.21975574606412709</v>
      </c>
      <c r="T173" s="11">
        <f t="shared" si="30"/>
        <v>1.6668376380691659</v>
      </c>
      <c r="U173" s="11">
        <f t="shared" si="31"/>
        <v>0.84115374064593895</v>
      </c>
      <c r="V173" s="11">
        <f t="shared" si="32"/>
        <v>2.1998736503459283E-2</v>
      </c>
      <c r="W173" s="11">
        <f t="shared" si="33"/>
        <v>1.1077604461848202E-2</v>
      </c>
      <c r="X173" s="14">
        <f t="shared" si="34"/>
        <v>3.3076340965307482E-2</v>
      </c>
      <c r="Y173" s="11">
        <f t="shared" si="35"/>
        <v>-1.2617037885473924E-3</v>
      </c>
      <c r="Z173" s="11">
        <f t="shared" si="36"/>
        <v>3.9168641325902157E-3</v>
      </c>
      <c r="AA173" s="11">
        <f t="shared" si="37"/>
        <v>-2.5498794652618586E-4</v>
      </c>
      <c r="AB173" s="15">
        <f t="shared" si="38"/>
        <v>-5.0997589305237171E-4</v>
      </c>
      <c r="AC173" s="11">
        <f t="shared" si="39"/>
        <v>1.8070882432732544E-2</v>
      </c>
      <c r="AD173" s="16">
        <f t="shared" si="40"/>
        <v>8.8099793988473934E-3</v>
      </c>
      <c r="AE173" s="16">
        <f t="shared" si="41"/>
        <v>-9.9927488583493439E-3</v>
      </c>
      <c r="AF173" s="16">
        <f t="shared" si="42"/>
        <v>-9.6958487041646814E-3</v>
      </c>
    </row>
    <row r="174" spans="1:32" ht="15.75" customHeight="1">
      <c r="A174">
        <v>1E-3</v>
      </c>
      <c r="B174" s="9">
        <v>0.01</v>
      </c>
      <c r="C174" s="9">
        <v>0.99</v>
      </c>
      <c r="D174" s="9">
        <v>0.05</v>
      </c>
      <c r="E174" s="9">
        <v>0.1</v>
      </c>
      <c r="F174" s="11">
        <f>($F173-($A173*$Y173))</f>
        <v>0.22054598458482919</v>
      </c>
      <c r="G174" s="11">
        <f>($G173-($A173*$Z173))</f>
        <v>-1.2191059007725172E-2</v>
      </c>
      <c r="H174" s="11">
        <f>($H173-($A173*$AA173))</f>
        <v>0.27966610378316809</v>
      </c>
      <c r="I174" s="11">
        <f>($I173-($A173*$AB173))</f>
        <v>0.35933220756633588</v>
      </c>
      <c r="J174" s="11">
        <f t="shared" si="24"/>
        <v>9.8081933284689428E-3</v>
      </c>
      <c r="K174" s="11">
        <f t="shared" si="25"/>
        <v>0.50245202867491812</v>
      </c>
      <c r="L174" s="11">
        <f t="shared" si="26"/>
        <v>4.9916525945791997E-2</v>
      </c>
      <c r="M174" s="11">
        <f t="shared" si="27"/>
        <v>0.48752345901369776</v>
      </c>
      <c r="N174" s="11">
        <f>$N173-$A173*$AC173</f>
        <v>-1.8785320533130714</v>
      </c>
      <c r="O174" s="11">
        <f>$O173-$A173*$AD173</f>
        <v>-0.66300666188973512</v>
      </c>
      <c r="P174" s="11">
        <f>$P173-$A173*$AE173</f>
        <v>1.6782742289008747</v>
      </c>
      <c r="Q174" s="11">
        <f>$Q173-$A173*$AF173</f>
        <v>1.6893442047067608</v>
      </c>
      <c r="R174" s="11">
        <f t="shared" si="28"/>
        <v>-1.267103542271621</v>
      </c>
      <c r="S174" s="11">
        <f t="shared" si="29"/>
        <v>0.21975348105329248</v>
      </c>
      <c r="T174" s="11">
        <f t="shared" si="30"/>
        <v>1.6668472211274628</v>
      </c>
      <c r="U174" s="11">
        <f t="shared" si="31"/>
        <v>0.84115502107370443</v>
      </c>
      <c r="V174" s="11">
        <f t="shared" si="32"/>
        <v>2.1998261406986963E-2</v>
      </c>
      <c r="W174" s="11">
        <f t="shared" si="33"/>
        <v>1.1077413875784684E-2</v>
      </c>
      <c r="X174" s="14">
        <f t="shared" si="34"/>
        <v>3.3075675282771645E-2</v>
      </c>
      <c r="Y174" s="11">
        <f t="shared" si="35"/>
        <v>-1.261692709765988E-3</v>
      </c>
      <c r="Z174" s="11">
        <f t="shared" si="36"/>
        <v>3.9168753589059746E-3</v>
      </c>
      <c r="AA174" s="11">
        <f t="shared" si="37"/>
        <v>-2.5498430546543602E-4</v>
      </c>
      <c r="AB174" s="15">
        <f t="shared" si="38"/>
        <v>-5.0996861093087205E-4</v>
      </c>
      <c r="AC174" s="11">
        <f t="shared" si="39"/>
        <v>1.8070550547180691E-2</v>
      </c>
      <c r="AD174" s="16">
        <f t="shared" si="40"/>
        <v>8.8098173090433995E-3</v>
      </c>
      <c r="AE174" s="16">
        <f t="shared" si="41"/>
        <v>-9.9925959256198047E-3</v>
      </c>
      <c r="AF174" s="16">
        <f t="shared" si="42"/>
        <v>-9.6957015837550661E-3</v>
      </c>
    </row>
    <row r="175" spans="1:32" ht="15.75" customHeight="1">
      <c r="A175">
        <v>1E-3</v>
      </c>
      <c r="B175" s="9">
        <v>0.01</v>
      </c>
      <c r="C175" s="9">
        <v>0.99</v>
      </c>
      <c r="D175" s="9">
        <v>0.05</v>
      </c>
      <c r="E175" s="9">
        <v>0.1</v>
      </c>
      <c r="F175" s="11">
        <f>($F174-($A174*$Y174))</f>
        <v>0.22054724627753894</v>
      </c>
      <c r="G175" s="11">
        <f>($G174-($A174*$Z174))</f>
        <v>-1.2194975883084078E-2</v>
      </c>
      <c r="H175" s="11">
        <f>($H174-($A174*$AA174))</f>
        <v>0.27966635876747353</v>
      </c>
      <c r="I175" s="11">
        <f>($I174-($A174*$AB174))</f>
        <v>0.35933271753494683</v>
      </c>
      <c r="J175" s="11">
        <f t="shared" ref="J175:J189" si="43">$F175*$D175+$G175*$E175</f>
        <v>9.8078647255685387E-3</v>
      </c>
      <c r="K175" s="11">
        <f t="shared" ref="K175:K189" si="44">1/(1+EXP(-$J175))</f>
        <v>0.50245194652616865</v>
      </c>
      <c r="L175" s="11">
        <f t="shared" ref="L175:L189" si="45">$H175*$D175+$I175*$E175</f>
        <v>4.9916589691868365E-2</v>
      </c>
      <c r="M175" s="11">
        <f t="shared" ref="M175:M189" si="46">1/(1+EXP($L175))</f>
        <v>0.48752344308710172</v>
      </c>
      <c r="N175" s="11">
        <f>$N174-$A174*$AC174</f>
        <v>-1.8785501238636186</v>
      </c>
      <c r="O175" s="11">
        <f>$O174-$A174*$AD174</f>
        <v>-0.66301547170704411</v>
      </c>
      <c r="P175" s="11">
        <f>$P174-$A174*$AE174</f>
        <v>1.6782842214968003</v>
      </c>
      <c r="Q175" s="11">
        <f>$Q174-$A174*$AF174</f>
        <v>1.6893539004083447</v>
      </c>
      <c r="R175" s="11">
        <f t="shared" ref="R175:R189" si="47">$K175*$N175+$M175*$O175</f>
        <v>-1.2671167519688873</v>
      </c>
      <c r="S175" s="11">
        <f t="shared" ref="S175:S189" si="48">1/(1+EXP(-$R175))</f>
        <v>0.21975121610203593</v>
      </c>
      <c r="T175" s="11">
        <f t="shared" ref="T175:T189" si="49">$K175*$P175+$M175*$Q175</f>
        <v>1.6668568040349239</v>
      </c>
      <c r="U175" s="11">
        <f t="shared" ref="U175:U189" si="50">1/(1+EXP(-$T175))</f>
        <v>0.84115630147294396</v>
      </c>
      <c r="V175" s="11">
        <f t="shared" ref="V175:V189" si="51">0.5*POWER(($B175-$S175),2)</f>
        <v>2.1997786328141488E-2</v>
      </c>
      <c r="W175" s="11">
        <f t="shared" ref="W175:W189" si="52">0.5*POWER(($C175-$U175),2)</f>
        <v>1.1077223295606571E-2</v>
      </c>
      <c r="X175" s="14">
        <f t="shared" ref="X175:X189" si="53">SUM($V175,$W175)</f>
        <v>3.3075009623748056E-2</v>
      </c>
      <c r="Y175" s="11">
        <f t="shared" ref="Y175:Y189" si="54">(($S175-$B175)*$S175*(1-$S175)*$N175+($U175-$C175)*$U175*(1-$U175)*$P175)*$K175*(1-$K175)*$D175</f>
        <v>-1.2616816310925762E-3</v>
      </c>
      <c r="Z175" s="11">
        <f t="shared" ref="Z175:Z189" si="55">(($S175-$B175)*$S175*(1-$S175)*$N175+$U175*(1-$U175)*$P175)*$K175*(1-$K175)*$E175</f>
        <v>3.916886584865509E-3</v>
      </c>
      <c r="AA175" s="11">
        <f t="shared" ref="AA175:AA189" si="56">(($U175-$C175)*$U175*(1-$U175)*$O175+($U175-$C175)*$U175*(1-$U175)*$Q175)*$M175*(1-$M175)*$D175</f>
        <v>-2.5498066451019543E-4</v>
      </c>
      <c r="AB175" s="15">
        <f t="shared" ref="AB175:AB189" si="57">(($U175-$C175)*$U175*(1-$U175)*$O175+($U175-$C175)*$U175*(1-$U175)*$Q175)*$M175*(1-$M175)*$E175</f>
        <v>-5.0996132902039087E-4</v>
      </c>
      <c r="AC175" s="11">
        <f t="shared" ref="AC175:AC189" si="58">($S175-$B175)*$S175*(1-$S175)*$K175</f>
        <v>1.8070218672181549E-2</v>
      </c>
      <c r="AD175" s="16">
        <f t="shared" ref="AD175:AD189" si="59">($S175-$B175)*$S175*(1-$S175)*$K175*$M175</f>
        <v>8.8096552243987838E-3</v>
      </c>
      <c r="AE175" s="16">
        <f t="shared" ref="AE175:AE189" si="60">($U175-$C175)*$U175*(1-$U175)*$K175</f>
        <v>-9.9924429971809791E-3</v>
      </c>
      <c r="AF175" s="16">
        <f t="shared" ref="AF175:AF189" si="61">($U175-$C175)*$U175*(1-$U175)*$M175</f>
        <v>-9.6955544674828913E-3</v>
      </c>
    </row>
    <row r="176" spans="1:32" ht="15.75" customHeight="1">
      <c r="A176">
        <v>1E-3</v>
      </c>
      <c r="B176" s="9">
        <v>0.01</v>
      </c>
      <c r="C176" s="9">
        <v>0.99</v>
      </c>
      <c r="D176" s="9">
        <v>0.05</v>
      </c>
      <c r="E176" s="9">
        <v>0.1</v>
      </c>
      <c r="F176" s="11">
        <f>($F175-($A175*$Y175))</f>
        <v>0.22054850795917003</v>
      </c>
      <c r="G176" s="11">
        <f>($G175-($A175*$Z175))</f>
        <v>-1.2198892769668944E-2</v>
      </c>
      <c r="H176" s="11">
        <f>($H175-($A175*$AA175))</f>
        <v>0.27966661374813806</v>
      </c>
      <c r="I176" s="11">
        <f>($I175-($A175*$AB175))</f>
        <v>0.35933322749627583</v>
      </c>
      <c r="J176" s="11">
        <f t="shared" si="43"/>
        <v>9.8075361209916077E-3</v>
      </c>
      <c r="K176" s="11">
        <f t="shared" si="44"/>
        <v>0.50245186437699985</v>
      </c>
      <c r="L176" s="11">
        <f t="shared" si="45"/>
        <v>4.991665343703449E-2</v>
      </c>
      <c r="M176" s="11">
        <f t="shared" si="46"/>
        <v>0.48752342716073299</v>
      </c>
      <c r="N176" s="11">
        <f>$N175-$A175*$AC175</f>
        <v>-1.8785681940822909</v>
      </c>
      <c r="O176" s="11">
        <f>$O175-$A175*$AD175</f>
        <v>-0.66302428136226854</v>
      </c>
      <c r="P176" s="11">
        <f>$P175-$A175*$AE175</f>
        <v>1.6782942139397976</v>
      </c>
      <c r="Q176" s="11">
        <f>$Q175-$A175*$AF175</f>
        <v>1.6893635959628122</v>
      </c>
      <c r="R176" s="11">
        <f t="shared" si="47"/>
        <v>-1.2671299614164961</v>
      </c>
      <c r="S176" s="11">
        <f t="shared" si="48"/>
        <v>0.21974895121035515</v>
      </c>
      <c r="T176" s="11">
        <f t="shared" si="49"/>
        <v>1.6668663867915527</v>
      </c>
      <c r="U176" s="11">
        <f t="shared" si="50"/>
        <v>0.84115758184365885</v>
      </c>
      <c r="V176" s="11">
        <f t="shared" si="51"/>
        <v>2.1997311266921969E-2</v>
      </c>
      <c r="W176" s="11">
        <f t="shared" si="52"/>
        <v>1.1077032721313555E-2</v>
      </c>
      <c r="X176" s="14">
        <f t="shared" si="53"/>
        <v>3.3074343988235527E-2</v>
      </c>
      <c r="Y176" s="11">
        <f t="shared" si="54"/>
        <v>-1.26167055252716E-3</v>
      </c>
      <c r="Z176" s="11">
        <f t="shared" si="55"/>
        <v>3.9168978104688083E-3</v>
      </c>
      <c r="AA176" s="11">
        <f t="shared" si="56"/>
        <v>-2.5497702366045861E-4</v>
      </c>
      <c r="AB176" s="15">
        <f t="shared" si="57"/>
        <v>-5.0995404732091722E-4</v>
      </c>
      <c r="AC176" s="11">
        <f t="shared" si="58"/>
        <v>1.8069886807734671E-2</v>
      </c>
      <c r="AD176" s="16">
        <f t="shared" si="59"/>
        <v>8.8094931449133242E-3</v>
      </c>
      <c r="AE176" s="16">
        <f t="shared" si="60"/>
        <v>-9.9922900730326572E-3</v>
      </c>
      <c r="AF176" s="16">
        <f t="shared" si="61"/>
        <v>-9.6954073553479434E-3</v>
      </c>
    </row>
    <row r="177" spans="1:32" ht="15.75" customHeight="1">
      <c r="A177">
        <v>1E-3</v>
      </c>
      <c r="B177" s="9">
        <v>0.01</v>
      </c>
      <c r="C177" s="9">
        <v>0.99</v>
      </c>
      <c r="D177" s="9">
        <v>0.05</v>
      </c>
      <c r="E177" s="9">
        <v>0.1</v>
      </c>
      <c r="F177" s="11">
        <f>($F176-($A176*$Y176))</f>
        <v>0.22054976962972256</v>
      </c>
      <c r="G177" s="11">
        <f>($G176-($A176*$Z176))</f>
        <v>-1.2202809667479412E-2</v>
      </c>
      <c r="H177" s="11">
        <f>($H176-($A176*$AA176))</f>
        <v>0.27966686872516172</v>
      </c>
      <c r="I177" s="11">
        <f>($I176-($A176*$AB176))</f>
        <v>0.35933373745032315</v>
      </c>
      <c r="J177" s="11">
        <f t="shared" si="43"/>
        <v>9.8072075147381879E-3</v>
      </c>
      <c r="K177" s="11">
        <f t="shared" si="44"/>
        <v>0.50245178222741194</v>
      </c>
      <c r="L177" s="11">
        <f t="shared" si="45"/>
        <v>4.9916717181290406E-2</v>
      </c>
      <c r="M177" s="11">
        <f t="shared" si="46"/>
        <v>0.48752341123459181</v>
      </c>
      <c r="N177" s="11">
        <f>$N176-$A176*$AC176</f>
        <v>-1.8785862639690987</v>
      </c>
      <c r="O177" s="11">
        <f>$O176-$A176*$AD176</f>
        <v>-0.66303309085541351</v>
      </c>
      <c r="P177" s="11">
        <f>$P176-$A176*$AE176</f>
        <v>1.6783042062298705</v>
      </c>
      <c r="Q177" s="11">
        <f>$Q176-$A176*$AF176</f>
        <v>1.6893732913701676</v>
      </c>
      <c r="R177" s="11">
        <f t="shared" si="47"/>
        <v>-1.2671431706144551</v>
      </c>
      <c r="S177" s="11">
        <f t="shared" si="48"/>
        <v>0.21974668637824787</v>
      </c>
      <c r="T177" s="11">
        <f t="shared" si="49"/>
        <v>1.6668759693973545</v>
      </c>
      <c r="U177" s="11">
        <f t="shared" si="50"/>
        <v>0.8411588621858499</v>
      </c>
      <c r="V177" s="11">
        <f t="shared" si="51"/>
        <v>2.1996836223327536E-2</v>
      </c>
      <c r="W177" s="11">
        <f t="shared" si="52"/>
        <v>1.107684215290541E-2</v>
      </c>
      <c r="X177" s="14">
        <f t="shared" si="53"/>
        <v>3.3073678376232943E-2</v>
      </c>
      <c r="Y177" s="11">
        <f t="shared" si="54"/>
        <v>-1.261659474069746E-3</v>
      </c>
      <c r="Z177" s="11">
        <f t="shared" si="55"/>
        <v>3.9169090357158882E-3</v>
      </c>
      <c r="AA177" s="11">
        <f t="shared" si="56"/>
        <v>-2.5497338291622133E-4</v>
      </c>
      <c r="AB177" s="15">
        <f t="shared" si="57"/>
        <v>-5.0994676583244265E-4</v>
      </c>
      <c r="AC177" s="11">
        <f t="shared" si="58"/>
        <v>1.8069554953839616E-2</v>
      </c>
      <c r="AD177" s="16">
        <f t="shared" si="59"/>
        <v>8.8093310705868073E-3</v>
      </c>
      <c r="AE177" s="16">
        <f t="shared" si="60"/>
        <v>-9.9921371531746968E-3</v>
      </c>
      <c r="AF177" s="16">
        <f t="shared" si="61"/>
        <v>-9.695260247350089E-3</v>
      </c>
    </row>
    <row r="178" spans="1:32" ht="15.75" customHeight="1">
      <c r="A178">
        <v>1E-3</v>
      </c>
      <c r="B178" s="9">
        <v>0.01</v>
      </c>
      <c r="C178" s="9">
        <v>0.99</v>
      </c>
      <c r="D178" s="9">
        <v>0.05</v>
      </c>
      <c r="E178" s="9">
        <v>0.1</v>
      </c>
      <c r="F178" s="11">
        <f>($F177-($A177*$Y177))</f>
        <v>0.22055103128919662</v>
      </c>
      <c r="G178" s="11">
        <f>($G177-($A177*$Z177))</f>
        <v>-1.2206726576515128E-2</v>
      </c>
      <c r="H178" s="11">
        <f>($H177-($A177*$AA177))</f>
        <v>0.27966712369854463</v>
      </c>
      <c r="I178" s="11">
        <f>($I177-($A177*$AB177))</f>
        <v>0.35933424739708897</v>
      </c>
      <c r="J178" s="11">
        <f t="shared" si="43"/>
        <v>9.8068789068083174E-3</v>
      </c>
      <c r="K178" s="11">
        <f t="shared" si="44"/>
        <v>0.50245170007740481</v>
      </c>
      <c r="L178" s="11">
        <f t="shared" si="45"/>
        <v>4.9916780924636125E-2</v>
      </c>
      <c r="M178" s="11">
        <f t="shared" si="46"/>
        <v>0.48752339530867794</v>
      </c>
      <c r="N178" s="11">
        <f>$N177-$A177*$AC177</f>
        <v>-1.8786043335240525</v>
      </c>
      <c r="O178" s="11">
        <f>$O177-$A177*$AD177</f>
        <v>-0.66304190018648412</v>
      </c>
      <c r="P178" s="11">
        <f>$P177-$A177*$AE177</f>
        <v>1.6783141983670238</v>
      </c>
      <c r="Q178" s="11">
        <f>$Q177-$A177*$AF177</f>
        <v>1.6893829866304149</v>
      </c>
      <c r="R178" s="11">
        <f t="shared" si="47"/>
        <v>-1.2671563795627725</v>
      </c>
      <c r="S178" s="11">
        <f t="shared" si="48"/>
        <v>0.21974442160571173</v>
      </c>
      <c r="T178" s="11">
        <f t="shared" si="49"/>
        <v>1.6668855518523327</v>
      </c>
      <c r="U178" s="11">
        <f t="shared" si="50"/>
        <v>0.84116014249951832</v>
      </c>
      <c r="V178" s="11">
        <f t="shared" si="51"/>
        <v>2.1996361197357275E-2</v>
      </c>
      <c r="W178" s="11">
        <f t="shared" si="52"/>
        <v>1.1076651590381846E-2</v>
      </c>
      <c r="X178" s="14">
        <f t="shared" si="53"/>
        <v>3.3073012787739123E-2</v>
      </c>
      <c r="Y178" s="11">
        <f t="shared" si="54"/>
        <v>-1.2616483957203373E-3</v>
      </c>
      <c r="Z178" s="11">
        <f t="shared" si="55"/>
        <v>3.9169202606067436E-3</v>
      </c>
      <c r="AA178" s="11">
        <f t="shared" si="56"/>
        <v>-2.5496974227747887E-4</v>
      </c>
      <c r="AB178" s="15">
        <f t="shared" si="57"/>
        <v>-5.0993948455495773E-4</v>
      </c>
      <c r="AC178" s="11">
        <f t="shared" si="58"/>
        <v>1.8069223110495934E-2</v>
      </c>
      <c r="AD178" s="16">
        <f t="shared" si="59"/>
        <v>8.8091690014190094E-3</v>
      </c>
      <c r="AE178" s="16">
        <f t="shared" si="60"/>
        <v>-9.9919842376068949E-3</v>
      </c>
      <c r="AF178" s="16">
        <f t="shared" si="61"/>
        <v>-9.6951131434891303E-3</v>
      </c>
    </row>
    <row r="179" spans="1:32" ht="15.75" customHeight="1">
      <c r="A179">
        <v>1E-3</v>
      </c>
      <c r="B179" s="9">
        <v>0.01</v>
      </c>
      <c r="C179" s="9">
        <v>0.99</v>
      </c>
      <c r="D179" s="9">
        <v>0.05</v>
      </c>
      <c r="E179" s="9">
        <v>0.1</v>
      </c>
      <c r="F179" s="11">
        <f>($F178-($A178*$Y178))</f>
        <v>0.22055229293759235</v>
      </c>
      <c r="G179" s="11">
        <f>($G178-($A178*$Z178))</f>
        <v>-1.2210643496775735E-2</v>
      </c>
      <c r="H179" s="11">
        <f>($H178-($A178*$AA178))</f>
        <v>0.27966737866828689</v>
      </c>
      <c r="I179" s="11">
        <f>($I178-($A178*$AB178))</f>
        <v>0.3593347573365735</v>
      </c>
      <c r="J179" s="11">
        <f t="shared" si="43"/>
        <v>9.8065502972020432E-3</v>
      </c>
      <c r="K179" s="11">
        <f t="shared" si="44"/>
        <v>0.50245161792697834</v>
      </c>
      <c r="L179" s="11">
        <f t="shared" si="45"/>
        <v>4.9916844667071691E-2</v>
      </c>
      <c r="M179" s="11">
        <f t="shared" si="46"/>
        <v>0.48752337938299156</v>
      </c>
      <c r="N179" s="11">
        <f>$N178-$A178*$AC178</f>
        <v>-1.878622402747163</v>
      </c>
      <c r="O179" s="11">
        <f>$O178-$A178*$AD178</f>
        <v>-0.66305070935548549</v>
      </c>
      <c r="P179" s="11">
        <f>$P178-$A178*$AE178</f>
        <v>1.6783241903512613</v>
      </c>
      <c r="Q179" s="11">
        <f>$Q178-$A178*$AF178</f>
        <v>1.6893926817435583</v>
      </c>
      <c r="R179" s="11">
        <f t="shared" si="47"/>
        <v>-1.2671695882614555</v>
      </c>
      <c r="S179" s="11">
        <f t="shared" si="48"/>
        <v>0.21974215689274459</v>
      </c>
      <c r="T179" s="11">
        <f t="shared" si="49"/>
        <v>1.6668951341564915</v>
      </c>
      <c r="U179" s="11">
        <f t="shared" si="50"/>
        <v>0.84116142278466466</v>
      </c>
      <c r="V179" s="11">
        <f t="shared" si="51"/>
        <v>2.1995886189010341E-2</v>
      </c>
      <c r="W179" s="11">
        <f t="shared" si="52"/>
        <v>1.1076461033742669E-2</v>
      </c>
      <c r="X179" s="14">
        <f t="shared" si="53"/>
        <v>3.3072347222753012E-2</v>
      </c>
      <c r="Y179" s="11">
        <f t="shared" si="54"/>
        <v>-1.2616373174789434E-3</v>
      </c>
      <c r="Z179" s="11">
        <f t="shared" si="55"/>
        <v>3.91693148514139E-3</v>
      </c>
      <c r="AA179" s="11">
        <f t="shared" si="56"/>
        <v>-2.5496610174422792E-4</v>
      </c>
      <c r="AB179" s="15">
        <f t="shared" si="57"/>
        <v>-5.0993220348845584E-4</v>
      </c>
      <c r="AC179" s="11">
        <f t="shared" si="58"/>
        <v>1.8068891277703194E-2</v>
      </c>
      <c r="AD179" s="16">
        <f t="shared" si="59"/>
        <v>8.8090069374097222E-3</v>
      </c>
      <c r="AE179" s="16">
        <f t="shared" si="60"/>
        <v>-9.9918313263291352E-3</v>
      </c>
      <c r="AF179" s="16">
        <f t="shared" si="61"/>
        <v>-9.6949660437649562E-3</v>
      </c>
    </row>
    <row r="180" spans="1:32" ht="15.75" customHeight="1">
      <c r="A180">
        <v>1E-3</v>
      </c>
      <c r="B180" s="9">
        <v>0.01</v>
      </c>
      <c r="C180" s="9">
        <v>0.99</v>
      </c>
      <c r="D180" s="9">
        <v>0.05</v>
      </c>
      <c r="E180" s="9">
        <v>0.1</v>
      </c>
      <c r="F180" s="11">
        <f>($F179-($A179*$Y179))</f>
        <v>0.22055355457490983</v>
      </c>
      <c r="G180" s="11">
        <f>($G179-($A179*$Z179))</f>
        <v>-1.2214560428260877E-2</v>
      </c>
      <c r="H180" s="11">
        <f>($H179-($A179*$AA179))</f>
        <v>0.27966763363438862</v>
      </c>
      <c r="I180" s="11">
        <f>($I179-($A179*$AB179))</f>
        <v>0.35933526726877696</v>
      </c>
      <c r="J180" s="11">
        <f t="shared" si="43"/>
        <v>9.806221685919405E-3</v>
      </c>
      <c r="K180" s="11">
        <f t="shared" si="44"/>
        <v>0.50245153577613266</v>
      </c>
      <c r="L180" s="11">
        <f t="shared" si="45"/>
        <v>4.9916908408597131E-2</v>
      </c>
      <c r="M180" s="11">
        <f t="shared" si="46"/>
        <v>0.48752336345753278</v>
      </c>
      <c r="N180" s="11">
        <f>$N179-$A179*$AC179</f>
        <v>-1.8786404716384406</v>
      </c>
      <c r="O180" s="11">
        <f>$O179-$A179*$AD179</f>
        <v>-0.66305951836242294</v>
      </c>
      <c r="P180" s="11">
        <f>$P179-$A179*$AE179</f>
        <v>1.6783341821825877</v>
      </c>
      <c r="Q180" s="11">
        <f>$Q179-$A179*$AF179</f>
        <v>1.689402376709602</v>
      </c>
      <c r="R180" s="11">
        <f t="shared" si="47"/>
        <v>-1.2671827967105129</v>
      </c>
      <c r="S180" s="11">
        <f t="shared" si="48"/>
        <v>0.21973989223934393</v>
      </c>
      <c r="T180" s="11">
        <f t="shared" si="49"/>
        <v>1.6669047163098358</v>
      </c>
      <c r="U180" s="11">
        <f t="shared" si="50"/>
        <v>0.84116270304129026</v>
      </c>
      <c r="V180" s="11">
        <f t="shared" si="51"/>
        <v>2.19954111982858E-2</v>
      </c>
      <c r="W180" s="11">
        <f t="shared" si="52"/>
        <v>1.1076270482987573E-2</v>
      </c>
      <c r="X180" s="14">
        <f t="shared" si="53"/>
        <v>3.3071681681273377E-2</v>
      </c>
      <c r="Y180" s="11">
        <f t="shared" si="54"/>
        <v>-1.2616262393455656E-3</v>
      </c>
      <c r="Z180" s="11">
        <f t="shared" si="55"/>
        <v>3.9169427093198273E-3</v>
      </c>
      <c r="AA180" s="11">
        <f t="shared" si="56"/>
        <v>-2.5496246131646296E-4</v>
      </c>
      <c r="AB180" s="15">
        <f t="shared" si="57"/>
        <v>-5.0992492263292593E-4</v>
      </c>
      <c r="AC180" s="11">
        <f t="shared" si="58"/>
        <v>1.8068559455460927E-2</v>
      </c>
      <c r="AD180" s="16">
        <f t="shared" si="59"/>
        <v>8.8088448785587185E-3</v>
      </c>
      <c r="AE180" s="16">
        <f t="shared" si="60"/>
        <v>-9.9916784193412028E-3</v>
      </c>
      <c r="AF180" s="16">
        <f t="shared" si="61"/>
        <v>-9.6948189481773656E-3</v>
      </c>
    </row>
    <row r="181" spans="1:32" ht="15.75" customHeight="1">
      <c r="A181">
        <v>1E-3</v>
      </c>
      <c r="B181" s="9">
        <v>0.01</v>
      </c>
      <c r="C181" s="9">
        <v>0.99</v>
      </c>
      <c r="D181" s="9">
        <v>0.05</v>
      </c>
      <c r="E181" s="9">
        <v>0.1</v>
      </c>
      <c r="F181" s="11">
        <f>($F180-($A180*$Y180))</f>
        <v>0.22055481620114917</v>
      </c>
      <c r="G181" s="11">
        <f>($G180-($A180*$Z180))</f>
        <v>-1.2218477370970197E-2</v>
      </c>
      <c r="H181" s="11">
        <f>($H180-($A180*$AA180))</f>
        <v>0.27966788859684993</v>
      </c>
      <c r="I181" s="11">
        <f>($I180-($A180*$AB180))</f>
        <v>0.35933577719369958</v>
      </c>
      <c r="J181" s="11">
        <f t="shared" si="43"/>
        <v>9.8058930729604393E-3</v>
      </c>
      <c r="K181" s="11">
        <f t="shared" si="44"/>
        <v>0.50245145362486787</v>
      </c>
      <c r="L181" s="11">
        <f t="shared" si="45"/>
        <v>4.9916972149212459E-2</v>
      </c>
      <c r="M181" s="11">
        <f t="shared" si="46"/>
        <v>0.48752334753230114</v>
      </c>
      <c r="N181" s="11">
        <f>$N180-$A180*$AC180</f>
        <v>-1.8786585401978961</v>
      </c>
      <c r="O181" s="11">
        <f>$O180-$A180*$AD180</f>
        <v>-0.66306832720730147</v>
      </c>
      <c r="P181" s="11">
        <f>$P180-$A180*$AE180</f>
        <v>1.678344173861007</v>
      </c>
      <c r="Q181" s="11">
        <f>$Q180-$A180*$AF180</f>
        <v>1.6894120715285501</v>
      </c>
      <c r="R181" s="11">
        <f t="shared" si="47"/>
        <v>-1.267196004909952</v>
      </c>
      <c r="S181" s="11">
        <f t="shared" si="48"/>
        <v>0.21973762764550767</v>
      </c>
      <c r="T181" s="11">
        <f t="shared" si="49"/>
        <v>1.666914298312369</v>
      </c>
      <c r="U181" s="11">
        <f t="shared" si="50"/>
        <v>0.8411639832693959</v>
      </c>
      <c r="V181" s="11">
        <f t="shared" si="51"/>
        <v>2.199493622518281E-2</v>
      </c>
      <c r="W181" s="11">
        <f t="shared" si="52"/>
        <v>1.107607993811633E-2</v>
      </c>
      <c r="X181" s="14">
        <f t="shared" si="53"/>
        <v>3.307101616329914E-2</v>
      </c>
      <c r="Y181" s="11">
        <f t="shared" si="54"/>
        <v>-1.2616151613202122E-3</v>
      </c>
      <c r="Z181" s="11">
        <f t="shared" si="55"/>
        <v>3.9169539331420609E-3</v>
      </c>
      <c r="AA181" s="11">
        <f t="shared" si="56"/>
        <v>-2.5495882099418025E-4</v>
      </c>
      <c r="AB181" s="15">
        <f t="shared" si="57"/>
        <v>-5.0991764198836051E-4</v>
      </c>
      <c r="AC181" s="11">
        <f t="shared" si="58"/>
        <v>1.8068227643768715E-2</v>
      </c>
      <c r="AD181" s="16">
        <f t="shared" si="59"/>
        <v>8.808682824865785E-3</v>
      </c>
      <c r="AE181" s="16">
        <f t="shared" si="60"/>
        <v>-9.9915255166429569E-3</v>
      </c>
      <c r="AF181" s="16">
        <f t="shared" si="61"/>
        <v>-9.6946718567262075E-3</v>
      </c>
    </row>
    <row r="182" spans="1:32" ht="15.75" customHeight="1">
      <c r="A182">
        <v>1E-3</v>
      </c>
      <c r="B182" s="9">
        <v>0.01</v>
      </c>
      <c r="C182" s="9">
        <v>0.99</v>
      </c>
      <c r="D182" s="9">
        <v>0.05</v>
      </c>
      <c r="E182" s="9">
        <v>0.1</v>
      </c>
      <c r="F182" s="11">
        <f>($F181-($A181*$Y181))</f>
        <v>0.22055607781631048</v>
      </c>
      <c r="G182" s="11">
        <f>($G181-($A181*$Z181))</f>
        <v>-1.222239432490334E-2</v>
      </c>
      <c r="H182" s="11">
        <f>($H181-($A181*$AA181))</f>
        <v>0.27966814355567093</v>
      </c>
      <c r="I182" s="11">
        <f>($I181-($A181*$AB181))</f>
        <v>0.35933628711134158</v>
      </c>
      <c r="J182" s="11">
        <f t="shared" si="43"/>
        <v>9.8055644583251913E-3</v>
      </c>
      <c r="K182" s="11">
        <f t="shared" si="44"/>
        <v>0.50245137147318386</v>
      </c>
      <c r="L182" s="11">
        <f t="shared" si="45"/>
        <v>4.9917035888917709E-2</v>
      </c>
      <c r="M182" s="11">
        <f t="shared" si="46"/>
        <v>0.48752333160729699</v>
      </c>
      <c r="N182" s="11">
        <f>$N181-$A181*$AC181</f>
        <v>-1.87867660842554</v>
      </c>
      <c r="O182" s="11">
        <f>$O181-$A181*$AD181</f>
        <v>-0.66307713589012629</v>
      </c>
      <c r="P182" s="11">
        <f>$P181-$A181*$AE181</f>
        <v>1.6783541653865237</v>
      </c>
      <c r="Q182" s="11">
        <f>$Q181-$A181*$AF181</f>
        <v>1.6894217662004067</v>
      </c>
      <c r="R182" s="11">
        <f t="shared" si="47"/>
        <v>-1.2672092128597809</v>
      </c>
      <c r="S182" s="11">
        <f t="shared" si="48"/>
        <v>0.2197353631112334</v>
      </c>
      <c r="T182" s="11">
        <f t="shared" si="49"/>
        <v>1.666923880164096</v>
      </c>
      <c r="U182" s="11">
        <f t="shared" si="50"/>
        <v>0.84116526346898279</v>
      </c>
      <c r="V182" s="11">
        <f t="shared" si="51"/>
        <v>2.199446126970046E-2</v>
      </c>
      <c r="W182" s="11">
        <f t="shared" si="52"/>
        <v>1.1075889399128652E-2</v>
      </c>
      <c r="X182" s="14">
        <f t="shared" si="53"/>
        <v>3.3070350668829115E-2</v>
      </c>
      <c r="Y182" s="11">
        <f t="shared" si="54"/>
        <v>-1.2616040834028854E-3</v>
      </c>
      <c r="Z182" s="11">
        <f t="shared" si="55"/>
        <v>3.9169651566080925E-3</v>
      </c>
      <c r="AA182" s="11">
        <f t="shared" si="56"/>
        <v>-2.5495518077737448E-4</v>
      </c>
      <c r="AB182" s="15">
        <f t="shared" si="57"/>
        <v>-5.0991036155474895E-4</v>
      </c>
      <c r="AC182" s="11">
        <f t="shared" si="58"/>
        <v>1.8067895842626091E-2</v>
      </c>
      <c r="AD182" s="16">
        <f t="shared" si="59"/>
        <v>8.8085207763307031E-3</v>
      </c>
      <c r="AE182" s="16">
        <f t="shared" si="60"/>
        <v>-9.9913726182341966E-3</v>
      </c>
      <c r="AF182" s="16">
        <f t="shared" si="61"/>
        <v>-9.6945247694112963E-3</v>
      </c>
    </row>
    <row r="183" spans="1:32" ht="15.75" customHeight="1">
      <c r="A183">
        <v>1E-3</v>
      </c>
      <c r="B183" s="9">
        <v>0.01</v>
      </c>
      <c r="C183" s="9">
        <v>0.99</v>
      </c>
      <c r="D183" s="9">
        <v>0.05</v>
      </c>
      <c r="E183" s="9">
        <v>0.1</v>
      </c>
      <c r="F183" s="11">
        <f>($F182-($A182*$Y182))</f>
        <v>0.22055733942039388</v>
      </c>
      <c r="G183" s="11">
        <f>($G182-($A182*$Z182))</f>
        <v>-1.2226311290059948E-2</v>
      </c>
      <c r="H183" s="11">
        <f>($H182-($A182*$AA182))</f>
        <v>0.27966839851085173</v>
      </c>
      <c r="I183" s="11">
        <f>($I182-($A182*$AB182))</f>
        <v>0.35933679702170312</v>
      </c>
      <c r="J183" s="11">
        <f t="shared" si="43"/>
        <v>9.805235842013699E-3</v>
      </c>
      <c r="K183" s="11">
        <f t="shared" si="44"/>
        <v>0.50245128932108063</v>
      </c>
      <c r="L183" s="11">
        <f t="shared" si="45"/>
        <v>4.9917099627712902E-2</v>
      </c>
      <c r="M183" s="11">
        <f t="shared" si="46"/>
        <v>0.48752331568252028</v>
      </c>
      <c r="N183" s="11">
        <f>$N182-$A182*$AC182</f>
        <v>-1.8786946763213825</v>
      </c>
      <c r="O183" s="11">
        <f>$O182-$A182*$AD182</f>
        <v>-0.66308594441090263</v>
      </c>
      <c r="P183" s="11">
        <f>$P182-$A182*$AE182</f>
        <v>1.6783641567591419</v>
      </c>
      <c r="Q183" s="11">
        <f>$Q182-$A182*$AF182</f>
        <v>1.6894314607251761</v>
      </c>
      <c r="R183" s="11">
        <f t="shared" si="47"/>
        <v>-1.2672224205600076</v>
      </c>
      <c r="S183" s="11">
        <f t="shared" si="48"/>
        <v>0.21973309863651885</v>
      </c>
      <c r="T183" s="11">
        <f t="shared" si="49"/>
        <v>1.6669334618650207</v>
      </c>
      <c r="U183" s="11">
        <f t="shared" si="50"/>
        <v>0.84116654364005161</v>
      </c>
      <c r="V183" s="11">
        <f t="shared" si="51"/>
        <v>2.199398633183787E-2</v>
      </c>
      <c r="W183" s="11">
        <f t="shared" si="52"/>
        <v>1.1075698866024329E-2</v>
      </c>
      <c r="X183" s="14">
        <f t="shared" si="53"/>
        <v>3.30696851978622E-2</v>
      </c>
      <c r="Y183" s="11">
        <f t="shared" si="54"/>
        <v>-1.2615930055935938E-3</v>
      </c>
      <c r="Z183" s="11">
        <f t="shared" si="55"/>
        <v>3.9169763797179341E-3</v>
      </c>
      <c r="AA183" s="11">
        <f t="shared" si="56"/>
        <v>-2.5495154066604232E-4</v>
      </c>
      <c r="AB183" s="15">
        <f t="shared" si="57"/>
        <v>-5.0990308133208465E-4</v>
      </c>
      <c r="AC183" s="11">
        <f t="shared" si="58"/>
        <v>1.8067564052032623E-2</v>
      </c>
      <c r="AD183" s="16">
        <f t="shared" si="59"/>
        <v>8.8083587329532559E-3</v>
      </c>
      <c r="AE183" s="16">
        <f t="shared" si="60"/>
        <v>-9.9912197241147898E-3</v>
      </c>
      <c r="AF183" s="16">
        <f t="shared" si="61"/>
        <v>-9.6943776862325071E-3</v>
      </c>
    </row>
    <row r="184" spans="1:32" ht="15.75" customHeight="1">
      <c r="A184">
        <v>1E-3</v>
      </c>
      <c r="B184" s="9">
        <v>0.01</v>
      </c>
      <c r="C184" s="9">
        <v>0.99</v>
      </c>
      <c r="D184" s="9">
        <v>0.05</v>
      </c>
      <c r="E184" s="9">
        <v>0.1</v>
      </c>
      <c r="F184" s="11">
        <f>($F183-($A183*$Y183))</f>
        <v>0.22055860101339947</v>
      </c>
      <c r="G184" s="11">
        <f>($G183-($A183*$Z183))</f>
        <v>-1.2230228266439666E-2</v>
      </c>
      <c r="H184" s="11">
        <f>($H183-($A183*$AA183))</f>
        <v>0.27966865346239239</v>
      </c>
      <c r="I184" s="11">
        <f>($I183-($A183*$AB183))</f>
        <v>0.35933730692478444</v>
      </c>
      <c r="J184" s="11">
        <f t="shared" si="43"/>
        <v>9.8049072240260077E-3</v>
      </c>
      <c r="K184" s="11">
        <f t="shared" si="44"/>
        <v>0.50245120716855818</v>
      </c>
      <c r="L184" s="11">
        <f t="shared" si="45"/>
        <v>4.9917163365598066E-2</v>
      </c>
      <c r="M184" s="11">
        <f t="shared" si="46"/>
        <v>0.48752329975797082</v>
      </c>
      <c r="N184" s="11">
        <f>$N183-$A183*$AC183</f>
        <v>-1.8787127438854345</v>
      </c>
      <c r="O184" s="11">
        <f>$O183-$A183*$AD183</f>
        <v>-0.66309475276963559</v>
      </c>
      <c r="P184" s="11">
        <f>$P183-$A183*$AE183</f>
        <v>1.6783741479788659</v>
      </c>
      <c r="Q184" s="11">
        <f>$Q183-$A183*$AF183</f>
        <v>1.6894411551028623</v>
      </c>
      <c r="R184" s="11">
        <f t="shared" si="47"/>
        <v>-1.2672356280106394</v>
      </c>
      <c r="S184" s="11">
        <f t="shared" si="48"/>
        <v>0.21973083422136178</v>
      </c>
      <c r="T184" s="11">
        <f t="shared" si="49"/>
        <v>1.6669430434151467</v>
      </c>
      <c r="U184" s="11">
        <f t="shared" si="50"/>
        <v>0.84116782378260357</v>
      </c>
      <c r="V184" s="11">
        <f t="shared" si="51"/>
        <v>2.1993511411594165E-2</v>
      </c>
      <c r="W184" s="11">
        <f t="shared" si="52"/>
        <v>1.107550833880307E-2</v>
      </c>
      <c r="X184" s="14">
        <f t="shared" si="53"/>
        <v>3.3069019750397236E-2</v>
      </c>
      <c r="Y184" s="11">
        <f t="shared" si="54"/>
        <v>-1.2615819278923406E-3</v>
      </c>
      <c r="Z184" s="11">
        <f t="shared" si="55"/>
        <v>3.9169876024715833E-3</v>
      </c>
      <c r="AA184" s="11">
        <f t="shared" si="56"/>
        <v>-2.5494790066017843E-4</v>
      </c>
      <c r="AB184" s="15">
        <f t="shared" si="57"/>
        <v>-5.0989580132035687E-4</v>
      </c>
      <c r="AC184" s="11">
        <f t="shared" si="58"/>
        <v>1.8067232271987865E-2</v>
      </c>
      <c r="AD184" s="16">
        <f t="shared" si="59"/>
        <v>8.8081966947332248E-3</v>
      </c>
      <c r="AE184" s="16">
        <f t="shared" si="60"/>
        <v>-9.9910668342845337E-3</v>
      </c>
      <c r="AF184" s="16">
        <f t="shared" si="61"/>
        <v>-9.6942306071896404E-3</v>
      </c>
    </row>
    <row r="185" spans="1:32" ht="15.75" customHeight="1">
      <c r="A185">
        <v>1E-3</v>
      </c>
      <c r="B185" s="9">
        <v>0.01</v>
      </c>
      <c r="C185" s="9">
        <v>0.99</v>
      </c>
      <c r="D185" s="9">
        <v>0.05</v>
      </c>
      <c r="E185" s="9">
        <v>0.1</v>
      </c>
      <c r="F185" s="11">
        <f>($F184-($A184*$Y184))</f>
        <v>0.22055986259532737</v>
      </c>
      <c r="G185" s="11">
        <f>($G184-($A184*$Z184))</f>
        <v>-1.2234145254042138E-2</v>
      </c>
      <c r="H185" s="11">
        <f>($H184-($A184*$AA184))</f>
        <v>0.27966890841029307</v>
      </c>
      <c r="I185" s="11">
        <f>($I184-($A184*$AB184))</f>
        <v>0.35933781682058574</v>
      </c>
      <c r="J185" s="11">
        <f t="shared" si="43"/>
        <v>9.8045786043621554E-3</v>
      </c>
      <c r="K185" s="11">
        <f t="shared" si="44"/>
        <v>0.50245112501561673</v>
      </c>
      <c r="L185" s="11">
        <f t="shared" si="45"/>
        <v>4.9917227102573229E-2</v>
      </c>
      <c r="M185" s="11">
        <f t="shared" si="46"/>
        <v>0.4875232838336489</v>
      </c>
      <c r="N185" s="11">
        <f>$N184-$A184*$AC184</f>
        <v>-1.8787308111177066</v>
      </c>
      <c r="O185" s="11">
        <f>$O184-$A184*$AD184</f>
        <v>-0.66310356096633027</v>
      </c>
      <c r="P185" s="11">
        <f>$P184-$A184*$AE184</f>
        <v>1.6783841390457002</v>
      </c>
      <c r="Q185" s="11">
        <f>$Q184-$A184*$AF184</f>
        <v>1.6894508493334695</v>
      </c>
      <c r="R185" s="11">
        <f t="shared" si="47"/>
        <v>-1.2672488352116853</v>
      </c>
      <c r="S185" s="11">
        <f t="shared" si="48"/>
        <v>0.21972856986575975</v>
      </c>
      <c r="T185" s="11">
        <f t="shared" si="49"/>
        <v>1.6669526248144795</v>
      </c>
      <c r="U185" s="11">
        <f t="shared" si="50"/>
        <v>0.84116910389663968</v>
      </c>
      <c r="V185" s="11">
        <f t="shared" si="51"/>
        <v>2.1993036508968434E-2</v>
      </c>
      <c r="W185" s="11">
        <f t="shared" si="52"/>
        <v>1.1075317817464616E-2</v>
      </c>
      <c r="X185" s="14">
        <f t="shared" si="53"/>
        <v>3.3068354326433048E-2</v>
      </c>
      <c r="Y185" s="11">
        <f t="shared" si="54"/>
        <v>-1.2615708502991315E-3</v>
      </c>
      <c r="Z185" s="11">
        <f t="shared" si="55"/>
        <v>3.9169988248690451E-3</v>
      </c>
      <c r="AA185" s="11">
        <f t="shared" si="56"/>
        <v>-2.5494426075977852E-4</v>
      </c>
      <c r="AB185" s="15">
        <f t="shared" si="57"/>
        <v>-5.0988852151955704E-4</v>
      </c>
      <c r="AC185" s="11">
        <f t="shared" si="58"/>
        <v>1.8066900502491372E-2</v>
      </c>
      <c r="AD185" s="16">
        <f t="shared" si="59"/>
        <v>8.8080346616703949E-3</v>
      </c>
      <c r="AE185" s="16">
        <f t="shared" si="60"/>
        <v>-9.9909139487432668E-3</v>
      </c>
      <c r="AF185" s="16">
        <f t="shared" si="61"/>
        <v>-9.6940835322825401E-3</v>
      </c>
    </row>
    <row r="186" spans="1:32" ht="15.75" customHeight="1">
      <c r="A186">
        <v>1E-3</v>
      </c>
      <c r="B186" s="9">
        <v>0.01</v>
      </c>
      <c r="C186" s="9">
        <v>0.99</v>
      </c>
      <c r="D186" s="9">
        <v>0.05</v>
      </c>
      <c r="E186" s="9">
        <v>0.1</v>
      </c>
      <c r="F186" s="11">
        <f>($F185-($A185*$Y185))</f>
        <v>0.22056112416617765</v>
      </c>
      <c r="G186" s="11">
        <f>($G185-($A185*$Z185))</f>
        <v>-1.2238062252867008E-2</v>
      </c>
      <c r="H186" s="11">
        <f>($H185-($A185*$AA185))</f>
        <v>0.27966916335455383</v>
      </c>
      <c r="I186" s="11">
        <f>($I185-($A185*$AB185))</f>
        <v>0.35933832670910726</v>
      </c>
      <c r="J186" s="11">
        <f t="shared" si="43"/>
        <v>9.804249983022182E-3</v>
      </c>
      <c r="K186" s="11">
        <f t="shared" si="44"/>
        <v>0.50245104286225595</v>
      </c>
      <c r="L186" s="11">
        <f t="shared" si="45"/>
        <v>4.9917290838638419E-2</v>
      </c>
      <c r="M186" s="11">
        <f t="shared" si="46"/>
        <v>0.48752326790955436</v>
      </c>
      <c r="N186" s="11">
        <f>$N185-$A185*$AC185</f>
        <v>-1.8787488780182091</v>
      </c>
      <c r="O186" s="11">
        <f>$O185-$A185*$AD185</f>
        <v>-0.66311236900099191</v>
      </c>
      <c r="P186" s="11">
        <f>$P185-$A185*$AE185</f>
        <v>1.678394129959649</v>
      </c>
      <c r="Q186" s="11">
        <f>$Q185-$A185*$AF185</f>
        <v>1.6894605434170018</v>
      </c>
      <c r="R186" s="11">
        <f t="shared" si="47"/>
        <v>-1.2672620421631522</v>
      </c>
      <c r="S186" s="11">
        <f t="shared" si="48"/>
        <v>0.21972630556971065</v>
      </c>
      <c r="T186" s="11">
        <f t="shared" si="49"/>
        <v>1.6669622060630225</v>
      </c>
      <c r="U186" s="11">
        <f t="shared" si="50"/>
        <v>0.84117038398216071</v>
      </c>
      <c r="V186" s="11">
        <f t="shared" si="51"/>
        <v>2.1992561623959822E-2</v>
      </c>
      <c r="W186" s="11">
        <f t="shared" si="52"/>
        <v>1.1075127302008742E-2</v>
      </c>
      <c r="X186" s="14">
        <f t="shared" si="53"/>
        <v>3.3067688925968564E-2</v>
      </c>
      <c r="Y186" s="11">
        <f t="shared" si="54"/>
        <v>-1.2615597728139725E-3</v>
      </c>
      <c r="Z186" s="11">
        <f t="shared" si="55"/>
        <v>3.9170100469103301E-3</v>
      </c>
      <c r="AA186" s="11">
        <f t="shared" si="56"/>
        <v>-2.5494062096483873E-4</v>
      </c>
      <c r="AB186" s="15">
        <f t="shared" si="57"/>
        <v>-5.0988124192967747E-4</v>
      </c>
      <c r="AC186" s="11">
        <f t="shared" si="58"/>
        <v>1.8066568743542691E-2</v>
      </c>
      <c r="AD186" s="16">
        <f t="shared" si="59"/>
        <v>8.8078726337645439E-3</v>
      </c>
      <c r="AE186" s="16">
        <f t="shared" si="60"/>
        <v>-9.9907610674908314E-3</v>
      </c>
      <c r="AF186" s="16">
        <f t="shared" si="61"/>
        <v>-9.693936461511057E-3</v>
      </c>
    </row>
    <row r="187" spans="1:32" ht="15.75" customHeight="1">
      <c r="A187">
        <v>1E-3</v>
      </c>
      <c r="B187" s="9">
        <v>0.01</v>
      </c>
      <c r="C187" s="9">
        <v>0.99</v>
      </c>
      <c r="D187" s="9">
        <v>0.05</v>
      </c>
      <c r="E187" s="9">
        <v>0.1</v>
      </c>
      <c r="F187" s="11">
        <f>($F186-($A186*$Y186))</f>
        <v>0.22056238572595047</v>
      </c>
      <c r="G187" s="11">
        <f>($G186-($A186*$Z186))</f>
        <v>-1.2241979262913918E-2</v>
      </c>
      <c r="H187" s="11">
        <f>($H186-($A186*$AA186))</f>
        <v>0.27966941829517478</v>
      </c>
      <c r="I187" s="11">
        <f>($I186-($A186*$AB186))</f>
        <v>0.35933883659034921</v>
      </c>
      <c r="J187" s="11">
        <f t="shared" si="43"/>
        <v>9.803921360006131E-3</v>
      </c>
      <c r="K187" s="11">
        <f t="shared" si="44"/>
        <v>0.50245096070847617</v>
      </c>
      <c r="L187" s="11">
        <f t="shared" si="45"/>
        <v>4.9917354573793662E-2</v>
      </c>
      <c r="M187" s="11">
        <f t="shared" si="46"/>
        <v>0.48752325198568713</v>
      </c>
      <c r="N187" s="11">
        <f>$N186-$A186*$AC186</f>
        <v>-1.8787669445869526</v>
      </c>
      <c r="O187" s="11">
        <f>$O186-$A186*$AD186</f>
        <v>-0.66312117687362571</v>
      </c>
      <c r="P187" s="11">
        <f>$P186-$A186*$AE186</f>
        <v>1.6784041207207165</v>
      </c>
      <c r="Q187" s="11">
        <f>$Q186-$A186*$AF186</f>
        <v>1.6894702373534634</v>
      </c>
      <c r="R187" s="11">
        <f t="shared" si="47"/>
        <v>-1.2672752488650487</v>
      </c>
      <c r="S187" s="11">
        <f t="shared" si="48"/>
        <v>0.21972404133321197</v>
      </c>
      <c r="T187" s="11">
        <f t="shared" si="49"/>
        <v>1.6669717871607803</v>
      </c>
      <c r="U187" s="11">
        <f t="shared" si="50"/>
        <v>0.84117166403916788</v>
      </c>
      <c r="V187" s="11">
        <f t="shared" si="51"/>
        <v>2.19920867565674E-2</v>
      </c>
      <c r="W187" s="11">
        <f t="shared" si="52"/>
        <v>1.1074936792435156E-2</v>
      </c>
      <c r="X187" s="14">
        <f t="shared" si="53"/>
        <v>3.3067023549002553E-2</v>
      </c>
      <c r="Y187" s="11">
        <f t="shared" si="54"/>
        <v>-1.2615486954368673E-3</v>
      </c>
      <c r="Z187" s="11">
        <f t="shared" si="55"/>
        <v>3.917021268595439E-3</v>
      </c>
      <c r="AA187" s="11">
        <f t="shared" si="56"/>
        <v>-2.5493698127535382E-4</v>
      </c>
      <c r="AB187" s="15">
        <f t="shared" si="57"/>
        <v>-5.0987396255070764E-4</v>
      </c>
      <c r="AC187" s="11">
        <f t="shared" si="58"/>
        <v>1.8066236995141382E-2</v>
      </c>
      <c r="AD187" s="16">
        <f t="shared" si="59"/>
        <v>8.8077106110154551E-3</v>
      </c>
      <c r="AE187" s="16">
        <f t="shared" si="60"/>
        <v>-9.9906081905270401E-3</v>
      </c>
      <c r="AF187" s="16">
        <f t="shared" si="61"/>
        <v>-9.6937893948750055E-3</v>
      </c>
    </row>
    <row r="188" spans="1:32" ht="15.75" customHeight="1">
      <c r="A188">
        <v>1E-3</v>
      </c>
      <c r="B188" s="9">
        <v>0.01</v>
      </c>
      <c r="C188" s="9">
        <v>0.99</v>
      </c>
      <c r="D188" s="9">
        <v>0.05</v>
      </c>
      <c r="E188" s="9">
        <v>0.1</v>
      </c>
      <c r="F188" s="11">
        <f>($F187-($A187*$Y187))</f>
        <v>0.22056364727464589</v>
      </c>
      <c r="G188" s="11">
        <f>($G187-($A187*$Z187))</f>
        <v>-1.2245896284182513E-2</v>
      </c>
      <c r="H188" s="11">
        <f>($H187-($A187*$AA187))</f>
        <v>0.27966967323215602</v>
      </c>
      <c r="I188" s="11">
        <f>($I187-($A187*$AB187))</f>
        <v>0.35933934646431176</v>
      </c>
      <c r="J188" s="11">
        <f t="shared" si="43"/>
        <v>9.8035927353140439E-3</v>
      </c>
      <c r="K188" s="11">
        <f t="shared" si="44"/>
        <v>0.50245087855427717</v>
      </c>
      <c r="L188" s="11">
        <f t="shared" si="45"/>
        <v>4.9917418308038981E-2</v>
      </c>
      <c r="M188" s="11">
        <f t="shared" si="46"/>
        <v>0.48752323606204723</v>
      </c>
      <c r="N188" s="11">
        <f>$N187-$A187*$AC187</f>
        <v>-1.8787850108239477</v>
      </c>
      <c r="O188" s="11">
        <f>$O187-$A187*$AD187</f>
        <v>-0.66312998458423678</v>
      </c>
      <c r="P188" s="11">
        <f>$P187-$A187*$AE187</f>
        <v>1.6784141113289071</v>
      </c>
      <c r="Q188" s="11">
        <f>$Q187-$A187*$AF187</f>
        <v>1.6894799311428583</v>
      </c>
      <c r="R188" s="11">
        <f t="shared" si="47"/>
        <v>-1.2672884553173822</v>
      </c>
      <c r="S188" s="11">
        <f t="shared" si="48"/>
        <v>0.21972177715626162</v>
      </c>
      <c r="T188" s="11">
        <f t="shared" si="49"/>
        <v>1.6669813681077568</v>
      </c>
      <c r="U188" s="11">
        <f t="shared" si="50"/>
        <v>0.84117294406766208</v>
      </c>
      <c r="V188" s="11">
        <f t="shared" si="51"/>
        <v>2.1991611906790328E-2</v>
      </c>
      <c r="W188" s="11">
        <f t="shared" si="52"/>
        <v>1.1074746288743619E-2</v>
      </c>
      <c r="X188" s="14">
        <f t="shared" si="53"/>
        <v>3.3066358195533947E-2</v>
      </c>
      <c r="Y188" s="11">
        <f t="shared" si="54"/>
        <v>-1.2615376181678223E-3</v>
      </c>
      <c r="Z188" s="11">
        <f t="shared" si="55"/>
        <v>3.9170324899243736E-3</v>
      </c>
      <c r="AA188" s="11">
        <f t="shared" si="56"/>
        <v>-2.549333416913196E-4</v>
      </c>
      <c r="AB188" s="15">
        <f t="shared" si="57"/>
        <v>-5.098666833826392E-4</v>
      </c>
      <c r="AC188" s="11">
        <f t="shared" si="58"/>
        <v>1.8065905257287004E-2</v>
      </c>
      <c r="AD188" s="16">
        <f t="shared" si="59"/>
        <v>8.8075485934229116E-3</v>
      </c>
      <c r="AE188" s="16">
        <f t="shared" si="60"/>
        <v>-9.9904553178517246E-3</v>
      </c>
      <c r="AF188" s="16">
        <f t="shared" si="61"/>
        <v>-9.6936423323742242E-3</v>
      </c>
    </row>
    <row r="189" spans="1:32" ht="15.75" customHeight="1">
      <c r="A189">
        <v>1E-3</v>
      </c>
      <c r="B189" s="9">
        <v>0.01</v>
      </c>
      <c r="C189" s="9">
        <v>0.99</v>
      </c>
      <c r="D189" s="9">
        <v>0.05</v>
      </c>
      <c r="E189" s="9">
        <v>0.1</v>
      </c>
      <c r="F189" s="11">
        <f>($F188-($A188*$Y188))</f>
        <v>0.22056490881226407</v>
      </c>
      <c r="G189" s="11">
        <f>($G188-($A188*$Z188))</f>
        <v>-1.2249813316672438E-2</v>
      </c>
      <c r="H189" s="11">
        <f>($H188-($A188*$AA188))</f>
        <v>0.27966992816549774</v>
      </c>
      <c r="I189" s="11">
        <f>($I188-($A188*$AB188))</f>
        <v>0.35933985633099513</v>
      </c>
      <c r="J189" s="11">
        <f t="shared" si="43"/>
        <v>9.8032641089459607E-3</v>
      </c>
      <c r="K189" s="11">
        <f t="shared" si="44"/>
        <v>0.50245079639965906</v>
      </c>
      <c r="L189" s="11">
        <f t="shared" si="45"/>
        <v>4.9917482041374403E-2</v>
      </c>
      <c r="M189" s="11">
        <f t="shared" si="46"/>
        <v>0.48752322013863475</v>
      </c>
      <c r="N189" s="11">
        <f>$N188-$A188*$AC188</f>
        <v>-1.878803076729205</v>
      </c>
      <c r="O189" s="11">
        <f>$O188-$A188*$AD188</f>
        <v>-0.66313879213283022</v>
      </c>
      <c r="P189" s="11">
        <f>$P188-$A188*$AE188</f>
        <v>1.678424101784225</v>
      </c>
      <c r="Q189" s="11">
        <f>$Q188-$A188*$AF188</f>
        <v>1.6894896247851907</v>
      </c>
      <c r="R189" s="11">
        <f t="shared" si="47"/>
        <v>-1.2673016615201609</v>
      </c>
      <c r="S189" s="11">
        <f t="shared" si="48"/>
        <v>0.21971951303885717</v>
      </c>
      <c r="T189" s="11">
        <f t="shared" si="49"/>
        <v>1.6669909489039563</v>
      </c>
      <c r="U189" s="11">
        <f t="shared" si="50"/>
        <v>0.8411742240676443</v>
      </c>
      <c r="V189" s="11">
        <f t="shared" si="51"/>
        <v>2.199113707462769E-2</v>
      </c>
      <c r="W189" s="11">
        <f t="shared" si="52"/>
        <v>1.107455579093387E-2</v>
      </c>
      <c r="X189" s="14">
        <f t="shared" si="53"/>
        <v>3.3065692865561561E-2</v>
      </c>
      <c r="Y189" s="11">
        <f t="shared" si="54"/>
        <v>-1.2615265410068424E-3</v>
      </c>
      <c r="Z189" s="11">
        <f t="shared" si="55"/>
        <v>3.9170437108971435E-3</v>
      </c>
      <c r="AA189" s="11">
        <f t="shared" si="56"/>
        <v>-2.5492970221273163E-4</v>
      </c>
      <c r="AB189" s="15">
        <f t="shared" si="57"/>
        <v>-5.0985940442546326E-4</v>
      </c>
      <c r="AC189" s="11">
        <f t="shared" si="58"/>
        <v>1.8065573529979107E-2</v>
      </c>
      <c r="AD189" s="16">
        <f t="shared" si="59"/>
        <v>8.8073865809866966E-3</v>
      </c>
      <c r="AE189" s="16">
        <f t="shared" si="60"/>
        <v>-9.9903024494647202E-3</v>
      </c>
      <c r="AF189" s="16">
        <f t="shared" si="61"/>
        <v>-9.6934952740085571E-3</v>
      </c>
    </row>
    <row r="202" spans="4:10" ht="15.75" customHeight="1">
      <c r="D202" s="19" t="s">
        <v>67</v>
      </c>
    </row>
    <row r="204" spans="4:10" ht="15.75" customHeight="1">
      <c r="D204" t="s">
        <v>68</v>
      </c>
      <c r="E204" t="s">
        <v>69</v>
      </c>
      <c r="F204" t="s">
        <v>70</v>
      </c>
      <c r="G204" t="s">
        <v>71</v>
      </c>
      <c r="H204" t="s">
        <v>72</v>
      </c>
      <c r="I204" t="s">
        <v>73</v>
      </c>
    </row>
    <row r="205" spans="4:10" ht="15.75" customHeight="1">
      <c r="D205">
        <v>0.24213999999999999</v>
      </c>
      <c r="E205">
        <f>0.2421</f>
        <v>0.24210000000000001</v>
      </c>
      <c r="F205">
        <v>0.24210000000000001</v>
      </c>
      <c r="G205">
        <f>0.24214</f>
        <v>0.24213999999999999</v>
      </c>
      <c r="H205" s="18">
        <v>0.24210000000000001</v>
      </c>
      <c r="I205" s="18">
        <v>0.24213999999999999</v>
      </c>
      <c r="J205" s="18"/>
    </row>
    <row r="206" spans="4:10" ht="15.75" customHeight="1">
      <c r="D206">
        <v>0.24099999999999999</v>
      </c>
      <c r="E206">
        <v>0.2399</v>
      </c>
      <c r="F206">
        <v>0.23649999999999999</v>
      </c>
      <c r="G206">
        <v>0.23325599999999999</v>
      </c>
      <c r="H206" s="18">
        <v>0.23100000000000001</v>
      </c>
      <c r="I206" s="18">
        <v>0.22</v>
      </c>
      <c r="J206" s="18"/>
    </row>
    <row r="207" spans="4:10" ht="15.75" customHeight="1">
      <c r="D207">
        <v>0.2399</v>
      </c>
      <c r="E207">
        <v>0.23769000000000001</v>
      </c>
      <c r="F207">
        <v>0.2311</v>
      </c>
      <c r="G207">
        <v>0.22464999999999999</v>
      </c>
      <c r="H207" s="18">
        <v>0.22</v>
      </c>
      <c r="I207" s="18">
        <v>0.2</v>
      </c>
      <c r="J207" s="18"/>
    </row>
    <row r="208" spans="4:10" ht="15.75" customHeight="1">
      <c r="D208">
        <v>0.23880000000000001</v>
      </c>
      <c r="E208">
        <v>0.2354</v>
      </c>
      <c r="F208">
        <v>0.22570000000000001</v>
      </c>
      <c r="G208">
        <v>0.21632999999999999</v>
      </c>
      <c r="H208" s="18">
        <v>0.21</v>
      </c>
      <c r="I208" s="18">
        <v>0.1817</v>
      </c>
      <c r="J208" s="18"/>
    </row>
    <row r="209" spans="4:10" ht="15.75" customHeight="1">
      <c r="D209">
        <v>0.23769000000000001</v>
      </c>
      <c r="E209">
        <v>0.23330000000000001</v>
      </c>
      <c r="F209">
        <v>0.2205</v>
      </c>
      <c r="G209">
        <v>0.20829400000000001</v>
      </c>
      <c r="H209" s="18">
        <v>0.20039999999999999</v>
      </c>
      <c r="I209" s="18">
        <v>0.1651</v>
      </c>
      <c r="J209" s="18"/>
    </row>
    <row r="210" spans="4:10" ht="15.75" customHeight="1">
      <c r="D210">
        <v>0.23658999999999999</v>
      </c>
      <c r="E210">
        <v>0.2311</v>
      </c>
      <c r="F210">
        <v>0.21537999999999999</v>
      </c>
      <c r="G210">
        <v>0.200543</v>
      </c>
      <c r="H210" s="18">
        <v>0.19109999999999999</v>
      </c>
      <c r="I210" s="18">
        <v>0.1502</v>
      </c>
      <c r="J210" s="18"/>
    </row>
    <row r="211" spans="4:10" ht="15.75" customHeight="1">
      <c r="D211">
        <v>0.2354</v>
      </c>
      <c r="E211">
        <v>0.22899</v>
      </c>
      <c r="F211">
        <v>0.21037</v>
      </c>
      <c r="G211">
        <v>0.19306999999999999</v>
      </c>
      <c r="H211" s="18">
        <v>0.1822</v>
      </c>
      <c r="I211" s="18">
        <v>0.1368</v>
      </c>
      <c r="J211" s="18"/>
    </row>
    <row r="212" spans="4:10" ht="15.75" customHeight="1">
      <c r="D212">
        <v>0.2344</v>
      </c>
      <c r="E212">
        <v>0.2268</v>
      </c>
      <c r="F212">
        <v>0.20546</v>
      </c>
      <c r="G212">
        <v>0.18587999999999999</v>
      </c>
      <c r="H212" s="18">
        <v>0.17383999999999999</v>
      </c>
      <c r="I212" s="18">
        <v>0.12497</v>
      </c>
      <c r="J212" s="18"/>
    </row>
    <row r="213" spans="4:10" ht="15.75" customHeight="1">
      <c r="D213">
        <v>0.23330000000000001</v>
      </c>
      <c r="E213">
        <v>0.22470000000000001</v>
      </c>
      <c r="F213">
        <v>0.20066200000000001</v>
      </c>
      <c r="G213">
        <v>0.178977</v>
      </c>
      <c r="H213" s="18">
        <v>0.16583000000000001</v>
      </c>
      <c r="I213" s="18">
        <v>0.1144</v>
      </c>
      <c r="J213" s="18"/>
    </row>
    <row r="214" spans="4:10" ht="15.75" customHeight="1">
      <c r="D214">
        <v>0.23114999999999999</v>
      </c>
      <c r="E214">
        <v>0.22265699999999999</v>
      </c>
      <c r="F214">
        <v>0.19597000000000001</v>
      </c>
      <c r="G214">
        <v>0.17233999999999999</v>
      </c>
      <c r="H214" s="18">
        <v>0.15823300000000001</v>
      </c>
      <c r="I214" s="18">
        <v>0.105</v>
      </c>
      <c r="J214" s="18"/>
    </row>
    <row r="215" spans="4:10" ht="15.75" customHeight="1">
      <c r="D215">
        <v>0.2311</v>
      </c>
      <c r="E215">
        <v>0.2205</v>
      </c>
      <c r="F215">
        <v>0.191386</v>
      </c>
      <c r="G215">
        <v>0.16597000000000001</v>
      </c>
      <c r="H215" s="18">
        <v>0.15103</v>
      </c>
      <c r="I215" s="18">
        <v>9.6000000000000002E-2</v>
      </c>
      <c r="J215" s="18"/>
    </row>
    <row r="216" spans="4:10" ht="15.75" customHeight="1">
      <c r="D216">
        <v>0.23</v>
      </c>
      <c r="E216">
        <v>0.2185</v>
      </c>
      <c r="F216">
        <v>0.18690000000000001</v>
      </c>
      <c r="G216">
        <v>0.15897</v>
      </c>
      <c r="H216" s="18">
        <v>0.14421999999999999</v>
      </c>
      <c r="I216" s="18">
        <v>8.9200000000000002E-2</v>
      </c>
      <c r="J216" s="18"/>
    </row>
    <row r="217" spans="4:10" ht="15.75" customHeight="1">
      <c r="D217">
        <v>0.22900000000000001</v>
      </c>
      <c r="E217">
        <v>0.216479</v>
      </c>
      <c r="F217">
        <v>0.18256</v>
      </c>
      <c r="G217">
        <v>0.154</v>
      </c>
      <c r="H217" s="18">
        <v>0.13778000000000001</v>
      </c>
      <c r="I217" s="18">
        <v>8.2600000000000007E-2</v>
      </c>
      <c r="J217" s="18"/>
    </row>
    <row r="218" spans="4:10" ht="15.75" customHeight="1">
      <c r="D218">
        <v>0.22789999999999999</v>
      </c>
      <c r="E218">
        <v>0.21445500000000001</v>
      </c>
      <c r="F218">
        <v>0.17831</v>
      </c>
      <c r="G218">
        <v>0.14843000000000001</v>
      </c>
      <c r="H218" s="18">
        <v>0.13169</v>
      </c>
      <c r="I218" s="18">
        <v>7.6700000000000004E-2</v>
      </c>
      <c r="J218" s="18"/>
    </row>
    <row r="219" spans="4:10" ht="15.75" customHeight="1">
      <c r="D219">
        <v>0.2268</v>
      </c>
      <c r="E219">
        <v>0.212448</v>
      </c>
      <c r="F219">
        <v>0.17416499999999999</v>
      </c>
      <c r="G219">
        <v>0.14299999999999999</v>
      </c>
      <c r="H219" s="18">
        <v>0.12595000000000001</v>
      </c>
      <c r="I219" s="18">
        <v>7.1499999999999994E-2</v>
      </c>
      <c r="J219" s="18"/>
    </row>
    <row r="220" spans="4:10" ht="15.75" customHeight="1">
      <c r="D220">
        <v>0.2258</v>
      </c>
      <c r="E220">
        <v>0.21046000000000001</v>
      </c>
      <c r="F220">
        <v>0.170123</v>
      </c>
      <c r="G220">
        <v>0.13796</v>
      </c>
      <c r="H220" s="18">
        <v>0.12053</v>
      </c>
      <c r="I220" s="18">
        <v>6.6799999999999998E-2</v>
      </c>
      <c r="J220" s="18"/>
    </row>
  </sheetData>
  <pageMargins left="0" right="0" top="0" bottom="0" header="0" footer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C3B98-1EE5-4A7A-969D-1148F72AD07B}">
  <dimension ref="E5:G65"/>
  <sheetViews>
    <sheetView workbookViewId="0">
      <selection activeCell="G50" sqref="G50:G65"/>
    </sheetView>
  </sheetViews>
  <sheetFormatPr defaultRowHeight="12.75"/>
  <sheetData>
    <row r="5" spans="5:7">
      <c r="E5" t="s">
        <v>74</v>
      </c>
      <c r="F5" t="s">
        <v>75</v>
      </c>
      <c r="G5" t="s">
        <v>76</v>
      </c>
    </row>
    <row r="6" spans="5:7">
      <c r="E6">
        <v>1</v>
      </c>
      <c r="F6">
        <v>3</v>
      </c>
      <c r="G6">
        <f>$E6+$F6-2</f>
        <v>2</v>
      </c>
    </row>
    <row r="7" spans="5:7">
      <c r="E7">
        <v>1</v>
      </c>
      <c r="F7">
        <v>2</v>
      </c>
      <c r="G7">
        <f t="shared" ref="G7:G16" si="0">$E7+$F7-2</f>
        <v>1</v>
      </c>
    </row>
    <row r="8" spans="5:7">
      <c r="E8">
        <v>1</v>
      </c>
      <c r="F8">
        <v>3</v>
      </c>
      <c r="G8">
        <f t="shared" si="0"/>
        <v>2</v>
      </c>
    </row>
    <row r="9" spans="5:7">
      <c r="E9">
        <v>1</v>
      </c>
      <c r="F9">
        <v>2</v>
      </c>
      <c r="G9">
        <f t="shared" si="0"/>
        <v>1</v>
      </c>
    </row>
    <row r="10" spans="5:7">
      <c r="E10">
        <v>1</v>
      </c>
      <c r="F10">
        <v>4</v>
      </c>
      <c r="G10">
        <f t="shared" si="0"/>
        <v>3</v>
      </c>
    </row>
    <row r="11" spans="5:7">
      <c r="E11">
        <v>1</v>
      </c>
      <c r="F11">
        <v>3</v>
      </c>
      <c r="G11">
        <f t="shared" si="0"/>
        <v>2</v>
      </c>
    </row>
    <row r="12" spans="5:7">
      <c r="E12">
        <v>1</v>
      </c>
      <c r="F12">
        <v>21</v>
      </c>
      <c r="G12">
        <f t="shared" si="0"/>
        <v>20</v>
      </c>
    </row>
    <row r="13" spans="5:7">
      <c r="E13">
        <v>1</v>
      </c>
      <c r="F13">
        <v>3</v>
      </c>
      <c r="G13">
        <f t="shared" si="0"/>
        <v>2</v>
      </c>
    </row>
    <row r="14" spans="5:7">
      <c r="E14">
        <v>1</v>
      </c>
      <c r="F14">
        <v>5</v>
      </c>
      <c r="G14">
        <f t="shared" si="0"/>
        <v>4</v>
      </c>
    </row>
    <row r="15" spans="5:7">
      <c r="E15">
        <v>1</v>
      </c>
      <c r="F15">
        <v>2</v>
      </c>
      <c r="G15">
        <f t="shared" si="0"/>
        <v>1</v>
      </c>
    </row>
    <row r="16" spans="5:7">
      <c r="E16">
        <v>1</v>
      </c>
      <c r="F16">
        <v>4</v>
      </c>
      <c r="G16">
        <f t="shared" si="0"/>
        <v>3</v>
      </c>
    </row>
    <row r="50" spans="7:7">
      <c r="G50" t="e">
        <f xml:space="preserve"> IF(#REF!=0.1,#REF!, 0)</f>
        <v>#REF!</v>
      </c>
    </row>
    <row r="51" spans="7:7">
      <c r="G51" t="e">
        <f xml:space="preserve"> IF(#REF!=0.1,#REF!, 0)</f>
        <v>#REF!</v>
      </c>
    </row>
    <row r="52" spans="7:7">
      <c r="G52" t="e">
        <f xml:space="preserve"> IF(#REF!=0.1,#REF!, 0)</f>
        <v>#REF!</v>
      </c>
    </row>
    <row r="53" spans="7:7">
      <c r="G53" t="e">
        <f xml:space="preserve"> IF(#REF!=0.1,#REF!, 0)</f>
        <v>#REF!</v>
      </c>
    </row>
    <row r="54" spans="7:7">
      <c r="G54" t="e">
        <f xml:space="preserve"> IF(#REF!=0.1,#REF!, 0)</f>
        <v>#REF!</v>
      </c>
    </row>
    <row r="55" spans="7:7">
      <c r="G55" t="e">
        <f xml:space="preserve"> IF(#REF!=0.1,#REF!, 0)</f>
        <v>#REF!</v>
      </c>
    </row>
    <row r="56" spans="7:7">
      <c r="G56" t="e">
        <f xml:space="preserve"> IF(#REF!=0.1,#REF!, 0)</f>
        <v>#REF!</v>
      </c>
    </row>
    <row r="57" spans="7:7">
      <c r="G57" t="e">
        <f xml:space="preserve"> IF(#REF!=0.1,#REF!, 0)</f>
        <v>#REF!</v>
      </c>
    </row>
    <row r="58" spans="7:7">
      <c r="G58" t="e">
        <f xml:space="preserve"> IF(#REF!=0.1,#REF!, 0)</f>
        <v>#REF!</v>
      </c>
    </row>
    <row r="59" spans="7:7">
      <c r="G59" t="e">
        <f xml:space="preserve"> IF(#REF!=0.1,#REF!, 0)</f>
        <v>#REF!</v>
      </c>
    </row>
    <row r="60" spans="7:7">
      <c r="G60" t="e">
        <f xml:space="preserve"> IF(#REF!=0.1,#REF!, 0)</f>
        <v>#REF!</v>
      </c>
    </row>
    <row r="61" spans="7:7">
      <c r="G61" t="e">
        <f xml:space="preserve"> IF(#REF!=0.1,#REF!, 0)</f>
        <v>#REF!</v>
      </c>
    </row>
    <row r="62" spans="7:7">
      <c r="G62" t="e">
        <f xml:space="preserve"> IF(#REF!=0.1,#REF!, 0)</f>
        <v>#REF!</v>
      </c>
    </row>
    <row r="63" spans="7:7">
      <c r="G63" t="e">
        <f xml:space="preserve"> IF(#REF!=0.1,#REF!, 0)</f>
        <v>#REF!</v>
      </c>
    </row>
    <row r="64" spans="7:7">
      <c r="G64" t="e">
        <f xml:space="preserve"> IF(#REF!=0.1,#REF!, 0)</f>
        <v>#REF!</v>
      </c>
    </row>
    <row r="65" spans="7:7">
      <c r="G65" t="e">
        <f xml:space="preserve"> IF(#REF!=0.1,#REF!, 0)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2021-05-25T01:28:01Z</dcterms:created>
  <dcterms:modified xsi:type="dcterms:W3CDTF">2021-05-25T14:42:18Z</dcterms:modified>
  <cp:category/>
  <cp:contentStatus/>
</cp:coreProperties>
</file>