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Projects\GillesZunino-GitHub\SmartButton\Data\"/>
    </mc:Choice>
  </mc:AlternateContent>
  <xr:revisionPtr revIDLastSave="0" documentId="13_ncr:1_{63C962E8-3708-4A6A-901F-D1AEA514FD73}" xr6:coauthVersionLast="47" xr6:coauthVersionMax="47" xr10:uidLastSave="{00000000-0000-0000-0000-000000000000}"/>
  <bookViews>
    <workbookView xWindow="4680" yWindow="0" windowWidth="48540" windowHeight="31635" xr2:uid="{139758BB-8A3C-4AD9-B1C0-0F58CC4F6E9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" i="1" l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8" i="1"/>
</calcChain>
</file>

<file path=xl/sharedStrings.xml><?xml version="1.0" encoding="utf-8"?>
<sst xmlns="http://schemas.openxmlformats.org/spreadsheetml/2006/main" count="8" uniqueCount="8">
  <si>
    <t>iB (micro A)</t>
  </si>
  <si>
    <t>IC  (micro A)</t>
  </si>
  <si>
    <t>Vbat (PS) (V)</t>
  </si>
  <si>
    <t>Vbat (Eff) (V)</t>
  </si>
  <si>
    <t>Vout (V)</t>
  </si>
  <si>
    <t>BJT Beta</t>
  </si>
  <si>
    <t>Vbat - 2*Vout</t>
  </si>
  <si>
    <t>Vbat (PS) - Bvat (Eff) (V)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</si>
</sst>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Q4 - h</a:t>
            </a:r>
            <a:r>
              <a:rPr lang="en-US" baseline="-25000"/>
              <a:t>FE</a:t>
            </a:r>
            <a:r>
              <a:rPr lang="en-US" baseline="0"/>
              <a:t> by I</a:t>
            </a:r>
            <a:r>
              <a:rPr lang="en-US" baseline="-25000"/>
              <a:t>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288684211503266"/>
          <c:y val="1.766793402316499E-2"/>
          <c:w val="0.87495810548433917"/>
          <c:h val="0.6755384154404902"/>
        </c:manualLayout>
      </c:layout>
      <c:lineChart>
        <c:grouping val="stacked"/>
        <c:varyColors val="0"/>
        <c:ser>
          <c:idx val="1"/>
          <c:order val="1"/>
          <c:tx>
            <c:strRef>
              <c:f>Sheet1!$H$7</c:f>
              <c:strCache>
                <c:ptCount val="1"/>
                <c:pt idx="0">
                  <c:v>BJT Beta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Sheet1!$G$8:$G$27</c:f>
              <c:numCache>
                <c:formatCode>General</c:formatCode>
                <c:ptCount val="20"/>
                <c:pt idx="0">
                  <c:v>215.374</c:v>
                </c:pt>
                <c:pt idx="1">
                  <c:v>210.15600000000001</c:v>
                </c:pt>
                <c:pt idx="2">
                  <c:v>204.9</c:v>
                </c:pt>
                <c:pt idx="3">
                  <c:v>199.67500000000001</c:v>
                </c:pt>
                <c:pt idx="4">
                  <c:v>194.37</c:v>
                </c:pt>
                <c:pt idx="5">
                  <c:v>189.03</c:v>
                </c:pt>
                <c:pt idx="6">
                  <c:v>193.72300000000001</c:v>
                </c:pt>
                <c:pt idx="7">
                  <c:v>178.36</c:v>
                </c:pt>
                <c:pt idx="8">
                  <c:v>173.05</c:v>
                </c:pt>
                <c:pt idx="9">
                  <c:v>167.74</c:v>
                </c:pt>
                <c:pt idx="10">
                  <c:v>162.37</c:v>
                </c:pt>
                <c:pt idx="11">
                  <c:v>157.13999999999999</c:v>
                </c:pt>
                <c:pt idx="12">
                  <c:v>151.69999999999999</c:v>
                </c:pt>
                <c:pt idx="13">
                  <c:v>147.01599999999999</c:v>
                </c:pt>
                <c:pt idx="14">
                  <c:v>142.41</c:v>
                </c:pt>
                <c:pt idx="15">
                  <c:v>137.81</c:v>
                </c:pt>
                <c:pt idx="16">
                  <c:v>133.16999999999999</c:v>
                </c:pt>
                <c:pt idx="17">
                  <c:v>128.53</c:v>
                </c:pt>
                <c:pt idx="18">
                  <c:v>123.979</c:v>
                </c:pt>
                <c:pt idx="19">
                  <c:v>119.31</c:v>
                </c:pt>
              </c:numCache>
            </c:numRef>
          </c:cat>
          <c:val>
            <c:numRef>
              <c:f>Sheet1!$H$8:$H$27</c:f>
              <c:numCache>
                <c:formatCode>General</c:formatCode>
                <c:ptCount val="20"/>
                <c:pt idx="0">
                  <c:v>21.976938775510202</c:v>
                </c:pt>
                <c:pt idx="1">
                  <c:v>19.622408963585432</c:v>
                </c:pt>
                <c:pt idx="2">
                  <c:v>17.603092783505154</c:v>
                </c:pt>
                <c:pt idx="3">
                  <c:v>15.910358565737052</c:v>
                </c:pt>
                <c:pt idx="4">
                  <c:v>14.419139465875372</c:v>
                </c:pt>
                <c:pt idx="5">
                  <c:v>13.117973629424011</c:v>
                </c:pt>
                <c:pt idx="6">
                  <c:v>12.636855838225703</c:v>
                </c:pt>
                <c:pt idx="7">
                  <c:v>10.962507682851875</c:v>
                </c:pt>
                <c:pt idx="8">
                  <c:v>10.061046511627907</c:v>
                </c:pt>
                <c:pt idx="9">
                  <c:v>9.2571743929359815</c:v>
                </c:pt>
                <c:pt idx="10">
                  <c:v>8.5188877229800646</c:v>
                </c:pt>
                <c:pt idx="11">
                  <c:v>7.864864864864864</c:v>
                </c:pt>
                <c:pt idx="12">
                  <c:v>7.258373205741627</c:v>
                </c:pt>
                <c:pt idx="13">
                  <c:v>7.3142288557213924</c:v>
                </c:pt>
                <c:pt idx="14">
                  <c:v>7.4365535248041779</c:v>
                </c:pt>
                <c:pt idx="15">
                  <c:v>7.56781987918726</c:v>
                </c:pt>
                <c:pt idx="16">
                  <c:v>7.7155272305909604</c:v>
                </c:pt>
                <c:pt idx="17">
                  <c:v>7.8756127450980395</c:v>
                </c:pt>
                <c:pt idx="18">
                  <c:v>8.0558154645873934</c:v>
                </c:pt>
                <c:pt idx="19">
                  <c:v>8.2567474048442904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76-4C6B-9EBA-572BA3167B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3408512"/>
        <c:axId val="74341379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Sheet1!$G$7</c15:sqref>
                        </c15:formulaRef>
                      </c:ext>
                    </c:extLst>
                    <c:strCache>
                      <c:ptCount val="1"/>
                      <c:pt idx="0">
                        <c:v>IC  (micro A)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Sheet1!$G$8:$G$27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215.374</c:v>
                      </c:pt>
                      <c:pt idx="1">
                        <c:v>210.15600000000001</c:v>
                      </c:pt>
                      <c:pt idx="2">
                        <c:v>204.9</c:v>
                      </c:pt>
                      <c:pt idx="3">
                        <c:v>199.67500000000001</c:v>
                      </c:pt>
                      <c:pt idx="4">
                        <c:v>194.37</c:v>
                      </c:pt>
                      <c:pt idx="5">
                        <c:v>189.03</c:v>
                      </c:pt>
                      <c:pt idx="6">
                        <c:v>193.72300000000001</c:v>
                      </c:pt>
                      <c:pt idx="7">
                        <c:v>178.36</c:v>
                      </c:pt>
                      <c:pt idx="8">
                        <c:v>173.05</c:v>
                      </c:pt>
                      <c:pt idx="9">
                        <c:v>167.74</c:v>
                      </c:pt>
                      <c:pt idx="10">
                        <c:v>162.37</c:v>
                      </c:pt>
                      <c:pt idx="11">
                        <c:v>157.13999999999999</c:v>
                      </c:pt>
                      <c:pt idx="12">
                        <c:v>151.69999999999999</c:v>
                      </c:pt>
                      <c:pt idx="13">
                        <c:v>147.01599999999999</c:v>
                      </c:pt>
                      <c:pt idx="14">
                        <c:v>142.41</c:v>
                      </c:pt>
                      <c:pt idx="15">
                        <c:v>137.81</c:v>
                      </c:pt>
                      <c:pt idx="16">
                        <c:v>133.16999999999999</c:v>
                      </c:pt>
                      <c:pt idx="17">
                        <c:v>128.53</c:v>
                      </c:pt>
                      <c:pt idx="18">
                        <c:v>123.979</c:v>
                      </c:pt>
                      <c:pt idx="19">
                        <c:v>119.31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Sheet1!$G$8:$G$27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215.374</c:v>
                      </c:pt>
                      <c:pt idx="1">
                        <c:v>210.15600000000001</c:v>
                      </c:pt>
                      <c:pt idx="2">
                        <c:v>204.9</c:v>
                      </c:pt>
                      <c:pt idx="3">
                        <c:v>199.67500000000001</c:v>
                      </c:pt>
                      <c:pt idx="4">
                        <c:v>194.37</c:v>
                      </c:pt>
                      <c:pt idx="5">
                        <c:v>189.03</c:v>
                      </c:pt>
                      <c:pt idx="6">
                        <c:v>193.72300000000001</c:v>
                      </c:pt>
                      <c:pt idx="7">
                        <c:v>178.36</c:v>
                      </c:pt>
                      <c:pt idx="8">
                        <c:v>173.05</c:v>
                      </c:pt>
                      <c:pt idx="9">
                        <c:v>167.74</c:v>
                      </c:pt>
                      <c:pt idx="10">
                        <c:v>162.37</c:v>
                      </c:pt>
                      <c:pt idx="11">
                        <c:v>157.13999999999999</c:v>
                      </c:pt>
                      <c:pt idx="12">
                        <c:v>151.69999999999999</c:v>
                      </c:pt>
                      <c:pt idx="13">
                        <c:v>147.01599999999999</c:v>
                      </c:pt>
                      <c:pt idx="14">
                        <c:v>142.41</c:v>
                      </c:pt>
                      <c:pt idx="15">
                        <c:v>137.81</c:v>
                      </c:pt>
                      <c:pt idx="16">
                        <c:v>133.16999999999999</c:v>
                      </c:pt>
                      <c:pt idx="17">
                        <c:v>128.53</c:v>
                      </c:pt>
                      <c:pt idx="18">
                        <c:v>123.979</c:v>
                      </c:pt>
                      <c:pt idx="19">
                        <c:v>119.31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6676-4C6B-9EBA-572BA3167B1C}"/>
                  </c:ext>
                </c:extLst>
              </c15:ser>
            </c15:filteredLineSeries>
          </c:ext>
        </c:extLst>
      </c:lineChart>
      <c:catAx>
        <c:axId val="743408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I</a:t>
                </a:r>
                <a:r>
                  <a:rPr lang="en-US" sz="2000" b="0" i="0" u="none" strike="noStrike" kern="1200" baseline="-2500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</a:t>
                </a:r>
                <a:endParaRPr lang="en-US" sz="2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413792"/>
        <c:crosses val="autoZero"/>
        <c:auto val="1"/>
        <c:lblAlgn val="ctr"/>
        <c:lblOffset val="100"/>
        <c:noMultiLvlLbl val="0"/>
      </c:catAx>
      <c:valAx>
        <c:axId val="74341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h</a:t>
                </a:r>
                <a:r>
                  <a:rPr lang="en-US" sz="2000" b="0" i="0" u="none" strike="noStrike" kern="1200" baseline="-2500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FE</a:t>
                </a:r>
                <a:endParaRPr lang="en-US" sz="2000"/>
              </a:p>
            </c:rich>
          </c:tx>
          <c:layout>
            <c:manualLayout>
              <c:xMode val="edge"/>
              <c:yMode val="edge"/>
              <c:x val="0"/>
              <c:y val="0.308944928474128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408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5</xdr:row>
      <xdr:rowOff>185736</xdr:rowOff>
    </xdr:from>
    <xdr:to>
      <xdr:col>22</xdr:col>
      <xdr:colOff>28575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1F784F-ABA9-31B7-F0B2-CA98117CD8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A3A1DF7-5FD8-43FC-B48D-44794F502684}" name="Table1" displayName="Table1" ref="C7:J27" totalsRowShown="0">
  <autoFilter ref="C7:J27" xr:uid="{6A3A1DF7-5FD8-43FC-B48D-44794F502684}"/>
  <tableColumns count="8">
    <tableColumn id="1" xr3:uid="{B7C45F4A-3AA3-41C2-ABBF-320BB430629D}" name="Vbat (PS) (V)"/>
    <tableColumn id="2" xr3:uid="{767C27AD-F5BE-4649-A979-7DB6311B3594}" name="Vbat (Eff) (V)"/>
    <tableColumn id="3" xr3:uid="{B81A5AA7-113D-49EB-B94D-6E1DDA8F74BE}" name="Vout (V)"/>
    <tableColumn id="4" xr3:uid="{4E624DD9-8A4E-46EE-94AA-71D736275645}" name="iB (micro A)"/>
    <tableColumn id="5" xr3:uid="{A7D09420-E957-4F38-A258-CF8B94A46073}" name="IC  (micro A)"/>
    <tableColumn id="6" xr3:uid="{5F6099C3-1B87-4000-ACAF-320A2E62AA2F}" name="BJT Beta">
      <calculatedColumnFormula>G8/F8</calculatedColumnFormula>
    </tableColumn>
    <tableColumn id="7" xr3:uid="{C7A275B1-CB14-4EA9-8C8D-8942B70FBD9F}" name="Vbat - 2*Vout">
      <calculatedColumnFormula>D8-(2*E8)</calculatedColumnFormula>
    </tableColumn>
    <tableColumn id="8" xr3:uid="{8861E4DE-029E-4A92-85CD-351C8CE51F83}" name="Vbat (PS) - Bvat (Eff) (V)">
      <calculatedColumnFormula>C8-D8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28C53D-4769-40F4-A11E-F642DBF5432F}">
  <dimension ref="C7:J27"/>
  <sheetViews>
    <sheetView tabSelected="1" workbookViewId="0">
      <selection activeCell="N35" sqref="N35"/>
    </sheetView>
  </sheetViews>
  <sheetFormatPr defaultRowHeight="15" x14ac:dyDescent="0.25"/>
  <cols>
    <col min="3" max="3" width="14.42578125" bestFit="1" customWidth="1"/>
    <col min="4" max="4" width="14.7109375" bestFit="1" customWidth="1"/>
    <col min="5" max="5" width="10.42578125" bestFit="1" customWidth="1"/>
    <col min="6" max="6" width="13.5703125" bestFit="1" customWidth="1"/>
    <col min="7" max="7" width="14.28515625" bestFit="1" customWidth="1"/>
    <col min="8" max="8" width="12" bestFit="1" customWidth="1"/>
    <col min="9" max="9" width="15" bestFit="1" customWidth="1"/>
    <col min="10" max="10" width="24.7109375" bestFit="1" customWidth="1"/>
  </cols>
  <sheetData>
    <row r="7" spans="3:10" x14ac:dyDescent="0.25">
      <c r="C7" t="s">
        <v>2</v>
      </c>
      <c r="D7" t="s">
        <v>3</v>
      </c>
      <c r="E7" t="s">
        <v>4</v>
      </c>
      <c r="F7" t="s">
        <v>0</v>
      </c>
      <c r="G7" t="s">
        <v>1</v>
      </c>
      <c r="H7" t="s">
        <v>5</v>
      </c>
      <c r="I7" t="s">
        <v>6</v>
      </c>
      <c r="J7" t="s">
        <v>7</v>
      </c>
    </row>
    <row r="8" spans="3:10" x14ac:dyDescent="0.25">
      <c r="C8">
        <v>4.5</v>
      </c>
      <c r="D8">
        <v>4.5119999999999996</v>
      </c>
      <c r="E8">
        <v>2.2509999999999999</v>
      </c>
      <c r="F8">
        <v>9.8000000000000007</v>
      </c>
      <c r="G8">
        <v>215.374</v>
      </c>
      <c r="H8">
        <f>G8/F8</f>
        <v>21.976938775510202</v>
      </c>
      <c r="I8">
        <f>D8-(2*E8)</f>
        <v>9.9999999999997868E-3</v>
      </c>
      <c r="J8">
        <f>C8-D8</f>
        <v>-1.1999999999999567E-2</v>
      </c>
    </row>
    <row r="9" spans="3:10" x14ac:dyDescent="0.25">
      <c r="C9">
        <v>4.4000000000000004</v>
      </c>
      <c r="D9">
        <v>4.4119999999999999</v>
      </c>
      <c r="E9">
        <v>2.2080000000000002</v>
      </c>
      <c r="F9">
        <v>10.71</v>
      </c>
      <c r="G9">
        <v>210.15600000000001</v>
      </c>
      <c r="H9">
        <f t="shared" ref="H9:H27" si="0">G9/F9</f>
        <v>19.622408963585432</v>
      </c>
      <c r="I9">
        <f t="shared" ref="I9:I27" si="1">D9-(2*E9)</f>
        <v>-4.0000000000004476E-3</v>
      </c>
      <c r="J9">
        <f t="shared" ref="J9:J27" si="2">C9-D9</f>
        <v>-1.1999999999999567E-2</v>
      </c>
    </row>
    <row r="10" spans="3:10" x14ac:dyDescent="0.25">
      <c r="C10">
        <v>4.3</v>
      </c>
      <c r="D10">
        <v>4.3109999999999999</v>
      </c>
      <c r="E10">
        <v>2.1640000000000001</v>
      </c>
      <c r="F10">
        <v>11.64</v>
      </c>
      <c r="G10">
        <v>204.9</v>
      </c>
      <c r="H10">
        <f t="shared" si="0"/>
        <v>17.603092783505154</v>
      </c>
      <c r="I10">
        <f t="shared" si="1"/>
        <v>-1.7000000000000348E-2</v>
      </c>
      <c r="J10">
        <f t="shared" si="2"/>
        <v>-1.1000000000000121E-2</v>
      </c>
    </row>
    <row r="11" spans="3:10" x14ac:dyDescent="0.25">
      <c r="C11">
        <v>4.2</v>
      </c>
      <c r="D11">
        <v>4.2119999999999997</v>
      </c>
      <c r="E11">
        <v>2.121</v>
      </c>
      <c r="F11">
        <v>12.55</v>
      </c>
      <c r="G11">
        <v>199.67500000000001</v>
      </c>
      <c r="H11">
        <f t="shared" si="0"/>
        <v>15.910358565737052</v>
      </c>
      <c r="I11">
        <f t="shared" si="1"/>
        <v>-3.0000000000000249E-2</v>
      </c>
      <c r="J11">
        <f t="shared" si="2"/>
        <v>-1.1999999999999567E-2</v>
      </c>
    </row>
    <row r="12" spans="3:10" x14ac:dyDescent="0.25">
      <c r="C12">
        <v>4.0999999999999996</v>
      </c>
      <c r="D12">
        <v>4.1120000000000001</v>
      </c>
      <c r="E12">
        <v>2.077</v>
      </c>
      <c r="F12">
        <v>13.48</v>
      </c>
      <c r="G12">
        <v>194.37</v>
      </c>
      <c r="H12">
        <f t="shared" si="0"/>
        <v>14.419139465875372</v>
      </c>
      <c r="I12">
        <f t="shared" si="1"/>
        <v>-4.1999999999999815E-2</v>
      </c>
      <c r="J12">
        <f t="shared" si="2"/>
        <v>-1.2000000000000455E-2</v>
      </c>
    </row>
    <row r="13" spans="3:10" x14ac:dyDescent="0.25">
      <c r="C13">
        <v>4</v>
      </c>
      <c r="D13">
        <v>4.0110000000000001</v>
      </c>
      <c r="E13">
        <v>2.0329999999999999</v>
      </c>
      <c r="F13">
        <v>14.41</v>
      </c>
      <c r="G13">
        <v>189.03</v>
      </c>
      <c r="H13">
        <f t="shared" si="0"/>
        <v>13.117973629424011</v>
      </c>
      <c r="I13">
        <f t="shared" si="1"/>
        <v>-5.4999999999999716E-2</v>
      </c>
      <c r="J13">
        <f t="shared" si="2"/>
        <v>-1.1000000000000121E-2</v>
      </c>
    </row>
    <row r="14" spans="3:10" x14ac:dyDescent="0.25">
      <c r="C14">
        <v>3.9</v>
      </c>
      <c r="D14">
        <v>3.911</v>
      </c>
      <c r="E14">
        <v>1.9890000000000001</v>
      </c>
      <c r="F14">
        <v>15.33</v>
      </c>
      <c r="G14">
        <v>193.72300000000001</v>
      </c>
      <c r="H14">
        <f t="shared" si="0"/>
        <v>12.636855838225703</v>
      </c>
      <c r="I14">
        <f t="shared" si="1"/>
        <v>-6.7000000000000171E-2</v>
      </c>
      <c r="J14">
        <f t="shared" si="2"/>
        <v>-1.1000000000000121E-2</v>
      </c>
    </row>
    <row r="15" spans="3:10" x14ac:dyDescent="0.25">
      <c r="C15">
        <v>3.8</v>
      </c>
      <c r="D15">
        <v>3.81</v>
      </c>
      <c r="E15">
        <v>1.9450000000000001</v>
      </c>
      <c r="F15">
        <v>16.27</v>
      </c>
      <c r="G15">
        <v>178.36</v>
      </c>
      <c r="H15">
        <f t="shared" si="0"/>
        <v>10.962507682851875</v>
      </c>
      <c r="I15">
        <f t="shared" si="1"/>
        <v>-8.0000000000000071E-2</v>
      </c>
      <c r="J15">
        <f t="shared" si="2"/>
        <v>-1.0000000000000231E-2</v>
      </c>
    </row>
    <row r="16" spans="3:10" x14ac:dyDescent="0.25">
      <c r="C16">
        <v>3.7</v>
      </c>
      <c r="D16">
        <v>3.71</v>
      </c>
      <c r="E16">
        <v>1.901</v>
      </c>
      <c r="F16">
        <v>17.2</v>
      </c>
      <c r="G16">
        <v>173.05</v>
      </c>
      <c r="H16">
        <f t="shared" si="0"/>
        <v>10.061046511627907</v>
      </c>
      <c r="I16">
        <f t="shared" si="1"/>
        <v>-9.2000000000000082E-2</v>
      </c>
      <c r="J16">
        <f t="shared" si="2"/>
        <v>-9.9999999999997868E-3</v>
      </c>
    </row>
    <row r="17" spans="3:10" x14ac:dyDescent="0.25">
      <c r="C17">
        <v>3.6</v>
      </c>
      <c r="D17">
        <v>3.61</v>
      </c>
      <c r="E17">
        <v>1.857</v>
      </c>
      <c r="F17">
        <v>18.12</v>
      </c>
      <c r="G17">
        <v>167.74</v>
      </c>
      <c r="H17">
        <f t="shared" si="0"/>
        <v>9.2571743929359815</v>
      </c>
      <c r="I17">
        <f t="shared" si="1"/>
        <v>-0.10400000000000009</v>
      </c>
      <c r="J17">
        <f t="shared" si="2"/>
        <v>-9.9999999999997868E-3</v>
      </c>
    </row>
    <row r="18" spans="3:10" x14ac:dyDescent="0.25">
      <c r="C18">
        <v>3.5</v>
      </c>
      <c r="D18">
        <v>3.51</v>
      </c>
      <c r="E18">
        <v>1.8129999999999999</v>
      </c>
      <c r="F18">
        <v>19.059999999999999</v>
      </c>
      <c r="G18">
        <v>162.37</v>
      </c>
      <c r="H18">
        <f t="shared" si="0"/>
        <v>8.5188877229800646</v>
      </c>
      <c r="I18">
        <f t="shared" si="1"/>
        <v>-0.1160000000000001</v>
      </c>
      <c r="J18">
        <f t="shared" si="2"/>
        <v>-9.9999999999997868E-3</v>
      </c>
    </row>
    <row r="19" spans="3:10" x14ac:dyDescent="0.25">
      <c r="C19">
        <v>3.4</v>
      </c>
      <c r="D19">
        <v>3.4089999999999998</v>
      </c>
      <c r="E19">
        <v>1.768</v>
      </c>
      <c r="F19">
        <v>19.98</v>
      </c>
      <c r="G19">
        <v>157.13999999999999</v>
      </c>
      <c r="H19">
        <f t="shared" si="0"/>
        <v>7.864864864864864</v>
      </c>
      <c r="I19">
        <f t="shared" si="1"/>
        <v>-0.12700000000000022</v>
      </c>
      <c r="J19">
        <f t="shared" si="2"/>
        <v>-8.999999999999897E-3</v>
      </c>
    </row>
    <row r="20" spans="3:10" x14ac:dyDescent="0.25">
      <c r="C20">
        <v>3.3</v>
      </c>
      <c r="D20">
        <v>3.31</v>
      </c>
      <c r="E20">
        <v>1.724</v>
      </c>
      <c r="F20">
        <v>20.9</v>
      </c>
      <c r="G20">
        <v>151.69999999999999</v>
      </c>
      <c r="H20">
        <f t="shared" si="0"/>
        <v>7.258373205741627</v>
      </c>
      <c r="I20">
        <f t="shared" si="1"/>
        <v>-0.1379999999999999</v>
      </c>
      <c r="J20">
        <f t="shared" si="2"/>
        <v>-1.0000000000000231E-2</v>
      </c>
    </row>
    <row r="21" spans="3:10" x14ac:dyDescent="0.25">
      <c r="C21">
        <v>3.2</v>
      </c>
      <c r="D21">
        <v>3.2090000000000001</v>
      </c>
      <c r="E21">
        <v>1.669</v>
      </c>
      <c r="F21">
        <v>20.100000000000001</v>
      </c>
      <c r="G21">
        <v>147.01599999999999</v>
      </c>
      <c r="H21">
        <f t="shared" si="0"/>
        <v>7.3142288557213924</v>
      </c>
      <c r="I21">
        <f t="shared" si="1"/>
        <v>-0.129</v>
      </c>
      <c r="J21">
        <f t="shared" si="2"/>
        <v>-8.999999999999897E-3</v>
      </c>
    </row>
    <row r="22" spans="3:10" x14ac:dyDescent="0.25">
      <c r="C22">
        <v>3.1</v>
      </c>
      <c r="D22">
        <v>3.109</v>
      </c>
      <c r="E22">
        <v>1.6140000000000001</v>
      </c>
      <c r="F22">
        <v>19.149999999999999</v>
      </c>
      <c r="G22">
        <v>142.41</v>
      </c>
      <c r="H22">
        <f t="shared" si="0"/>
        <v>7.4365535248041779</v>
      </c>
      <c r="I22">
        <f t="shared" si="1"/>
        <v>-0.11900000000000022</v>
      </c>
      <c r="J22">
        <f t="shared" si="2"/>
        <v>-8.999999999999897E-3</v>
      </c>
    </row>
    <row r="23" spans="3:10" x14ac:dyDescent="0.25">
      <c r="C23">
        <v>3</v>
      </c>
      <c r="D23">
        <v>3.0089999999999999</v>
      </c>
      <c r="E23">
        <v>1.5589999999999999</v>
      </c>
      <c r="F23">
        <v>18.21</v>
      </c>
      <c r="G23">
        <v>137.81</v>
      </c>
      <c r="H23">
        <f t="shared" si="0"/>
        <v>7.56781987918726</v>
      </c>
      <c r="I23">
        <f t="shared" si="1"/>
        <v>-0.10899999999999999</v>
      </c>
      <c r="J23">
        <f t="shared" si="2"/>
        <v>-8.999999999999897E-3</v>
      </c>
    </row>
    <row r="24" spans="3:10" x14ac:dyDescent="0.25">
      <c r="C24">
        <v>2.9</v>
      </c>
      <c r="D24">
        <v>2.9089999999999998</v>
      </c>
      <c r="E24">
        <v>1.5029999999999999</v>
      </c>
      <c r="F24">
        <v>17.260000000000002</v>
      </c>
      <c r="G24">
        <v>133.16999999999999</v>
      </c>
      <c r="H24">
        <f t="shared" si="0"/>
        <v>7.7155272305909604</v>
      </c>
      <c r="I24">
        <f t="shared" si="1"/>
        <v>-9.6999999999999975E-2</v>
      </c>
      <c r="J24">
        <f t="shared" si="2"/>
        <v>-8.999999999999897E-3</v>
      </c>
    </row>
    <row r="25" spans="3:10" x14ac:dyDescent="0.25">
      <c r="C25">
        <v>2.8</v>
      </c>
      <c r="D25">
        <v>2.8079999999999998</v>
      </c>
      <c r="E25">
        <v>1.448</v>
      </c>
      <c r="F25">
        <v>16.32</v>
      </c>
      <c r="G25">
        <v>128.53</v>
      </c>
      <c r="H25">
        <f t="shared" si="0"/>
        <v>7.8756127450980395</v>
      </c>
      <c r="I25">
        <f t="shared" si="1"/>
        <v>-8.8000000000000078E-2</v>
      </c>
      <c r="J25">
        <f t="shared" si="2"/>
        <v>-8.0000000000000071E-3</v>
      </c>
    </row>
    <row r="26" spans="3:10" x14ac:dyDescent="0.25">
      <c r="C26">
        <v>2.7</v>
      </c>
      <c r="D26">
        <v>2.7090000000000001</v>
      </c>
      <c r="E26">
        <v>1.393</v>
      </c>
      <c r="F26">
        <v>15.39</v>
      </c>
      <c r="G26">
        <v>123.979</v>
      </c>
      <c r="H26">
        <f t="shared" si="0"/>
        <v>8.0558154645873934</v>
      </c>
      <c r="I26">
        <f t="shared" si="1"/>
        <v>-7.6999999999999957E-2</v>
      </c>
      <c r="J26">
        <f t="shared" si="2"/>
        <v>-8.999999999999897E-3</v>
      </c>
    </row>
    <row r="27" spans="3:10" x14ac:dyDescent="0.25">
      <c r="C27">
        <v>2.6</v>
      </c>
      <c r="D27">
        <v>2.6080000000000001</v>
      </c>
      <c r="E27">
        <v>1.3380000000000001</v>
      </c>
      <c r="F27">
        <v>14.45</v>
      </c>
      <c r="G27">
        <v>119.31</v>
      </c>
      <c r="H27">
        <f t="shared" si="0"/>
        <v>8.2567474048442904</v>
      </c>
      <c r="I27">
        <f t="shared" si="1"/>
        <v>-6.800000000000006E-2</v>
      </c>
      <c r="J27">
        <f t="shared" si="2"/>
        <v>-8.0000000000000071E-3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Gilles Zunino</dc:creator>
  <cp:lastModifiedBy>Gilles Zunino</cp:lastModifiedBy>
  <dcterms:created xsi:type="dcterms:W3CDTF">2025-09-02T03:02:08Z</dcterms:created>
  <dcterms:modified xsi:type="dcterms:W3CDTF">2025-09-02T05:28:02Z</dcterms:modified>
</cp:coreProperties>
</file>