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00" windowHeight="1010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<sst xmlns="http://schemas.openxmlformats.org/spreadsheetml/2006/main" count="3">
  <si>
    <t>lengthM</t>
  </si>
  <si>
    <t>widthM</t>
  </si>
  <si>
    <t>depthM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</si>
</sst>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1" borderId="3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top"/>
    </xf>
    <xf numFmtId="0" fontId="0" fillId="0" borderId="0" xfId="0" applyFont="1" applyFill="1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N1~N3</a:t>
            </a:r>
            <a:r>
              <a:rPr lang="zh-CN" altLang="en-US"/>
              <a:t>长度量化结果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"N1"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49.8431</c:v>
                </c:pt>
                <c:pt idx="1">
                  <c:v>16.75085</c:v>
                </c:pt>
                <c:pt idx="2">
                  <c:v>49.6123500000001</c:v>
                </c:pt>
                <c:pt idx="3">
                  <c:v>18.7604</c:v>
                </c:pt>
                <c:pt idx="4">
                  <c:v>48.98385</c:v>
                </c:pt>
                <c:pt idx="5">
                  <c:v>8.99335</c:v>
                </c:pt>
                <c:pt idx="6">
                  <c:v>25.0958</c:v>
                </c:pt>
                <c:pt idx="7">
                  <c:v>49.93675</c:v>
                </c:pt>
                <c:pt idx="8">
                  <c:v>40.6591</c:v>
                </c:pt>
                <c:pt idx="9">
                  <c:v>9.4226</c:v>
                </c:pt>
                <c:pt idx="10">
                  <c:v>21.96925</c:v>
                </c:pt>
                <c:pt idx="11">
                  <c:v>17.001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"N2"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Sheet1!$C$14:$C$25</c:f>
              <c:numCache>
                <c:formatCode>General</c:formatCode>
                <c:ptCount val="12"/>
                <c:pt idx="0">
                  <c:v>49.92675</c:v>
                </c:pt>
                <c:pt idx="1">
                  <c:v>19.2336</c:v>
                </c:pt>
                <c:pt idx="2">
                  <c:v>49.26145</c:v>
                </c:pt>
                <c:pt idx="3">
                  <c:v>24.18595</c:v>
                </c:pt>
                <c:pt idx="4">
                  <c:v>48.60755</c:v>
                </c:pt>
                <c:pt idx="5">
                  <c:v>9.54545</c:v>
                </c:pt>
                <c:pt idx="6">
                  <c:v>27.7106</c:v>
                </c:pt>
                <c:pt idx="7">
                  <c:v>49.44045</c:v>
                </c:pt>
                <c:pt idx="8">
                  <c:v>43.47265</c:v>
                </c:pt>
                <c:pt idx="9">
                  <c:v>9.27395</c:v>
                </c:pt>
                <c:pt idx="10">
                  <c:v>11.92945</c:v>
                </c:pt>
                <c:pt idx="11">
                  <c:v>16.72725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"N3"</c:f>
              <c:strCache>
                <c:ptCount val="1"/>
                <c:pt idx="0">
                  <c:v>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Sheet1!$C$26:$C$37</c:f>
              <c:numCache>
                <c:formatCode>General</c:formatCode>
                <c:ptCount val="12"/>
                <c:pt idx="0">
                  <c:v>50.0621</c:v>
                </c:pt>
                <c:pt idx="1">
                  <c:v>18.3368</c:v>
                </c:pt>
                <c:pt idx="2">
                  <c:v>48.9087000000001</c:v>
                </c:pt>
                <c:pt idx="3">
                  <c:v>29.21075</c:v>
                </c:pt>
                <c:pt idx="4">
                  <c:v>48.59555</c:v>
                </c:pt>
                <c:pt idx="5">
                  <c:v>9.3679</c:v>
                </c:pt>
                <c:pt idx="6">
                  <c:v>26.95535</c:v>
                </c:pt>
                <c:pt idx="7">
                  <c:v>48.0683</c:v>
                </c:pt>
                <c:pt idx="8">
                  <c:v>42.7301</c:v>
                </c:pt>
                <c:pt idx="9">
                  <c:v>10.31515</c:v>
                </c:pt>
                <c:pt idx="10">
                  <c:v>24.6726</c:v>
                </c:pt>
                <c:pt idx="11">
                  <c:v>16.10055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"长度设计值-10mm"</c:f>
              <c:strCache>
                <c:ptCount val="1"/>
                <c:pt idx="0">
                  <c:v>长度设计值-10mm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40</c:v>
                </c:pt>
                <c:pt idx="5">
                  <c:v>0</c:v>
                </c:pt>
                <c:pt idx="6">
                  <c:v>10</c:v>
                </c:pt>
                <c:pt idx="7">
                  <c:v>40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"长度设计值+10mm"</c:f>
              <c:strCache>
                <c:ptCount val="1"/>
                <c:pt idx="0">
                  <c:v>长度设计值+10mm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60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20</c:v>
                </c:pt>
                <c:pt idx="6">
                  <c:v>30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95159"/>
        <c:axId val="973345741"/>
      </c:scatterChart>
      <c:valAx>
        <c:axId val="520895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长度设计值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345741"/>
        <c:crosses val="autoZero"/>
        <c:crossBetween val="midCat"/>
      </c:valAx>
      <c:valAx>
        <c:axId val="9733457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长度量化值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895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324156916724"/>
          <c:y val="0.16675031367628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N7~N9</a:t>
            </a:r>
            <a:r>
              <a:rPr altLang="en-US"/>
              <a:t>长度量化结果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"N7"</c:f>
              <c:strCache>
                <c:ptCount val="1"/>
                <c:pt idx="0">
                  <c:v>N7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Sheet3!$C$2:$C$13</c:f>
              <c:numCache>
                <c:formatCode>General</c:formatCode>
                <c:ptCount val="12"/>
                <c:pt idx="0">
                  <c:v>50.6979</c:v>
                </c:pt>
                <c:pt idx="1">
                  <c:v>11.9436</c:v>
                </c:pt>
                <c:pt idx="2">
                  <c:v>9.16765</c:v>
                </c:pt>
                <c:pt idx="3">
                  <c:v>24.1484</c:v>
                </c:pt>
                <c:pt idx="4">
                  <c:v>49.49045</c:v>
                </c:pt>
                <c:pt idx="5">
                  <c:v>12.18095</c:v>
                </c:pt>
                <c:pt idx="6">
                  <c:v>27.85855</c:v>
                </c:pt>
                <c:pt idx="7">
                  <c:v>50.08815</c:v>
                </c:pt>
                <c:pt idx="8">
                  <c:v>40.9029</c:v>
                </c:pt>
                <c:pt idx="9">
                  <c:v>10.7092</c:v>
                </c:pt>
                <c:pt idx="10">
                  <c:v>15.87225</c:v>
                </c:pt>
                <c:pt idx="11">
                  <c:v>14.3497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"N8"</c:f>
              <c:strCache>
                <c:ptCount val="1"/>
                <c:pt idx="0">
                  <c:v>N8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Sheet3!$B$2:$B$13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Sheet3!$C$14:$C$25</c:f>
              <c:numCache>
                <c:formatCode>General</c:formatCode>
                <c:ptCount val="12"/>
                <c:pt idx="0">
                  <c:v>51.7548</c:v>
                </c:pt>
                <c:pt idx="1">
                  <c:v>18.1616</c:v>
                </c:pt>
                <c:pt idx="2">
                  <c:v>10.97405</c:v>
                </c:pt>
                <c:pt idx="3">
                  <c:v>21.45735</c:v>
                </c:pt>
                <c:pt idx="4">
                  <c:v>49.90655</c:v>
                </c:pt>
                <c:pt idx="5">
                  <c:v>9.53570000000001</c:v>
                </c:pt>
                <c:pt idx="6">
                  <c:v>28.93901</c:v>
                </c:pt>
                <c:pt idx="7">
                  <c:v>49.2035</c:v>
                </c:pt>
                <c:pt idx="8">
                  <c:v>43.18695</c:v>
                </c:pt>
                <c:pt idx="9">
                  <c:v>18.6062</c:v>
                </c:pt>
                <c:pt idx="10">
                  <c:v>19.93335</c:v>
                </c:pt>
                <c:pt idx="11">
                  <c:v>13.10395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"N9"</c:f>
              <c:strCache>
                <c:ptCount val="1"/>
                <c:pt idx="0">
                  <c:v>N9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Sheet3!$B$2:$B$13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Sheet3!$C$26:$C$37</c:f>
              <c:numCache>
                <c:formatCode>General</c:formatCode>
                <c:ptCount val="12"/>
                <c:pt idx="0">
                  <c:v>51.11425</c:v>
                </c:pt>
                <c:pt idx="1">
                  <c:v>19.15005</c:v>
                </c:pt>
                <c:pt idx="2">
                  <c:v>10.65585</c:v>
                </c:pt>
                <c:pt idx="3">
                  <c:v>21.41985</c:v>
                </c:pt>
                <c:pt idx="4">
                  <c:v>48.63305</c:v>
                </c:pt>
                <c:pt idx="5">
                  <c:v>16.97595</c:v>
                </c:pt>
                <c:pt idx="6">
                  <c:v>32.75923</c:v>
                </c:pt>
                <c:pt idx="7">
                  <c:v>49.7815</c:v>
                </c:pt>
                <c:pt idx="8">
                  <c:v>41.99805</c:v>
                </c:pt>
                <c:pt idx="9">
                  <c:v>20.38565</c:v>
                </c:pt>
                <c:pt idx="10">
                  <c:v>20.4491</c:v>
                </c:pt>
                <c:pt idx="11">
                  <c:v>16.42985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"长度设计值-10mm"</c:f>
              <c:strCache>
                <c:ptCount val="1"/>
                <c:pt idx="0">
                  <c:v>长度设计值-10mm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Sheet3!$D$2:$D$13</c:f>
              <c:numCache>
                <c:formatCode>General</c:formatCode>
                <c:ptCount val="12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40</c:v>
                </c:pt>
                <c:pt idx="5">
                  <c:v>0</c:v>
                </c:pt>
                <c:pt idx="6">
                  <c:v>10</c:v>
                </c:pt>
                <c:pt idx="7">
                  <c:v>40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"长度设计值+10mm"</c:f>
              <c:strCache>
                <c:ptCount val="1"/>
                <c:pt idx="0">
                  <c:v>长度设计值+10mm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Sheet3!$E$2:$E$13</c:f>
              <c:numCache>
                <c:formatCode>General</c:formatCode>
                <c:ptCount val="12"/>
                <c:pt idx="0">
                  <c:v>60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20</c:v>
                </c:pt>
                <c:pt idx="6">
                  <c:v>30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95713"/>
        <c:axId val="817976633"/>
      </c:scatterChart>
      <c:valAx>
        <c:axId val="1704957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长度设计值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976633"/>
        <c:crosses val="autoZero"/>
        <c:crossBetween val="midCat"/>
      </c:valAx>
      <c:valAx>
        <c:axId val="8179766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长度量化值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49571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N1~N9</a:t>
            </a:r>
            <a:r>
              <a:rPr altLang="en-US"/>
              <a:t>宽度量化结果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"N7"</c:f>
              <c:strCache>
                <c:ptCount val="1"/>
                <c:pt idx="0">
                  <c:v>N7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Sheet3!$H$2:$H$13</c:f>
              <c:numCache>
                <c:formatCode>General</c:formatCode>
                <c:ptCount val="12"/>
                <c:pt idx="0">
                  <c:v>22.87634</c:v>
                </c:pt>
                <c:pt idx="1">
                  <c:v>18.034701</c:v>
                </c:pt>
                <c:pt idx="2">
                  <c:v>16.3426</c:v>
                </c:pt>
                <c:pt idx="3">
                  <c:v>33.316932</c:v>
                </c:pt>
                <c:pt idx="4">
                  <c:v>20.576714</c:v>
                </c:pt>
                <c:pt idx="5">
                  <c:v>13.82915</c:v>
                </c:pt>
                <c:pt idx="6">
                  <c:v>17.777852</c:v>
                </c:pt>
                <c:pt idx="7">
                  <c:v>29.860746</c:v>
                </c:pt>
                <c:pt idx="8">
                  <c:v>15.242603</c:v>
                </c:pt>
                <c:pt idx="9">
                  <c:v>14.473983</c:v>
                </c:pt>
                <c:pt idx="10">
                  <c:v>16.089117</c:v>
                </c:pt>
                <c:pt idx="11">
                  <c:v>26.225583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"N8"</c:f>
              <c:strCache>
                <c:ptCount val="1"/>
                <c:pt idx="0">
                  <c:v>N8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Sheet3!$G$2:$G$13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Sheet3!$H$14:$H$25</c:f>
              <c:numCache>
                <c:formatCode>General</c:formatCode>
                <c:ptCount val="12"/>
                <c:pt idx="0">
                  <c:v>24.739792</c:v>
                </c:pt>
                <c:pt idx="1">
                  <c:v>21.075399</c:v>
                </c:pt>
                <c:pt idx="2">
                  <c:v>10.58385</c:v>
                </c:pt>
                <c:pt idx="3">
                  <c:v>34.016027</c:v>
                </c:pt>
                <c:pt idx="4">
                  <c:v>25.139131</c:v>
                </c:pt>
                <c:pt idx="5">
                  <c:v>13.64775</c:v>
                </c:pt>
                <c:pt idx="6">
                  <c:v>22.887435</c:v>
                </c:pt>
                <c:pt idx="7">
                  <c:v>34.571466</c:v>
                </c:pt>
                <c:pt idx="8">
                  <c:v>15.131701</c:v>
                </c:pt>
                <c:pt idx="9">
                  <c:v>13.727698</c:v>
                </c:pt>
                <c:pt idx="10">
                  <c:v>16.10095</c:v>
                </c:pt>
                <c:pt idx="11">
                  <c:v>27.424025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"N9"</c:f>
              <c:strCache>
                <c:ptCount val="1"/>
                <c:pt idx="0">
                  <c:v>N9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Sheet3!$G$2:$G$13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Sheet3!$H$26:$H$37</c:f>
              <c:numCache>
                <c:formatCode>General</c:formatCode>
                <c:ptCount val="12"/>
                <c:pt idx="0">
                  <c:v>28.596142</c:v>
                </c:pt>
                <c:pt idx="1">
                  <c:v>23.405416</c:v>
                </c:pt>
                <c:pt idx="2">
                  <c:v>12.41205</c:v>
                </c:pt>
                <c:pt idx="3">
                  <c:v>30.955102</c:v>
                </c:pt>
                <c:pt idx="4">
                  <c:v>24.167571</c:v>
                </c:pt>
                <c:pt idx="5">
                  <c:v>14.09625</c:v>
                </c:pt>
                <c:pt idx="6">
                  <c:v>24.064499</c:v>
                </c:pt>
                <c:pt idx="7">
                  <c:v>30.608514</c:v>
                </c:pt>
                <c:pt idx="8">
                  <c:v>16.243518</c:v>
                </c:pt>
                <c:pt idx="9">
                  <c:v>12.660566</c:v>
                </c:pt>
                <c:pt idx="10">
                  <c:v>14.582917</c:v>
                </c:pt>
                <c:pt idx="11">
                  <c:v>26.694812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"宽度设计值-15mm"</c:f>
              <c:strCache>
                <c:ptCount val="1"/>
                <c:pt idx="0">
                  <c:v>宽度设计值-15mm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Sheet3!$I$2:$I$13</c:f>
              <c:numCache>
                <c:formatCode>General</c:formatCode>
                <c:ptCount val="12"/>
                <c:pt idx="0">
                  <c:v>35</c:v>
                </c:pt>
                <c:pt idx="1">
                  <c:v>-5</c:v>
                </c:pt>
                <c:pt idx="2">
                  <c:v>-5</c:v>
                </c:pt>
                <c:pt idx="3">
                  <c:v>25</c:v>
                </c:pt>
                <c:pt idx="4">
                  <c:v>35</c:v>
                </c:pt>
                <c:pt idx="5">
                  <c:v>-5</c:v>
                </c:pt>
                <c:pt idx="6">
                  <c:v>5</c:v>
                </c:pt>
                <c:pt idx="7">
                  <c:v>35</c:v>
                </c:pt>
                <c:pt idx="8">
                  <c:v>5</c:v>
                </c:pt>
                <c:pt idx="9">
                  <c:v>-5</c:v>
                </c:pt>
                <c:pt idx="10">
                  <c:v>-5</c:v>
                </c:pt>
                <c:pt idx="11">
                  <c:v>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"宽度设计值+15mm"</c:f>
              <c:strCache>
                <c:ptCount val="1"/>
                <c:pt idx="0">
                  <c:v>宽度设计值+15mm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Sheet3!$J$2:$J$13</c:f>
              <c:numCache>
                <c:formatCode>General</c:formatCode>
                <c:ptCount val="12"/>
                <c:pt idx="0">
                  <c:v>65</c:v>
                </c:pt>
                <c:pt idx="1">
                  <c:v>25</c:v>
                </c:pt>
                <c:pt idx="2">
                  <c:v>25</c:v>
                </c:pt>
                <c:pt idx="3">
                  <c:v>55</c:v>
                </c:pt>
                <c:pt idx="4">
                  <c:v>65</c:v>
                </c:pt>
                <c:pt idx="5">
                  <c:v>25</c:v>
                </c:pt>
                <c:pt idx="6">
                  <c:v>35</c:v>
                </c:pt>
                <c:pt idx="7">
                  <c:v>65</c:v>
                </c:pt>
                <c:pt idx="8">
                  <c:v>35</c:v>
                </c:pt>
                <c:pt idx="9">
                  <c:v>25</c:v>
                </c:pt>
                <c:pt idx="10">
                  <c:v>25</c:v>
                </c:pt>
                <c:pt idx="11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80427"/>
        <c:axId val="83134333"/>
      </c:scatterChart>
      <c:valAx>
        <c:axId val="6428804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宽度设计值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34333"/>
        <c:crosses val="autoZero"/>
        <c:crossBetween val="midCat"/>
      </c:valAx>
      <c:valAx>
        <c:axId val="831343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宽度量化值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8804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N7~N9</a:t>
            </a:r>
            <a:r>
              <a:rPr altLang="en-US"/>
              <a:t>深度量化结果（</a:t>
            </a:r>
            <a:r>
              <a:rPr lang="en-US" altLang="zh-CN"/>
              <a:t>wt=14.3mm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"N7"</c:f>
              <c:strCache>
                <c:ptCount val="1"/>
                <c:pt idx="0">
                  <c:v>N7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Sheet3!$M$2:$M$13</c:f>
              <c:numCache>
                <c:formatCode>General</c:formatCode>
                <c:ptCount val="12"/>
                <c:pt idx="0">
                  <c:v>6.983932</c:v>
                </c:pt>
                <c:pt idx="1">
                  <c:v>2.124686</c:v>
                </c:pt>
                <c:pt idx="2">
                  <c:v>1.405975</c:v>
                </c:pt>
                <c:pt idx="3">
                  <c:v>5.917993</c:v>
                </c:pt>
                <c:pt idx="4">
                  <c:v>3.53109</c:v>
                </c:pt>
                <c:pt idx="5">
                  <c:v>2.553963</c:v>
                </c:pt>
                <c:pt idx="6">
                  <c:v>2.582003</c:v>
                </c:pt>
                <c:pt idx="7">
                  <c:v>2.981909</c:v>
                </c:pt>
                <c:pt idx="8">
                  <c:v>2.795536</c:v>
                </c:pt>
                <c:pt idx="9">
                  <c:v>4.323925</c:v>
                </c:pt>
                <c:pt idx="10">
                  <c:v>1.620853</c:v>
                </c:pt>
                <c:pt idx="11">
                  <c:v>4.095662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"N8"</c:f>
              <c:strCache>
                <c:ptCount val="1"/>
                <c:pt idx="0">
                  <c:v>N8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Sheet3!$L$2:$L$13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Sheet3!$M$14:$M$25</c:f>
              <c:numCache>
                <c:formatCode>General</c:formatCode>
                <c:ptCount val="12"/>
                <c:pt idx="0">
                  <c:v>5.268417</c:v>
                </c:pt>
                <c:pt idx="1">
                  <c:v>1.921606</c:v>
                </c:pt>
                <c:pt idx="2">
                  <c:v>1.019253</c:v>
                </c:pt>
                <c:pt idx="3">
                  <c:v>5.077394</c:v>
                </c:pt>
                <c:pt idx="4">
                  <c:v>3.110405</c:v>
                </c:pt>
                <c:pt idx="5">
                  <c:v>3.356914</c:v>
                </c:pt>
                <c:pt idx="6">
                  <c:v>2.228267</c:v>
                </c:pt>
                <c:pt idx="7">
                  <c:v>3.232143</c:v>
                </c:pt>
                <c:pt idx="8">
                  <c:v>2.537309</c:v>
                </c:pt>
                <c:pt idx="9">
                  <c:v>3.933342</c:v>
                </c:pt>
                <c:pt idx="10">
                  <c:v>2.279034</c:v>
                </c:pt>
                <c:pt idx="11">
                  <c:v>3.525835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"N9"</c:f>
              <c:strCache>
                <c:ptCount val="1"/>
                <c:pt idx="0">
                  <c:v>N9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Sheet3!$L$2:$L$13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Sheet3!$M$26:$M$37</c:f>
              <c:numCache>
                <c:formatCode>General</c:formatCode>
                <c:ptCount val="12"/>
                <c:pt idx="0">
                  <c:v>4.368186</c:v>
                </c:pt>
                <c:pt idx="1">
                  <c:v>2.067269</c:v>
                </c:pt>
                <c:pt idx="2">
                  <c:v>0.965985</c:v>
                </c:pt>
                <c:pt idx="3">
                  <c:v>5.899141</c:v>
                </c:pt>
                <c:pt idx="4">
                  <c:v>3.403384</c:v>
                </c:pt>
                <c:pt idx="5">
                  <c:v>3.622777</c:v>
                </c:pt>
                <c:pt idx="6">
                  <c:v>1.972717</c:v>
                </c:pt>
                <c:pt idx="7">
                  <c:v>3.394747</c:v>
                </c:pt>
                <c:pt idx="8">
                  <c:v>2.658606</c:v>
                </c:pt>
                <c:pt idx="9">
                  <c:v>3.797385</c:v>
                </c:pt>
                <c:pt idx="10">
                  <c:v>2.203203</c:v>
                </c:pt>
                <c:pt idx="11">
                  <c:v>3.54185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"深度设计值-10%wt"</c:f>
              <c:strCache>
                <c:ptCount val="1"/>
                <c:pt idx="0">
                  <c:v>深度设计值-10%wt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Sheet3!$N$2:$N$13</c:f>
              <c:numCache>
                <c:formatCode>General</c:formatCode>
                <c:ptCount val="12"/>
                <c:pt idx="0">
                  <c:v>4.57</c:v>
                </c:pt>
                <c:pt idx="1">
                  <c:v>3.57</c:v>
                </c:pt>
                <c:pt idx="2">
                  <c:v>-0.43</c:v>
                </c:pt>
                <c:pt idx="3">
                  <c:v>1.57</c:v>
                </c:pt>
                <c:pt idx="4">
                  <c:v>0.57</c:v>
                </c:pt>
                <c:pt idx="5">
                  <c:v>0.57</c:v>
                </c:pt>
                <c:pt idx="6">
                  <c:v>0.57</c:v>
                </c:pt>
                <c:pt idx="7">
                  <c:v>0.57</c:v>
                </c:pt>
                <c:pt idx="8">
                  <c:v>0.57</c:v>
                </c:pt>
                <c:pt idx="9">
                  <c:v>2.57</c:v>
                </c:pt>
                <c:pt idx="10">
                  <c:v>1.57</c:v>
                </c:pt>
                <c:pt idx="11">
                  <c:v>3.57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"深度设计值+10%wt"</c:f>
              <c:strCache>
                <c:ptCount val="1"/>
                <c:pt idx="0">
                  <c:v>深度设计值+10%wt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Sheet3!$O$2:$O$13</c:f>
              <c:numCache>
                <c:formatCode>General</c:formatCode>
                <c:ptCount val="12"/>
                <c:pt idx="0">
                  <c:v>7.43</c:v>
                </c:pt>
                <c:pt idx="1">
                  <c:v>6.43</c:v>
                </c:pt>
                <c:pt idx="2">
                  <c:v>2.43</c:v>
                </c:pt>
                <c:pt idx="3">
                  <c:v>4.43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5.43</c:v>
                </c:pt>
                <c:pt idx="10">
                  <c:v>4.43</c:v>
                </c:pt>
                <c:pt idx="11">
                  <c:v>6.43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249328"/>
        <c:axId val="656837850"/>
      </c:scatterChart>
      <c:valAx>
        <c:axId val="89824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深度设计值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837850"/>
        <c:crosses val="autoZero"/>
        <c:crossBetween val="midCat"/>
      </c:valAx>
      <c:valAx>
        <c:axId val="6568378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深度量化值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24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N10~N12</a:t>
            </a:r>
            <a:r>
              <a:rPr altLang="en-US"/>
              <a:t>长度量化结果</a:t>
            </a:r>
            <a:endParaRPr lang="en-US" altLang="zh-CN"/>
          </a:p>
        </c:rich>
      </c:tx>
      <c:layout>
        <c:manualLayout>
          <c:xMode val="edge"/>
          <c:yMode val="edge"/>
          <c:x val="0.41236111111111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"N10"</c:f>
              <c:strCache>
                <c:ptCount val="1"/>
                <c:pt idx="0">
                  <c:v>N10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Sheet4!$C$2:$C$13</c:f>
              <c:numCache>
                <c:formatCode>General</c:formatCode>
                <c:ptCount val="12"/>
                <c:pt idx="0">
                  <c:v>50.67495</c:v>
                </c:pt>
                <c:pt idx="1">
                  <c:v>11.5564</c:v>
                </c:pt>
                <c:pt idx="2">
                  <c:v>10.38025</c:v>
                </c:pt>
                <c:pt idx="3">
                  <c:v>24.83655</c:v>
                </c:pt>
                <c:pt idx="4">
                  <c:v>48.4917</c:v>
                </c:pt>
                <c:pt idx="5">
                  <c:v>10.02825</c:v>
                </c:pt>
                <c:pt idx="6">
                  <c:v>26.0789</c:v>
                </c:pt>
                <c:pt idx="7">
                  <c:v>19.80695</c:v>
                </c:pt>
                <c:pt idx="8">
                  <c:v>40.51045</c:v>
                </c:pt>
                <c:pt idx="9">
                  <c:v>20.04905</c:v>
                </c:pt>
                <c:pt idx="10">
                  <c:v>18.8567</c:v>
                </c:pt>
                <c:pt idx="11">
                  <c:v>16.04565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"N11"</c:f>
              <c:strCache>
                <c:ptCount val="1"/>
                <c:pt idx="0">
                  <c:v>N11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Sheet4!$B$2:$B$13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Sheet4!$C$14:$C$25</c:f>
              <c:numCache>
                <c:formatCode>General</c:formatCode>
                <c:ptCount val="12"/>
                <c:pt idx="0">
                  <c:v>49.8229</c:v>
                </c:pt>
                <c:pt idx="1">
                  <c:v>11.88225</c:v>
                </c:pt>
                <c:pt idx="2">
                  <c:v>24.888</c:v>
                </c:pt>
                <c:pt idx="3">
                  <c:v>20.9095</c:v>
                </c:pt>
                <c:pt idx="4">
                  <c:v>50.3172</c:v>
                </c:pt>
                <c:pt idx="5">
                  <c:v>9.54305000000001</c:v>
                </c:pt>
                <c:pt idx="6">
                  <c:v>30.61375</c:v>
                </c:pt>
                <c:pt idx="7">
                  <c:v>49.92355</c:v>
                </c:pt>
                <c:pt idx="8">
                  <c:v>42.1506</c:v>
                </c:pt>
                <c:pt idx="9">
                  <c:v>9.52005</c:v>
                </c:pt>
                <c:pt idx="10">
                  <c:v>19.29325</c:v>
                </c:pt>
                <c:pt idx="11">
                  <c:v>13.8036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"N12"</c:f>
              <c:strCache>
                <c:ptCount val="1"/>
                <c:pt idx="0">
                  <c:v>N12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Sheet4!$B$2:$B$13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Sheet4!$C$26:$C$37</c:f>
              <c:numCache>
                <c:formatCode>General</c:formatCode>
                <c:ptCount val="12"/>
                <c:pt idx="0">
                  <c:v>49.9274</c:v>
                </c:pt>
                <c:pt idx="1">
                  <c:v>17.083</c:v>
                </c:pt>
                <c:pt idx="2">
                  <c:v>9.86090000000001</c:v>
                </c:pt>
                <c:pt idx="3">
                  <c:v>24.96445</c:v>
                </c:pt>
                <c:pt idx="4">
                  <c:v>46.8056</c:v>
                </c:pt>
                <c:pt idx="5">
                  <c:v>12.1531</c:v>
                </c:pt>
                <c:pt idx="6">
                  <c:v>30.92465</c:v>
                </c:pt>
                <c:pt idx="7">
                  <c:v>50.11855</c:v>
                </c:pt>
                <c:pt idx="8">
                  <c:v>42.2024</c:v>
                </c:pt>
                <c:pt idx="9">
                  <c:v>17.13375</c:v>
                </c:pt>
                <c:pt idx="10">
                  <c:v>12.39445</c:v>
                </c:pt>
                <c:pt idx="11">
                  <c:v>15.1087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"长度设计值-10mm"</c:f>
              <c:strCache>
                <c:ptCount val="1"/>
                <c:pt idx="0">
                  <c:v>长度设计值-10mm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Sheet4!$D$2:$D$13</c:f>
              <c:numCache>
                <c:formatCode>General</c:formatCode>
                <c:ptCount val="12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40</c:v>
                </c:pt>
                <c:pt idx="5">
                  <c:v>0</c:v>
                </c:pt>
                <c:pt idx="6">
                  <c:v>10</c:v>
                </c:pt>
                <c:pt idx="7">
                  <c:v>40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"长度设计值-10mm"</c:f>
              <c:strCache>
                <c:ptCount val="1"/>
                <c:pt idx="0">
                  <c:v>长度设计值-10mm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Sheet4!$E$2:$E$13</c:f>
              <c:numCache>
                <c:formatCode>General</c:formatCode>
                <c:ptCount val="12"/>
                <c:pt idx="0">
                  <c:v>60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20</c:v>
                </c:pt>
                <c:pt idx="6">
                  <c:v>30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35186"/>
        <c:axId val="108073363"/>
      </c:scatterChart>
      <c:valAx>
        <c:axId val="8649351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长度设计值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073363"/>
        <c:crosses val="autoZero"/>
        <c:crossBetween val="midCat"/>
      </c:valAx>
      <c:valAx>
        <c:axId val="1080733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长度量化值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9351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N10~N12</a:t>
            </a:r>
            <a:r>
              <a:rPr altLang="en-US"/>
              <a:t>宽度量化结果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"N10"</c:f>
              <c:strCache>
                <c:ptCount val="1"/>
                <c:pt idx="0">
                  <c:v>N10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Sheet4!$H$2:$H$13</c:f>
              <c:numCache>
                <c:formatCode>General</c:formatCode>
                <c:ptCount val="12"/>
                <c:pt idx="0">
                  <c:v>37.700895</c:v>
                </c:pt>
                <c:pt idx="1">
                  <c:v>14.717215</c:v>
                </c:pt>
                <c:pt idx="2">
                  <c:v>12.87475</c:v>
                </c:pt>
                <c:pt idx="3">
                  <c:v>35.141695</c:v>
                </c:pt>
                <c:pt idx="4">
                  <c:v>28.318483</c:v>
                </c:pt>
                <c:pt idx="5">
                  <c:v>14.3709</c:v>
                </c:pt>
                <c:pt idx="6">
                  <c:v>27.068931</c:v>
                </c:pt>
                <c:pt idx="7">
                  <c:v>30.715114</c:v>
                </c:pt>
                <c:pt idx="8">
                  <c:v>14.720784</c:v>
                </c:pt>
                <c:pt idx="9">
                  <c:v>15.595546</c:v>
                </c:pt>
                <c:pt idx="10">
                  <c:v>18.815385</c:v>
                </c:pt>
                <c:pt idx="11">
                  <c:v>25.238665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"N11"</c:f>
              <c:strCache>
                <c:ptCount val="1"/>
                <c:pt idx="0">
                  <c:v>N11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Sheet4!$G$2:$G$13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Sheet4!$H$14:$H$25</c:f>
              <c:numCache>
                <c:formatCode>General</c:formatCode>
                <c:ptCount val="12"/>
                <c:pt idx="0">
                  <c:v>39.519946</c:v>
                </c:pt>
                <c:pt idx="1">
                  <c:v>16.705515</c:v>
                </c:pt>
                <c:pt idx="2">
                  <c:v>11.46635</c:v>
                </c:pt>
                <c:pt idx="3">
                  <c:v>34.127533</c:v>
                </c:pt>
                <c:pt idx="4">
                  <c:v>33.464966</c:v>
                </c:pt>
                <c:pt idx="5">
                  <c:v>14.80755</c:v>
                </c:pt>
                <c:pt idx="6">
                  <c:v>19.243219</c:v>
                </c:pt>
                <c:pt idx="7">
                  <c:v>32.875367</c:v>
                </c:pt>
                <c:pt idx="8">
                  <c:v>15.330403</c:v>
                </c:pt>
                <c:pt idx="9">
                  <c:v>20.227664</c:v>
                </c:pt>
                <c:pt idx="10">
                  <c:v>14.439333</c:v>
                </c:pt>
                <c:pt idx="11">
                  <c:v>27.267904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"N12"</c:f>
              <c:strCache>
                <c:ptCount val="1"/>
                <c:pt idx="0">
                  <c:v>N12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Sheet4!$G$2:$G$13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Sheet4!$H$26:$H$37</c:f>
              <c:numCache>
                <c:formatCode>General</c:formatCode>
                <c:ptCount val="12"/>
                <c:pt idx="0">
                  <c:v>41.898329</c:v>
                </c:pt>
                <c:pt idx="1">
                  <c:v>20.4906</c:v>
                </c:pt>
                <c:pt idx="2">
                  <c:v>14.46805</c:v>
                </c:pt>
                <c:pt idx="3">
                  <c:v>31.555631</c:v>
                </c:pt>
                <c:pt idx="4">
                  <c:v>33.601581</c:v>
                </c:pt>
                <c:pt idx="5">
                  <c:v>13.529433</c:v>
                </c:pt>
                <c:pt idx="6">
                  <c:v>23.917799</c:v>
                </c:pt>
                <c:pt idx="7">
                  <c:v>26.222496</c:v>
                </c:pt>
                <c:pt idx="8">
                  <c:v>16.606566</c:v>
                </c:pt>
                <c:pt idx="9">
                  <c:v>13.002916</c:v>
                </c:pt>
                <c:pt idx="10">
                  <c:v>15.971466</c:v>
                </c:pt>
                <c:pt idx="11">
                  <c:v>22.094164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"宽度设计值-15mm"</c:f>
              <c:strCache>
                <c:ptCount val="1"/>
                <c:pt idx="0">
                  <c:v>宽度设计值-15mm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Sheet4!$I$2:$I$13</c:f>
              <c:numCache>
                <c:formatCode>General</c:formatCode>
                <c:ptCount val="12"/>
                <c:pt idx="0">
                  <c:v>35</c:v>
                </c:pt>
                <c:pt idx="1">
                  <c:v>-5</c:v>
                </c:pt>
                <c:pt idx="2">
                  <c:v>-5</c:v>
                </c:pt>
                <c:pt idx="3">
                  <c:v>25</c:v>
                </c:pt>
                <c:pt idx="4">
                  <c:v>35</c:v>
                </c:pt>
                <c:pt idx="5">
                  <c:v>-5</c:v>
                </c:pt>
                <c:pt idx="6">
                  <c:v>5</c:v>
                </c:pt>
                <c:pt idx="7">
                  <c:v>35</c:v>
                </c:pt>
                <c:pt idx="8">
                  <c:v>5</c:v>
                </c:pt>
                <c:pt idx="9">
                  <c:v>-5</c:v>
                </c:pt>
                <c:pt idx="10">
                  <c:v>-5</c:v>
                </c:pt>
                <c:pt idx="11">
                  <c:v>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"宽度设计值+15mm"</c:f>
              <c:strCache>
                <c:ptCount val="1"/>
                <c:pt idx="0">
                  <c:v>宽度设计值+15mm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Sheet4!$J$2:$J$13</c:f>
              <c:numCache>
                <c:formatCode>General</c:formatCode>
                <c:ptCount val="12"/>
                <c:pt idx="0">
                  <c:v>65</c:v>
                </c:pt>
                <c:pt idx="1">
                  <c:v>25</c:v>
                </c:pt>
                <c:pt idx="2">
                  <c:v>25</c:v>
                </c:pt>
                <c:pt idx="3">
                  <c:v>55</c:v>
                </c:pt>
                <c:pt idx="4">
                  <c:v>65</c:v>
                </c:pt>
                <c:pt idx="5">
                  <c:v>25</c:v>
                </c:pt>
                <c:pt idx="6">
                  <c:v>35</c:v>
                </c:pt>
                <c:pt idx="7">
                  <c:v>65</c:v>
                </c:pt>
                <c:pt idx="8">
                  <c:v>35</c:v>
                </c:pt>
                <c:pt idx="9">
                  <c:v>25</c:v>
                </c:pt>
                <c:pt idx="10">
                  <c:v>25</c:v>
                </c:pt>
                <c:pt idx="11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39129"/>
        <c:axId val="136948616"/>
      </c:scatterChart>
      <c:valAx>
        <c:axId val="910391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宽度设计值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948616"/>
        <c:crosses val="autoZero"/>
        <c:crossBetween val="midCat"/>
      </c:valAx>
      <c:valAx>
        <c:axId val="1369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长度设计值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391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N10~N12</a:t>
            </a:r>
            <a:r>
              <a:rPr altLang="en-US"/>
              <a:t>深度量化结果（</a:t>
            </a:r>
            <a:r>
              <a:rPr lang="en-US" altLang="zh-CN"/>
              <a:t>wt=14.3mm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"N10"</c:f>
              <c:strCache>
                <c:ptCount val="1"/>
                <c:pt idx="0">
                  <c:v>N10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Sheet4!$M$2:$M$13</c:f>
              <c:numCache>
                <c:formatCode>General</c:formatCode>
                <c:ptCount val="12"/>
                <c:pt idx="0">
                  <c:v>6.535992</c:v>
                </c:pt>
                <c:pt idx="1">
                  <c:v>2.493241</c:v>
                </c:pt>
                <c:pt idx="2">
                  <c:v>1.63371</c:v>
                </c:pt>
                <c:pt idx="3">
                  <c:v>6.056696</c:v>
                </c:pt>
                <c:pt idx="4">
                  <c:v>3.296301</c:v>
                </c:pt>
                <c:pt idx="5">
                  <c:v>2.607999</c:v>
                </c:pt>
                <c:pt idx="6">
                  <c:v>1.917752</c:v>
                </c:pt>
                <c:pt idx="7">
                  <c:v>2.136914</c:v>
                </c:pt>
                <c:pt idx="8">
                  <c:v>2.459958</c:v>
                </c:pt>
                <c:pt idx="9">
                  <c:v>4.493101</c:v>
                </c:pt>
                <c:pt idx="10">
                  <c:v>2.077922</c:v>
                </c:pt>
                <c:pt idx="11">
                  <c:v>4.408318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"N11"</c:f>
              <c:strCache>
                <c:ptCount val="1"/>
                <c:pt idx="0">
                  <c:v>N11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Sheet4!$L$2:$L$13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Sheet4!$M$14:$M$25</c:f>
              <c:numCache>
                <c:formatCode>General</c:formatCode>
                <c:ptCount val="12"/>
                <c:pt idx="0">
                  <c:v>5.078758</c:v>
                </c:pt>
                <c:pt idx="1">
                  <c:v>2.220651</c:v>
                </c:pt>
                <c:pt idx="2">
                  <c:v>1.512868</c:v>
                </c:pt>
                <c:pt idx="3">
                  <c:v>5.00001</c:v>
                </c:pt>
                <c:pt idx="4">
                  <c:v>2.952365</c:v>
                </c:pt>
                <c:pt idx="5">
                  <c:v>1.504376</c:v>
                </c:pt>
                <c:pt idx="6">
                  <c:v>2.07419</c:v>
                </c:pt>
                <c:pt idx="7">
                  <c:v>3.524404</c:v>
                </c:pt>
                <c:pt idx="8">
                  <c:v>2.517253</c:v>
                </c:pt>
                <c:pt idx="9">
                  <c:v>2.815316</c:v>
                </c:pt>
                <c:pt idx="10">
                  <c:v>1.80925</c:v>
                </c:pt>
                <c:pt idx="11">
                  <c:v>3.265746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"N12"</c:f>
              <c:strCache>
                <c:ptCount val="1"/>
                <c:pt idx="0">
                  <c:v>N12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Sheet4!$L$2:$L$13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Sheet4!$M$26:$M$37</c:f>
              <c:numCache>
                <c:formatCode>General</c:formatCode>
                <c:ptCount val="12"/>
                <c:pt idx="0">
                  <c:v>4.882302</c:v>
                </c:pt>
                <c:pt idx="1">
                  <c:v>2.022525</c:v>
                </c:pt>
                <c:pt idx="2">
                  <c:v>1.269078</c:v>
                </c:pt>
                <c:pt idx="3">
                  <c:v>5.651118</c:v>
                </c:pt>
                <c:pt idx="4">
                  <c:v>3.294635</c:v>
                </c:pt>
                <c:pt idx="5">
                  <c:v>3.193966</c:v>
                </c:pt>
                <c:pt idx="6">
                  <c:v>2.319307</c:v>
                </c:pt>
                <c:pt idx="7">
                  <c:v>3.328974</c:v>
                </c:pt>
                <c:pt idx="8">
                  <c:v>2.527906</c:v>
                </c:pt>
                <c:pt idx="9">
                  <c:v>3.843191</c:v>
                </c:pt>
                <c:pt idx="10">
                  <c:v>2.612625</c:v>
                </c:pt>
                <c:pt idx="11">
                  <c:v>3.768177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"深度设计值-10%wt"</c:f>
              <c:strCache>
                <c:ptCount val="1"/>
                <c:pt idx="0">
                  <c:v>深度设计值-10%wt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Sheet4!$N$2:$N$13</c:f>
              <c:numCache>
                <c:formatCode>General</c:formatCode>
                <c:ptCount val="12"/>
                <c:pt idx="0">
                  <c:v>4.57</c:v>
                </c:pt>
                <c:pt idx="1">
                  <c:v>3.57</c:v>
                </c:pt>
                <c:pt idx="2">
                  <c:v>-0.43</c:v>
                </c:pt>
                <c:pt idx="3">
                  <c:v>1.57</c:v>
                </c:pt>
                <c:pt idx="4">
                  <c:v>0.57</c:v>
                </c:pt>
                <c:pt idx="5">
                  <c:v>0.57</c:v>
                </c:pt>
                <c:pt idx="6">
                  <c:v>0.57</c:v>
                </c:pt>
                <c:pt idx="7">
                  <c:v>0.57</c:v>
                </c:pt>
                <c:pt idx="8">
                  <c:v>0.57</c:v>
                </c:pt>
                <c:pt idx="9">
                  <c:v>2.57</c:v>
                </c:pt>
                <c:pt idx="10">
                  <c:v>1.57</c:v>
                </c:pt>
                <c:pt idx="11">
                  <c:v>3.57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"深度设计值+10%wt"</c:f>
              <c:strCache>
                <c:ptCount val="1"/>
                <c:pt idx="0">
                  <c:v>深度设计值+10%wt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Sheet4!$O$2:$O$13</c:f>
              <c:numCache>
                <c:formatCode>General</c:formatCode>
                <c:ptCount val="12"/>
                <c:pt idx="0">
                  <c:v>7.43</c:v>
                </c:pt>
                <c:pt idx="1">
                  <c:v>6.43</c:v>
                </c:pt>
                <c:pt idx="2">
                  <c:v>2.43</c:v>
                </c:pt>
                <c:pt idx="3">
                  <c:v>4.43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5.43</c:v>
                </c:pt>
                <c:pt idx="10">
                  <c:v>4.43</c:v>
                </c:pt>
                <c:pt idx="11">
                  <c:v>6.43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00501"/>
        <c:axId val="738922962"/>
      </c:scatterChart>
      <c:valAx>
        <c:axId val="1322005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深度设计值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922962"/>
        <c:crosses val="autoZero"/>
        <c:crossBetween val="midCat"/>
      </c:valAx>
      <c:valAx>
        <c:axId val="7389229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深度量化值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2005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N1~N3</a:t>
            </a:r>
            <a:r>
              <a:rPr altLang="en-US"/>
              <a:t>宽度量化结果</a:t>
            </a:r>
            <a:endParaRPr lang="en-US" altLang="zh-CN"/>
          </a:p>
        </c:rich>
      </c:tx>
      <c:layout>
        <c:manualLayout>
          <c:xMode val="edge"/>
          <c:yMode val="edge"/>
          <c:x val="0.361022805805114"/>
          <c:y val="0.02970297029702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"N1"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22.803471</c:v>
                </c:pt>
                <c:pt idx="1">
                  <c:v>15.411464</c:v>
                </c:pt>
                <c:pt idx="2">
                  <c:v>10.60165</c:v>
                </c:pt>
                <c:pt idx="3">
                  <c:v>34.568193</c:v>
                </c:pt>
                <c:pt idx="4">
                  <c:v>23.649198</c:v>
                </c:pt>
                <c:pt idx="5">
                  <c:v>16.793049</c:v>
                </c:pt>
                <c:pt idx="6">
                  <c:v>23.608747</c:v>
                </c:pt>
                <c:pt idx="7">
                  <c:v>35.401299</c:v>
                </c:pt>
                <c:pt idx="8">
                  <c:v>17.230515</c:v>
                </c:pt>
                <c:pt idx="9">
                  <c:v>14.862665</c:v>
                </c:pt>
                <c:pt idx="10">
                  <c:v>15.541996</c:v>
                </c:pt>
                <c:pt idx="11">
                  <c:v>27.753684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"N2"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Sheet1!$H$14:$H$25</c:f>
              <c:numCache>
                <c:formatCode>General</c:formatCode>
                <c:ptCount val="12"/>
                <c:pt idx="0">
                  <c:v>34.042481</c:v>
                </c:pt>
                <c:pt idx="1">
                  <c:v>19.979082</c:v>
                </c:pt>
                <c:pt idx="2">
                  <c:v>10.3876</c:v>
                </c:pt>
                <c:pt idx="3">
                  <c:v>36.443846</c:v>
                </c:pt>
                <c:pt idx="4">
                  <c:v>27.022833</c:v>
                </c:pt>
                <c:pt idx="5">
                  <c:v>14.646933</c:v>
                </c:pt>
                <c:pt idx="6">
                  <c:v>20.756349</c:v>
                </c:pt>
                <c:pt idx="7">
                  <c:v>35.979403</c:v>
                </c:pt>
                <c:pt idx="8">
                  <c:v>24.000549</c:v>
                </c:pt>
                <c:pt idx="9">
                  <c:v>18.62083</c:v>
                </c:pt>
                <c:pt idx="10">
                  <c:v>16.825832</c:v>
                </c:pt>
                <c:pt idx="11">
                  <c:v>25.075999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"N3"</c:f>
              <c:strCache>
                <c:ptCount val="1"/>
                <c:pt idx="0">
                  <c:v>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Sheet1!$H$26:$H$37</c:f>
              <c:numCache>
                <c:formatCode>General</c:formatCode>
                <c:ptCount val="12"/>
                <c:pt idx="0">
                  <c:v>23.725547</c:v>
                </c:pt>
                <c:pt idx="1">
                  <c:v>16.953882</c:v>
                </c:pt>
                <c:pt idx="2">
                  <c:v>10.4437</c:v>
                </c:pt>
                <c:pt idx="3">
                  <c:v>34.241381</c:v>
                </c:pt>
                <c:pt idx="4">
                  <c:v>23.392264</c:v>
                </c:pt>
                <c:pt idx="5">
                  <c:v>14.08795</c:v>
                </c:pt>
                <c:pt idx="6">
                  <c:v>20.530663</c:v>
                </c:pt>
                <c:pt idx="7">
                  <c:v>36.66908</c:v>
                </c:pt>
                <c:pt idx="8">
                  <c:v>16.542682</c:v>
                </c:pt>
                <c:pt idx="9">
                  <c:v>13.3608</c:v>
                </c:pt>
                <c:pt idx="10">
                  <c:v>15.385248</c:v>
                </c:pt>
                <c:pt idx="11">
                  <c:v>33.327665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"宽度设计值-15mm"</c:f>
              <c:strCache>
                <c:ptCount val="1"/>
                <c:pt idx="0">
                  <c:v>宽度设计值-15mm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35</c:v>
                </c:pt>
                <c:pt idx="1">
                  <c:v>-5</c:v>
                </c:pt>
                <c:pt idx="2">
                  <c:v>-5</c:v>
                </c:pt>
                <c:pt idx="3">
                  <c:v>25</c:v>
                </c:pt>
                <c:pt idx="4">
                  <c:v>35</c:v>
                </c:pt>
                <c:pt idx="5">
                  <c:v>-5</c:v>
                </c:pt>
                <c:pt idx="6">
                  <c:v>5</c:v>
                </c:pt>
                <c:pt idx="7">
                  <c:v>35</c:v>
                </c:pt>
                <c:pt idx="8">
                  <c:v>5</c:v>
                </c:pt>
                <c:pt idx="9">
                  <c:v>-5</c:v>
                </c:pt>
                <c:pt idx="10">
                  <c:v>-5</c:v>
                </c:pt>
                <c:pt idx="11">
                  <c:v>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"宽度设计值+15mm"</c:f>
              <c:strCache>
                <c:ptCount val="1"/>
                <c:pt idx="0">
                  <c:v>宽度设计值+15mm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65</c:v>
                </c:pt>
                <c:pt idx="1">
                  <c:v>25</c:v>
                </c:pt>
                <c:pt idx="2">
                  <c:v>25</c:v>
                </c:pt>
                <c:pt idx="3">
                  <c:v>55</c:v>
                </c:pt>
                <c:pt idx="4">
                  <c:v>65</c:v>
                </c:pt>
                <c:pt idx="5">
                  <c:v>25</c:v>
                </c:pt>
                <c:pt idx="6">
                  <c:v>35</c:v>
                </c:pt>
                <c:pt idx="7">
                  <c:v>65</c:v>
                </c:pt>
                <c:pt idx="8">
                  <c:v>35</c:v>
                </c:pt>
                <c:pt idx="9">
                  <c:v>25</c:v>
                </c:pt>
                <c:pt idx="10">
                  <c:v>25</c:v>
                </c:pt>
                <c:pt idx="11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28974"/>
        <c:axId val="406768765"/>
      </c:scatterChart>
      <c:valAx>
        <c:axId val="4608289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宽度设计值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768765"/>
        <c:crosses val="autoZero"/>
        <c:crossBetween val="midCat"/>
      </c:valAx>
      <c:valAx>
        <c:axId val="406768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长度设计值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82897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N1~N3</a:t>
            </a:r>
            <a:r>
              <a:rPr altLang="en-US"/>
              <a:t>深度量化结果（</a:t>
            </a:r>
            <a:r>
              <a:rPr lang="en-US" altLang="zh-CN"/>
              <a:t>wt=14.3mm</a:t>
            </a:r>
            <a:r>
              <a:rPr altLang="en-US"/>
              <a:t>）</a:t>
            </a:r>
            <a:endParaRPr lang="en-US" altLang="zh-CN"/>
          </a:p>
        </c:rich>
      </c:tx>
      <c:layout>
        <c:manualLayout>
          <c:xMode val="edge"/>
          <c:yMode val="edge"/>
          <c:x val="0.194747753973739"/>
          <c:y val="0.02966625463535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"N1"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7.594447</c:v>
                </c:pt>
                <c:pt idx="1">
                  <c:v>2.072193</c:v>
                </c:pt>
                <c:pt idx="2">
                  <c:v>0.99629</c:v>
                </c:pt>
                <c:pt idx="3">
                  <c:v>5.02524</c:v>
                </c:pt>
                <c:pt idx="4">
                  <c:v>3.961323</c:v>
                </c:pt>
                <c:pt idx="5">
                  <c:v>2.180877</c:v>
                </c:pt>
                <c:pt idx="6">
                  <c:v>2.275592</c:v>
                </c:pt>
                <c:pt idx="7">
                  <c:v>2.661295</c:v>
                </c:pt>
                <c:pt idx="8">
                  <c:v>2.966613</c:v>
                </c:pt>
                <c:pt idx="9">
                  <c:v>3.080185</c:v>
                </c:pt>
                <c:pt idx="10">
                  <c:v>2.372922</c:v>
                </c:pt>
                <c:pt idx="11">
                  <c:v>3.477194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"N2"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Sheet1!$M$14:$M$25</c:f>
              <c:numCache>
                <c:formatCode>General</c:formatCode>
                <c:ptCount val="12"/>
                <c:pt idx="0">
                  <c:v>5.278386</c:v>
                </c:pt>
                <c:pt idx="1">
                  <c:v>2.174207</c:v>
                </c:pt>
                <c:pt idx="2">
                  <c:v>1.242549</c:v>
                </c:pt>
                <c:pt idx="3">
                  <c:v>5.621374</c:v>
                </c:pt>
                <c:pt idx="4">
                  <c:v>3.509918</c:v>
                </c:pt>
                <c:pt idx="5">
                  <c:v>3.325115</c:v>
                </c:pt>
                <c:pt idx="6">
                  <c:v>2.177762</c:v>
                </c:pt>
                <c:pt idx="7">
                  <c:v>3.012607</c:v>
                </c:pt>
                <c:pt idx="8">
                  <c:v>2.59089</c:v>
                </c:pt>
                <c:pt idx="9">
                  <c:v>3.634477</c:v>
                </c:pt>
                <c:pt idx="10">
                  <c:v>2.031329</c:v>
                </c:pt>
                <c:pt idx="11">
                  <c:v>3.335315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"N3"</c:f>
              <c:strCache>
                <c:ptCount val="1"/>
                <c:pt idx="0">
                  <c:v>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Sheet1!$M$26:$M$37</c:f>
              <c:numCache>
                <c:formatCode>General</c:formatCode>
                <c:ptCount val="12"/>
                <c:pt idx="0">
                  <c:v>5.995784</c:v>
                </c:pt>
                <c:pt idx="1">
                  <c:v>2.406576</c:v>
                </c:pt>
                <c:pt idx="2">
                  <c:v>1.186417</c:v>
                </c:pt>
                <c:pt idx="3">
                  <c:v>5.596068</c:v>
                </c:pt>
                <c:pt idx="4">
                  <c:v>3.7924</c:v>
                </c:pt>
                <c:pt idx="5">
                  <c:v>2.831314</c:v>
                </c:pt>
                <c:pt idx="6">
                  <c:v>2.042571</c:v>
                </c:pt>
                <c:pt idx="7">
                  <c:v>2.120913</c:v>
                </c:pt>
                <c:pt idx="8">
                  <c:v>2.51884</c:v>
                </c:pt>
                <c:pt idx="9">
                  <c:v>3.276254</c:v>
                </c:pt>
                <c:pt idx="10">
                  <c:v>2.677878</c:v>
                </c:pt>
                <c:pt idx="11">
                  <c:v>3.201147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"深度设计值-10%wt"</c:f>
              <c:strCache>
                <c:ptCount val="1"/>
                <c:pt idx="0">
                  <c:v>深度设计值-10%wt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4.57</c:v>
                </c:pt>
                <c:pt idx="1">
                  <c:v>3.57</c:v>
                </c:pt>
                <c:pt idx="2">
                  <c:v>-0.43</c:v>
                </c:pt>
                <c:pt idx="3">
                  <c:v>1.57</c:v>
                </c:pt>
                <c:pt idx="4">
                  <c:v>0.57</c:v>
                </c:pt>
                <c:pt idx="5">
                  <c:v>0.57</c:v>
                </c:pt>
                <c:pt idx="6">
                  <c:v>0.57</c:v>
                </c:pt>
                <c:pt idx="7">
                  <c:v>0.57</c:v>
                </c:pt>
                <c:pt idx="8">
                  <c:v>0.57</c:v>
                </c:pt>
                <c:pt idx="9">
                  <c:v>2.57</c:v>
                </c:pt>
                <c:pt idx="10">
                  <c:v>1.57</c:v>
                </c:pt>
                <c:pt idx="11">
                  <c:v>3.57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"深度设计值+10%wt"</c:f>
              <c:strCache>
                <c:ptCount val="1"/>
                <c:pt idx="0">
                  <c:v>深度设计值+10%wt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Sheet1!$O$2:$O$13</c:f>
              <c:numCache>
                <c:formatCode>General</c:formatCode>
                <c:ptCount val="12"/>
                <c:pt idx="0">
                  <c:v>7.43</c:v>
                </c:pt>
                <c:pt idx="1">
                  <c:v>6.43</c:v>
                </c:pt>
                <c:pt idx="2">
                  <c:v>2.43</c:v>
                </c:pt>
                <c:pt idx="3">
                  <c:v>4.43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5.43</c:v>
                </c:pt>
                <c:pt idx="10">
                  <c:v>4.43</c:v>
                </c:pt>
                <c:pt idx="11">
                  <c:v>6.43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19915"/>
        <c:axId val="162339480"/>
      </c:scatterChart>
      <c:valAx>
        <c:axId val="2342199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深度设计值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339480"/>
        <c:crosses val="autoZero"/>
        <c:crossBetween val="midCat"/>
      </c:valAx>
      <c:valAx>
        <c:axId val="1623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深度量化值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2199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r>
              <a:rPr altLang="en-US"/>
              <a:t>种工况下长度量化结果对比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"N1-N3"</c:f>
              <c:strCache>
                <c:ptCount val="1"/>
                <c:pt idx="0">
                  <c:v>N1-N3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Sheet1!$B$2:$B$37</c:f>
              <c:numCache>
                <c:formatCode>General</c:formatCode>
                <c:ptCount val="36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50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50</c:v>
                </c:pt>
                <c:pt idx="25">
                  <c:v>10</c:v>
                </c:pt>
                <c:pt idx="26">
                  <c:v>10</c:v>
                </c:pt>
                <c:pt idx="27">
                  <c:v>20</c:v>
                </c:pt>
                <c:pt idx="28">
                  <c:v>50</c:v>
                </c:pt>
                <c:pt idx="29">
                  <c:v>10</c:v>
                </c:pt>
                <c:pt idx="30">
                  <c:v>20</c:v>
                </c:pt>
                <c:pt idx="31">
                  <c:v>50</c:v>
                </c:pt>
                <c:pt idx="32">
                  <c:v>40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</c:numCache>
            </c:num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49.8431</c:v>
                </c:pt>
                <c:pt idx="1">
                  <c:v>16.75085</c:v>
                </c:pt>
                <c:pt idx="2">
                  <c:v>49.6123500000001</c:v>
                </c:pt>
                <c:pt idx="3">
                  <c:v>18.7604</c:v>
                </c:pt>
                <c:pt idx="4">
                  <c:v>48.98385</c:v>
                </c:pt>
                <c:pt idx="5">
                  <c:v>8.99335</c:v>
                </c:pt>
                <c:pt idx="6">
                  <c:v>25.0958</c:v>
                </c:pt>
                <c:pt idx="7">
                  <c:v>49.93675</c:v>
                </c:pt>
                <c:pt idx="8">
                  <c:v>40.6591</c:v>
                </c:pt>
                <c:pt idx="9">
                  <c:v>9.4226</c:v>
                </c:pt>
                <c:pt idx="10">
                  <c:v>21.96925</c:v>
                </c:pt>
                <c:pt idx="11">
                  <c:v>17.001</c:v>
                </c:pt>
                <c:pt idx="12">
                  <c:v>49.92675</c:v>
                </c:pt>
                <c:pt idx="13">
                  <c:v>19.2336</c:v>
                </c:pt>
                <c:pt idx="14">
                  <c:v>49.26145</c:v>
                </c:pt>
                <c:pt idx="15">
                  <c:v>24.18595</c:v>
                </c:pt>
                <c:pt idx="16">
                  <c:v>48.60755</c:v>
                </c:pt>
                <c:pt idx="17">
                  <c:v>9.54545</c:v>
                </c:pt>
                <c:pt idx="18">
                  <c:v>27.7106</c:v>
                </c:pt>
                <c:pt idx="19">
                  <c:v>49.44045</c:v>
                </c:pt>
                <c:pt idx="20">
                  <c:v>43.47265</c:v>
                </c:pt>
                <c:pt idx="21">
                  <c:v>9.27395</c:v>
                </c:pt>
                <c:pt idx="22">
                  <c:v>11.92945</c:v>
                </c:pt>
                <c:pt idx="23">
                  <c:v>16.72725</c:v>
                </c:pt>
                <c:pt idx="24">
                  <c:v>50.0621</c:v>
                </c:pt>
                <c:pt idx="25">
                  <c:v>18.3368</c:v>
                </c:pt>
                <c:pt idx="26">
                  <c:v>48.9087000000001</c:v>
                </c:pt>
                <c:pt idx="27">
                  <c:v>29.21075</c:v>
                </c:pt>
                <c:pt idx="28">
                  <c:v>48.59555</c:v>
                </c:pt>
                <c:pt idx="29">
                  <c:v>9.3679</c:v>
                </c:pt>
                <c:pt idx="30">
                  <c:v>26.95535</c:v>
                </c:pt>
                <c:pt idx="31">
                  <c:v>48.0683</c:v>
                </c:pt>
                <c:pt idx="32">
                  <c:v>42.7301</c:v>
                </c:pt>
                <c:pt idx="33">
                  <c:v>10.31515</c:v>
                </c:pt>
                <c:pt idx="34">
                  <c:v>24.6726</c:v>
                </c:pt>
                <c:pt idx="35">
                  <c:v>16.10055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"N4-N6"</c:f>
              <c:strCache>
                <c:ptCount val="1"/>
                <c:pt idx="0">
                  <c:v>N4-N6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Sheet1!$B$2:$B$37</c:f>
              <c:numCache>
                <c:formatCode>General</c:formatCode>
                <c:ptCount val="36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50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50</c:v>
                </c:pt>
                <c:pt idx="25">
                  <c:v>10</c:v>
                </c:pt>
                <c:pt idx="26">
                  <c:v>10</c:v>
                </c:pt>
                <c:pt idx="27">
                  <c:v>20</c:v>
                </c:pt>
                <c:pt idx="28">
                  <c:v>50</c:v>
                </c:pt>
                <c:pt idx="29">
                  <c:v>10</c:v>
                </c:pt>
                <c:pt idx="30">
                  <c:v>20</c:v>
                </c:pt>
                <c:pt idx="31">
                  <c:v>50</c:v>
                </c:pt>
                <c:pt idx="32">
                  <c:v>40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</c:numCache>
            </c:numRef>
          </c:xVal>
          <c:yVal>
            <c:numRef>
              <c:f>Sheet2!$C$2:$C$37</c:f>
              <c:numCache>
                <c:formatCode>General</c:formatCode>
                <c:ptCount val="36"/>
                <c:pt idx="0">
                  <c:v>49.7496</c:v>
                </c:pt>
                <c:pt idx="1">
                  <c:v>12.1983</c:v>
                </c:pt>
                <c:pt idx="2">
                  <c:v>8.58065</c:v>
                </c:pt>
                <c:pt idx="3">
                  <c:v>20.5726</c:v>
                </c:pt>
                <c:pt idx="4">
                  <c:v>49.2609</c:v>
                </c:pt>
                <c:pt idx="5">
                  <c:v>18.87905</c:v>
                </c:pt>
                <c:pt idx="6">
                  <c:v>26.7724</c:v>
                </c:pt>
                <c:pt idx="7">
                  <c:v>50.1362</c:v>
                </c:pt>
                <c:pt idx="8">
                  <c:v>41.00455</c:v>
                </c:pt>
                <c:pt idx="9">
                  <c:v>13.98255</c:v>
                </c:pt>
                <c:pt idx="10">
                  <c:v>18.3676</c:v>
                </c:pt>
                <c:pt idx="11">
                  <c:v>11.0274</c:v>
                </c:pt>
                <c:pt idx="12">
                  <c:v>51.25825</c:v>
                </c:pt>
                <c:pt idx="13">
                  <c:v>11.35315</c:v>
                </c:pt>
                <c:pt idx="14">
                  <c:v>9.92475000000001</c:v>
                </c:pt>
                <c:pt idx="15">
                  <c:v>21.86545</c:v>
                </c:pt>
                <c:pt idx="16">
                  <c:v>49.92555</c:v>
                </c:pt>
                <c:pt idx="17">
                  <c:v>17.672</c:v>
                </c:pt>
                <c:pt idx="18">
                  <c:v>29.13988</c:v>
                </c:pt>
                <c:pt idx="19">
                  <c:v>50.4867</c:v>
                </c:pt>
                <c:pt idx="20">
                  <c:v>41.84225</c:v>
                </c:pt>
                <c:pt idx="21">
                  <c:v>10.8341</c:v>
                </c:pt>
                <c:pt idx="22">
                  <c:v>20.04325</c:v>
                </c:pt>
                <c:pt idx="23">
                  <c:v>11.0735</c:v>
                </c:pt>
                <c:pt idx="24">
                  <c:v>51.12015</c:v>
                </c:pt>
                <c:pt idx="25">
                  <c:v>11.49825</c:v>
                </c:pt>
                <c:pt idx="26">
                  <c:v>8.99115000000001</c:v>
                </c:pt>
                <c:pt idx="27">
                  <c:v>28.2621</c:v>
                </c:pt>
                <c:pt idx="28">
                  <c:v>50.2586</c:v>
                </c:pt>
                <c:pt idx="29">
                  <c:v>9.3885</c:v>
                </c:pt>
                <c:pt idx="30">
                  <c:v>30.5178</c:v>
                </c:pt>
                <c:pt idx="31">
                  <c:v>50.0465</c:v>
                </c:pt>
                <c:pt idx="32">
                  <c:v>41.2972</c:v>
                </c:pt>
                <c:pt idx="33">
                  <c:v>11.40715</c:v>
                </c:pt>
                <c:pt idx="34">
                  <c:v>20.5771</c:v>
                </c:pt>
                <c:pt idx="35">
                  <c:v>11.5563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"N7-N9"</c:f>
              <c:strCache>
                <c:ptCount val="1"/>
                <c:pt idx="0">
                  <c:v>N7-N9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Sheet1!$B$2:$B$37</c:f>
              <c:numCache>
                <c:formatCode>General</c:formatCode>
                <c:ptCount val="36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50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50</c:v>
                </c:pt>
                <c:pt idx="25">
                  <c:v>10</c:v>
                </c:pt>
                <c:pt idx="26">
                  <c:v>10</c:v>
                </c:pt>
                <c:pt idx="27">
                  <c:v>20</c:v>
                </c:pt>
                <c:pt idx="28">
                  <c:v>50</c:v>
                </c:pt>
                <c:pt idx="29">
                  <c:v>10</c:v>
                </c:pt>
                <c:pt idx="30">
                  <c:v>20</c:v>
                </c:pt>
                <c:pt idx="31">
                  <c:v>50</c:v>
                </c:pt>
                <c:pt idx="32">
                  <c:v>40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</c:numCache>
            </c:numRef>
          </c:xVal>
          <c:yVal>
            <c:numRef>
              <c:f>Sheet3!$C$2:$C$37</c:f>
              <c:numCache>
                <c:formatCode>General</c:formatCode>
                <c:ptCount val="36"/>
                <c:pt idx="0">
                  <c:v>50.6979</c:v>
                </c:pt>
                <c:pt idx="1">
                  <c:v>11.9436</c:v>
                </c:pt>
                <c:pt idx="2">
                  <c:v>9.16765</c:v>
                </c:pt>
                <c:pt idx="3">
                  <c:v>24.1484</c:v>
                </c:pt>
                <c:pt idx="4">
                  <c:v>49.49045</c:v>
                </c:pt>
                <c:pt idx="5">
                  <c:v>12.18095</c:v>
                </c:pt>
                <c:pt idx="6">
                  <c:v>27.85855</c:v>
                </c:pt>
                <c:pt idx="7">
                  <c:v>50.08815</c:v>
                </c:pt>
                <c:pt idx="8">
                  <c:v>40.9029</c:v>
                </c:pt>
                <c:pt idx="9">
                  <c:v>10.7092</c:v>
                </c:pt>
                <c:pt idx="10">
                  <c:v>15.87225</c:v>
                </c:pt>
                <c:pt idx="11">
                  <c:v>14.3497</c:v>
                </c:pt>
                <c:pt idx="12">
                  <c:v>51.7548</c:v>
                </c:pt>
                <c:pt idx="13">
                  <c:v>18.1616</c:v>
                </c:pt>
                <c:pt idx="14">
                  <c:v>10.97405</c:v>
                </c:pt>
                <c:pt idx="15">
                  <c:v>21.45735</c:v>
                </c:pt>
                <c:pt idx="16">
                  <c:v>49.90655</c:v>
                </c:pt>
                <c:pt idx="17">
                  <c:v>9.53570000000001</c:v>
                </c:pt>
                <c:pt idx="18">
                  <c:v>28.93901</c:v>
                </c:pt>
                <c:pt idx="19">
                  <c:v>49.2035</c:v>
                </c:pt>
                <c:pt idx="20">
                  <c:v>43.18695</c:v>
                </c:pt>
                <c:pt idx="21">
                  <c:v>18.6062</c:v>
                </c:pt>
                <c:pt idx="22">
                  <c:v>19.93335</c:v>
                </c:pt>
                <c:pt idx="23">
                  <c:v>13.10395</c:v>
                </c:pt>
                <c:pt idx="24">
                  <c:v>51.11425</c:v>
                </c:pt>
                <c:pt idx="25">
                  <c:v>19.15005</c:v>
                </c:pt>
                <c:pt idx="26">
                  <c:v>10.65585</c:v>
                </c:pt>
                <c:pt idx="27">
                  <c:v>21.41985</c:v>
                </c:pt>
                <c:pt idx="28">
                  <c:v>48.63305</c:v>
                </c:pt>
                <c:pt idx="29">
                  <c:v>16.97595</c:v>
                </c:pt>
                <c:pt idx="30">
                  <c:v>32.75923</c:v>
                </c:pt>
                <c:pt idx="31">
                  <c:v>49.7815</c:v>
                </c:pt>
                <c:pt idx="32">
                  <c:v>41.99805</c:v>
                </c:pt>
                <c:pt idx="33">
                  <c:v>20.38565</c:v>
                </c:pt>
                <c:pt idx="34">
                  <c:v>20.4491</c:v>
                </c:pt>
                <c:pt idx="35">
                  <c:v>16.42985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"N10-N12"</c:f>
              <c:strCache>
                <c:ptCount val="1"/>
                <c:pt idx="0">
                  <c:v>N10-N12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Sheet1!$B$2:$B$37</c:f>
              <c:numCache>
                <c:formatCode>General</c:formatCode>
                <c:ptCount val="36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50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50</c:v>
                </c:pt>
                <c:pt idx="25">
                  <c:v>10</c:v>
                </c:pt>
                <c:pt idx="26">
                  <c:v>10</c:v>
                </c:pt>
                <c:pt idx="27">
                  <c:v>20</c:v>
                </c:pt>
                <c:pt idx="28">
                  <c:v>50</c:v>
                </c:pt>
                <c:pt idx="29">
                  <c:v>10</c:v>
                </c:pt>
                <c:pt idx="30">
                  <c:v>20</c:v>
                </c:pt>
                <c:pt idx="31">
                  <c:v>50</c:v>
                </c:pt>
                <c:pt idx="32">
                  <c:v>40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</c:numCache>
            </c:numRef>
          </c:xVal>
          <c:yVal>
            <c:numRef>
              <c:f>Sheet4!$C$2:$C$37</c:f>
              <c:numCache>
                <c:formatCode>General</c:formatCode>
                <c:ptCount val="36"/>
                <c:pt idx="0">
                  <c:v>50.67495</c:v>
                </c:pt>
                <c:pt idx="1">
                  <c:v>11.5564</c:v>
                </c:pt>
                <c:pt idx="2">
                  <c:v>10.38025</c:v>
                </c:pt>
                <c:pt idx="3">
                  <c:v>24.83655</c:v>
                </c:pt>
                <c:pt idx="4">
                  <c:v>48.4917</c:v>
                </c:pt>
                <c:pt idx="5">
                  <c:v>10.02825</c:v>
                </c:pt>
                <c:pt idx="6">
                  <c:v>26.0789</c:v>
                </c:pt>
                <c:pt idx="7">
                  <c:v>19.80695</c:v>
                </c:pt>
                <c:pt idx="8">
                  <c:v>40.51045</c:v>
                </c:pt>
                <c:pt idx="9">
                  <c:v>20.04905</c:v>
                </c:pt>
                <c:pt idx="10">
                  <c:v>18.8567</c:v>
                </c:pt>
                <c:pt idx="11">
                  <c:v>16.04565</c:v>
                </c:pt>
                <c:pt idx="12">
                  <c:v>49.8229</c:v>
                </c:pt>
                <c:pt idx="13">
                  <c:v>11.88225</c:v>
                </c:pt>
                <c:pt idx="14">
                  <c:v>24.888</c:v>
                </c:pt>
                <c:pt idx="15">
                  <c:v>20.9095</c:v>
                </c:pt>
                <c:pt idx="16">
                  <c:v>50.3172</c:v>
                </c:pt>
                <c:pt idx="17">
                  <c:v>9.54305000000001</c:v>
                </c:pt>
                <c:pt idx="18">
                  <c:v>30.61375</c:v>
                </c:pt>
                <c:pt idx="19">
                  <c:v>49.92355</c:v>
                </c:pt>
                <c:pt idx="20">
                  <c:v>42.1506</c:v>
                </c:pt>
                <c:pt idx="21">
                  <c:v>9.52005</c:v>
                </c:pt>
                <c:pt idx="22">
                  <c:v>19.29325</c:v>
                </c:pt>
                <c:pt idx="23">
                  <c:v>13.8036</c:v>
                </c:pt>
                <c:pt idx="24">
                  <c:v>49.9274</c:v>
                </c:pt>
                <c:pt idx="25">
                  <c:v>17.083</c:v>
                </c:pt>
                <c:pt idx="26">
                  <c:v>9.86090000000001</c:v>
                </c:pt>
                <c:pt idx="27">
                  <c:v>24.96445</c:v>
                </c:pt>
                <c:pt idx="28">
                  <c:v>46.8056</c:v>
                </c:pt>
                <c:pt idx="29">
                  <c:v>12.1531</c:v>
                </c:pt>
                <c:pt idx="30">
                  <c:v>30.92465</c:v>
                </c:pt>
                <c:pt idx="31">
                  <c:v>50.11855</c:v>
                </c:pt>
                <c:pt idx="32">
                  <c:v>42.2024</c:v>
                </c:pt>
                <c:pt idx="33">
                  <c:v>17.13375</c:v>
                </c:pt>
                <c:pt idx="34">
                  <c:v>12.39445</c:v>
                </c:pt>
                <c:pt idx="35">
                  <c:v>15.1087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"长度设计值-10mm"</c:f>
              <c:strCache>
                <c:ptCount val="1"/>
                <c:pt idx="0">
                  <c:v>长度设计值-10mm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Sheet1!$B$2:$B$37</c:f>
              <c:numCache>
                <c:formatCode>General</c:formatCode>
                <c:ptCount val="36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50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50</c:v>
                </c:pt>
                <c:pt idx="25">
                  <c:v>10</c:v>
                </c:pt>
                <c:pt idx="26">
                  <c:v>10</c:v>
                </c:pt>
                <c:pt idx="27">
                  <c:v>20</c:v>
                </c:pt>
                <c:pt idx="28">
                  <c:v>50</c:v>
                </c:pt>
                <c:pt idx="29">
                  <c:v>10</c:v>
                </c:pt>
                <c:pt idx="30">
                  <c:v>20</c:v>
                </c:pt>
                <c:pt idx="31">
                  <c:v>50</c:v>
                </c:pt>
                <c:pt idx="32">
                  <c:v>40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40</c:v>
                </c:pt>
                <c:pt idx="5">
                  <c:v>0</c:v>
                </c:pt>
                <c:pt idx="6">
                  <c:v>10</c:v>
                </c:pt>
                <c:pt idx="7">
                  <c:v>40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"长度设计值+10mm"</c:f>
              <c:strCache>
                <c:ptCount val="1"/>
                <c:pt idx="0">
                  <c:v>长度设计值+10mm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Sheet1!$B$2:$B$37</c:f>
              <c:numCache>
                <c:formatCode>General</c:formatCode>
                <c:ptCount val="36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50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50</c:v>
                </c:pt>
                <c:pt idx="25">
                  <c:v>10</c:v>
                </c:pt>
                <c:pt idx="26">
                  <c:v>10</c:v>
                </c:pt>
                <c:pt idx="27">
                  <c:v>20</c:v>
                </c:pt>
                <c:pt idx="28">
                  <c:v>50</c:v>
                </c:pt>
                <c:pt idx="29">
                  <c:v>10</c:v>
                </c:pt>
                <c:pt idx="30">
                  <c:v>20</c:v>
                </c:pt>
                <c:pt idx="31">
                  <c:v>50</c:v>
                </c:pt>
                <c:pt idx="32">
                  <c:v>40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60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20</c:v>
                </c:pt>
                <c:pt idx="6">
                  <c:v>30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52682"/>
        <c:axId val="686349753"/>
      </c:scatterChart>
      <c:valAx>
        <c:axId val="1846526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长度设计值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349753"/>
        <c:crosses val="autoZero"/>
        <c:crossBetween val="midCat"/>
      </c:valAx>
      <c:valAx>
        <c:axId val="686349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长度量化值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65268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975609756098"/>
          <c:y val="0.10170668783488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r>
              <a:rPr altLang="en-US"/>
              <a:t>种工况下宽度量化结果对比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"N1-N3"</c:f>
              <c:strCache>
                <c:ptCount val="1"/>
                <c:pt idx="0">
                  <c:v>N1-N3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Sheet1!$G$2:$G$37</c:f>
              <c:numCache>
                <c:formatCode>General</c:formatCode>
                <c:ptCount val="36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40</c:v>
                </c:pt>
                <c:pt idx="16">
                  <c:v>50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20</c:v>
                </c:pt>
                <c:pt idx="21">
                  <c:v>10</c:v>
                </c:pt>
                <c:pt idx="22">
                  <c:v>10</c:v>
                </c:pt>
                <c:pt idx="23">
                  <c:v>30</c:v>
                </c:pt>
                <c:pt idx="24">
                  <c:v>50</c:v>
                </c:pt>
                <c:pt idx="25">
                  <c:v>10</c:v>
                </c:pt>
                <c:pt idx="26">
                  <c:v>10</c:v>
                </c:pt>
                <c:pt idx="27">
                  <c:v>40</c:v>
                </c:pt>
                <c:pt idx="28">
                  <c:v>50</c:v>
                </c:pt>
                <c:pt idx="29">
                  <c:v>10</c:v>
                </c:pt>
                <c:pt idx="30">
                  <c:v>20</c:v>
                </c:pt>
                <c:pt idx="31">
                  <c:v>50</c:v>
                </c:pt>
                <c:pt idx="32">
                  <c:v>20</c:v>
                </c:pt>
                <c:pt idx="33">
                  <c:v>10</c:v>
                </c:pt>
                <c:pt idx="34">
                  <c:v>10</c:v>
                </c:pt>
                <c:pt idx="35">
                  <c:v>30</c:v>
                </c:pt>
              </c:numCache>
            </c:numRef>
          </c:xVal>
          <c:yVal>
            <c:numRef>
              <c:f>Sheet1!$H$2:$H$37</c:f>
              <c:numCache>
                <c:formatCode>General</c:formatCode>
                <c:ptCount val="36"/>
                <c:pt idx="0">
                  <c:v>22.803471</c:v>
                </c:pt>
                <c:pt idx="1">
                  <c:v>15.411464</c:v>
                </c:pt>
                <c:pt idx="2">
                  <c:v>10.60165</c:v>
                </c:pt>
                <c:pt idx="3">
                  <c:v>34.568193</c:v>
                </c:pt>
                <c:pt idx="4">
                  <c:v>23.649198</c:v>
                </c:pt>
                <c:pt idx="5">
                  <c:v>16.793049</c:v>
                </c:pt>
                <c:pt idx="6">
                  <c:v>23.608747</c:v>
                </c:pt>
                <c:pt idx="7">
                  <c:v>35.401299</c:v>
                </c:pt>
                <c:pt idx="8">
                  <c:v>17.230515</c:v>
                </c:pt>
                <c:pt idx="9">
                  <c:v>14.862665</c:v>
                </c:pt>
                <c:pt idx="10">
                  <c:v>15.541996</c:v>
                </c:pt>
                <c:pt idx="11">
                  <c:v>27.753684</c:v>
                </c:pt>
                <c:pt idx="12">
                  <c:v>34.042481</c:v>
                </c:pt>
                <c:pt idx="13">
                  <c:v>19.979082</c:v>
                </c:pt>
                <c:pt idx="14">
                  <c:v>10.3876</c:v>
                </c:pt>
                <c:pt idx="15">
                  <c:v>36.443846</c:v>
                </c:pt>
                <c:pt idx="16">
                  <c:v>27.022833</c:v>
                </c:pt>
                <c:pt idx="17">
                  <c:v>14.646933</c:v>
                </c:pt>
                <c:pt idx="18">
                  <c:v>20.756349</c:v>
                </c:pt>
                <c:pt idx="19">
                  <c:v>35.979403</c:v>
                </c:pt>
                <c:pt idx="20">
                  <c:v>24.000549</c:v>
                </c:pt>
                <c:pt idx="21">
                  <c:v>18.62083</c:v>
                </c:pt>
                <c:pt idx="22">
                  <c:v>16.825832</c:v>
                </c:pt>
                <c:pt idx="23">
                  <c:v>25.075999</c:v>
                </c:pt>
                <c:pt idx="24">
                  <c:v>23.725547</c:v>
                </c:pt>
                <c:pt idx="25">
                  <c:v>16.953882</c:v>
                </c:pt>
                <c:pt idx="26">
                  <c:v>10.4437</c:v>
                </c:pt>
                <c:pt idx="27">
                  <c:v>34.241381</c:v>
                </c:pt>
                <c:pt idx="28">
                  <c:v>23.392264</c:v>
                </c:pt>
                <c:pt idx="29">
                  <c:v>14.08795</c:v>
                </c:pt>
                <c:pt idx="30">
                  <c:v>20.530663</c:v>
                </c:pt>
                <c:pt idx="31">
                  <c:v>36.66908</c:v>
                </c:pt>
                <c:pt idx="32">
                  <c:v>16.542682</c:v>
                </c:pt>
                <c:pt idx="33">
                  <c:v>13.3608</c:v>
                </c:pt>
                <c:pt idx="34">
                  <c:v>15.385248</c:v>
                </c:pt>
                <c:pt idx="35">
                  <c:v>33.327665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"N4-N6"</c:f>
              <c:strCache>
                <c:ptCount val="1"/>
                <c:pt idx="0">
                  <c:v>N4-N6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Sheet1!$G$2:$G$37</c:f>
              <c:numCache>
                <c:formatCode>General</c:formatCode>
                <c:ptCount val="36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40</c:v>
                </c:pt>
                <c:pt idx="16">
                  <c:v>50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20</c:v>
                </c:pt>
                <c:pt idx="21">
                  <c:v>10</c:v>
                </c:pt>
                <c:pt idx="22">
                  <c:v>10</c:v>
                </c:pt>
                <c:pt idx="23">
                  <c:v>30</c:v>
                </c:pt>
                <c:pt idx="24">
                  <c:v>50</c:v>
                </c:pt>
                <c:pt idx="25">
                  <c:v>10</c:v>
                </c:pt>
                <c:pt idx="26">
                  <c:v>10</c:v>
                </c:pt>
                <c:pt idx="27">
                  <c:v>40</c:v>
                </c:pt>
                <c:pt idx="28">
                  <c:v>50</c:v>
                </c:pt>
                <c:pt idx="29">
                  <c:v>10</c:v>
                </c:pt>
                <c:pt idx="30">
                  <c:v>20</c:v>
                </c:pt>
                <c:pt idx="31">
                  <c:v>50</c:v>
                </c:pt>
                <c:pt idx="32">
                  <c:v>20</c:v>
                </c:pt>
                <c:pt idx="33">
                  <c:v>10</c:v>
                </c:pt>
                <c:pt idx="34">
                  <c:v>10</c:v>
                </c:pt>
                <c:pt idx="35">
                  <c:v>30</c:v>
                </c:pt>
              </c:numCache>
            </c:numRef>
          </c:xVal>
          <c:yVal>
            <c:numRef>
              <c:f>Sheet2!$H$2:$H$37</c:f>
              <c:numCache>
                <c:formatCode>General</c:formatCode>
                <c:ptCount val="36"/>
                <c:pt idx="0">
                  <c:v>40.517381</c:v>
                </c:pt>
                <c:pt idx="1">
                  <c:v>20.126667</c:v>
                </c:pt>
                <c:pt idx="2">
                  <c:v>12.01705</c:v>
                </c:pt>
                <c:pt idx="3">
                  <c:v>29.406477</c:v>
                </c:pt>
                <c:pt idx="4">
                  <c:v>35.949733</c:v>
                </c:pt>
                <c:pt idx="5">
                  <c:v>14.608383</c:v>
                </c:pt>
                <c:pt idx="6">
                  <c:v>18.337767</c:v>
                </c:pt>
                <c:pt idx="7">
                  <c:v>34.207432</c:v>
                </c:pt>
                <c:pt idx="8">
                  <c:v>20.994934</c:v>
                </c:pt>
                <c:pt idx="9">
                  <c:v>16.639329</c:v>
                </c:pt>
                <c:pt idx="10">
                  <c:v>19.97425</c:v>
                </c:pt>
                <c:pt idx="11">
                  <c:v>26.738868</c:v>
                </c:pt>
                <c:pt idx="12">
                  <c:v>40.496315</c:v>
                </c:pt>
                <c:pt idx="13">
                  <c:v>18.618363</c:v>
                </c:pt>
                <c:pt idx="14">
                  <c:v>12.30825</c:v>
                </c:pt>
                <c:pt idx="15">
                  <c:v>34.65258</c:v>
                </c:pt>
                <c:pt idx="16">
                  <c:v>30.328886</c:v>
                </c:pt>
                <c:pt idx="17">
                  <c:v>14.953417</c:v>
                </c:pt>
                <c:pt idx="18">
                  <c:v>19.280736</c:v>
                </c:pt>
                <c:pt idx="19">
                  <c:v>31.692648</c:v>
                </c:pt>
                <c:pt idx="20">
                  <c:v>15.020321</c:v>
                </c:pt>
                <c:pt idx="21">
                  <c:v>13.2565</c:v>
                </c:pt>
                <c:pt idx="22">
                  <c:v>16.267083</c:v>
                </c:pt>
                <c:pt idx="23">
                  <c:v>26.474933</c:v>
                </c:pt>
                <c:pt idx="24">
                  <c:v>31.443833</c:v>
                </c:pt>
                <c:pt idx="25">
                  <c:v>17.4755</c:v>
                </c:pt>
                <c:pt idx="26">
                  <c:v>11.7329</c:v>
                </c:pt>
                <c:pt idx="27">
                  <c:v>34.733868</c:v>
                </c:pt>
                <c:pt idx="28">
                  <c:v>25.447467</c:v>
                </c:pt>
                <c:pt idx="29">
                  <c:v>14.58425</c:v>
                </c:pt>
                <c:pt idx="30">
                  <c:v>29.274733</c:v>
                </c:pt>
                <c:pt idx="31">
                  <c:v>32.581033</c:v>
                </c:pt>
                <c:pt idx="32">
                  <c:v>14.244183</c:v>
                </c:pt>
                <c:pt idx="33">
                  <c:v>12.643367</c:v>
                </c:pt>
                <c:pt idx="34">
                  <c:v>20.505352</c:v>
                </c:pt>
                <c:pt idx="35">
                  <c:v>25.50835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"N7-N9"</c:f>
              <c:strCache>
                <c:ptCount val="1"/>
                <c:pt idx="0">
                  <c:v>N7-N9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Sheet1!$G$2:$G$37</c:f>
              <c:numCache>
                <c:formatCode>General</c:formatCode>
                <c:ptCount val="36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40</c:v>
                </c:pt>
                <c:pt idx="16">
                  <c:v>50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20</c:v>
                </c:pt>
                <c:pt idx="21">
                  <c:v>10</c:v>
                </c:pt>
                <c:pt idx="22">
                  <c:v>10</c:v>
                </c:pt>
                <c:pt idx="23">
                  <c:v>30</c:v>
                </c:pt>
                <c:pt idx="24">
                  <c:v>50</c:v>
                </c:pt>
                <c:pt idx="25">
                  <c:v>10</c:v>
                </c:pt>
                <c:pt idx="26">
                  <c:v>10</c:v>
                </c:pt>
                <c:pt idx="27">
                  <c:v>40</c:v>
                </c:pt>
                <c:pt idx="28">
                  <c:v>50</c:v>
                </c:pt>
                <c:pt idx="29">
                  <c:v>10</c:v>
                </c:pt>
                <c:pt idx="30">
                  <c:v>20</c:v>
                </c:pt>
                <c:pt idx="31">
                  <c:v>50</c:v>
                </c:pt>
                <c:pt idx="32">
                  <c:v>20</c:v>
                </c:pt>
                <c:pt idx="33">
                  <c:v>10</c:v>
                </c:pt>
                <c:pt idx="34">
                  <c:v>10</c:v>
                </c:pt>
                <c:pt idx="35">
                  <c:v>30</c:v>
                </c:pt>
              </c:numCache>
            </c:numRef>
          </c:xVal>
          <c:yVal>
            <c:numRef>
              <c:f>Sheet3!$H$2:$H$37</c:f>
              <c:numCache>
                <c:formatCode>General</c:formatCode>
                <c:ptCount val="36"/>
                <c:pt idx="0">
                  <c:v>22.87634</c:v>
                </c:pt>
                <c:pt idx="1">
                  <c:v>18.034701</c:v>
                </c:pt>
                <c:pt idx="2">
                  <c:v>16.3426</c:v>
                </c:pt>
                <c:pt idx="3">
                  <c:v>33.316932</c:v>
                </c:pt>
                <c:pt idx="4">
                  <c:v>20.576714</c:v>
                </c:pt>
                <c:pt idx="5">
                  <c:v>13.82915</c:v>
                </c:pt>
                <c:pt idx="6">
                  <c:v>17.777852</c:v>
                </c:pt>
                <c:pt idx="7">
                  <c:v>29.860746</c:v>
                </c:pt>
                <c:pt idx="8">
                  <c:v>15.242603</c:v>
                </c:pt>
                <c:pt idx="9">
                  <c:v>14.473983</c:v>
                </c:pt>
                <c:pt idx="10">
                  <c:v>16.089117</c:v>
                </c:pt>
                <c:pt idx="11">
                  <c:v>26.225583</c:v>
                </c:pt>
                <c:pt idx="12">
                  <c:v>24.739792</c:v>
                </c:pt>
                <c:pt idx="13">
                  <c:v>21.075399</c:v>
                </c:pt>
                <c:pt idx="14">
                  <c:v>10.58385</c:v>
                </c:pt>
                <c:pt idx="15">
                  <c:v>34.016027</c:v>
                </c:pt>
                <c:pt idx="16">
                  <c:v>25.139131</c:v>
                </c:pt>
                <c:pt idx="17">
                  <c:v>13.64775</c:v>
                </c:pt>
                <c:pt idx="18">
                  <c:v>22.887435</c:v>
                </c:pt>
                <c:pt idx="19">
                  <c:v>34.571466</c:v>
                </c:pt>
                <c:pt idx="20">
                  <c:v>15.131701</c:v>
                </c:pt>
                <c:pt idx="21">
                  <c:v>13.727698</c:v>
                </c:pt>
                <c:pt idx="22">
                  <c:v>16.10095</c:v>
                </c:pt>
                <c:pt idx="23">
                  <c:v>27.424025</c:v>
                </c:pt>
                <c:pt idx="24">
                  <c:v>28.596142</c:v>
                </c:pt>
                <c:pt idx="25">
                  <c:v>23.405416</c:v>
                </c:pt>
                <c:pt idx="26">
                  <c:v>12.41205</c:v>
                </c:pt>
                <c:pt idx="27">
                  <c:v>30.955102</c:v>
                </c:pt>
                <c:pt idx="28">
                  <c:v>24.167571</c:v>
                </c:pt>
                <c:pt idx="29">
                  <c:v>14.09625</c:v>
                </c:pt>
                <c:pt idx="30">
                  <c:v>24.064499</c:v>
                </c:pt>
                <c:pt idx="31">
                  <c:v>30.608514</c:v>
                </c:pt>
                <c:pt idx="32">
                  <c:v>16.243518</c:v>
                </c:pt>
                <c:pt idx="33">
                  <c:v>12.660566</c:v>
                </c:pt>
                <c:pt idx="34">
                  <c:v>14.582917</c:v>
                </c:pt>
                <c:pt idx="35">
                  <c:v>26.694812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"N10-N12"</c:f>
              <c:strCache>
                <c:ptCount val="1"/>
                <c:pt idx="0">
                  <c:v>N10-N12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Sheet1!$G$2:$G$37</c:f>
              <c:numCache>
                <c:formatCode>General</c:formatCode>
                <c:ptCount val="36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40</c:v>
                </c:pt>
                <c:pt idx="16">
                  <c:v>50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20</c:v>
                </c:pt>
                <c:pt idx="21">
                  <c:v>10</c:v>
                </c:pt>
                <c:pt idx="22">
                  <c:v>10</c:v>
                </c:pt>
                <c:pt idx="23">
                  <c:v>30</c:v>
                </c:pt>
                <c:pt idx="24">
                  <c:v>50</c:v>
                </c:pt>
                <c:pt idx="25">
                  <c:v>10</c:v>
                </c:pt>
                <c:pt idx="26">
                  <c:v>10</c:v>
                </c:pt>
                <c:pt idx="27">
                  <c:v>40</c:v>
                </c:pt>
                <c:pt idx="28">
                  <c:v>50</c:v>
                </c:pt>
                <c:pt idx="29">
                  <c:v>10</c:v>
                </c:pt>
                <c:pt idx="30">
                  <c:v>20</c:v>
                </c:pt>
                <c:pt idx="31">
                  <c:v>50</c:v>
                </c:pt>
                <c:pt idx="32">
                  <c:v>20</c:v>
                </c:pt>
                <c:pt idx="33">
                  <c:v>10</c:v>
                </c:pt>
                <c:pt idx="34">
                  <c:v>10</c:v>
                </c:pt>
                <c:pt idx="35">
                  <c:v>30</c:v>
                </c:pt>
              </c:numCache>
            </c:numRef>
          </c:xVal>
          <c:yVal>
            <c:numRef>
              <c:f>Sheet4!$H$2:$H$37</c:f>
              <c:numCache>
                <c:formatCode>General</c:formatCode>
                <c:ptCount val="36"/>
                <c:pt idx="0">
                  <c:v>37.700895</c:v>
                </c:pt>
                <c:pt idx="1">
                  <c:v>14.717215</c:v>
                </c:pt>
                <c:pt idx="2">
                  <c:v>12.87475</c:v>
                </c:pt>
                <c:pt idx="3">
                  <c:v>35.141695</c:v>
                </c:pt>
                <c:pt idx="4">
                  <c:v>28.318483</c:v>
                </c:pt>
                <c:pt idx="5">
                  <c:v>14.3709</c:v>
                </c:pt>
                <c:pt idx="6">
                  <c:v>27.068931</c:v>
                </c:pt>
                <c:pt idx="7">
                  <c:v>30.715114</c:v>
                </c:pt>
                <c:pt idx="8">
                  <c:v>14.720784</c:v>
                </c:pt>
                <c:pt idx="9">
                  <c:v>15.595546</c:v>
                </c:pt>
                <c:pt idx="10">
                  <c:v>18.815385</c:v>
                </c:pt>
                <c:pt idx="11">
                  <c:v>25.238665</c:v>
                </c:pt>
                <c:pt idx="12">
                  <c:v>39.519946</c:v>
                </c:pt>
                <c:pt idx="13">
                  <c:v>16.705515</c:v>
                </c:pt>
                <c:pt idx="14">
                  <c:v>11.46635</c:v>
                </c:pt>
                <c:pt idx="15">
                  <c:v>34.127533</c:v>
                </c:pt>
                <c:pt idx="16">
                  <c:v>33.464966</c:v>
                </c:pt>
                <c:pt idx="17">
                  <c:v>14.80755</c:v>
                </c:pt>
                <c:pt idx="18">
                  <c:v>19.243219</c:v>
                </c:pt>
                <c:pt idx="19">
                  <c:v>32.875367</c:v>
                </c:pt>
                <c:pt idx="20">
                  <c:v>15.330403</c:v>
                </c:pt>
                <c:pt idx="21">
                  <c:v>20.227664</c:v>
                </c:pt>
                <c:pt idx="22">
                  <c:v>14.439333</c:v>
                </c:pt>
                <c:pt idx="23">
                  <c:v>27.267904</c:v>
                </c:pt>
                <c:pt idx="24">
                  <c:v>41.898329</c:v>
                </c:pt>
                <c:pt idx="25">
                  <c:v>20.4906</c:v>
                </c:pt>
                <c:pt idx="26">
                  <c:v>14.46805</c:v>
                </c:pt>
                <c:pt idx="27">
                  <c:v>31.555631</c:v>
                </c:pt>
                <c:pt idx="28">
                  <c:v>33.601581</c:v>
                </c:pt>
                <c:pt idx="29">
                  <c:v>13.529433</c:v>
                </c:pt>
                <c:pt idx="30">
                  <c:v>23.917799</c:v>
                </c:pt>
                <c:pt idx="31">
                  <c:v>26.222496</c:v>
                </c:pt>
                <c:pt idx="32">
                  <c:v>16.606566</c:v>
                </c:pt>
                <c:pt idx="33">
                  <c:v>13.002916</c:v>
                </c:pt>
                <c:pt idx="34">
                  <c:v>15.971466</c:v>
                </c:pt>
                <c:pt idx="35">
                  <c:v>22.094164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"宽度设计值-15mm"</c:f>
              <c:strCache>
                <c:ptCount val="1"/>
                <c:pt idx="0">
                  <c:v>宽度设计值-15mm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Sheet1!$G$2:$G$37</c:f>
              <c:numCache>
                <c:formatCode>General</c:formatCode>
                <c:ptCount val="36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40</c:v>
                </c:pt>
                <c:pt idx="16">
                  <c:v>50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20</c:v>
                </c:pt>
                <c:pt idx="21">
                  <c:v>10</c:v>
                </c:pt>
                <c:pt idx="22">
                  <c:v>10</c:v>
                </c:pt>
                <c:pt idx="23">
                  <c:v>30</c:v>
                </c:pt>
                <c:pt idx="24">
                  <c:v>50</c:v>
                </c:pt>
                <c:pt idx="25">
                  <c:v>10</c:v>
                </c:pt>
                <c:pt idx="26">
                  <c:v>10</c:v>
                </c:pt>
                <c:pt idx="27">
                  <c:v>40</c:v>
                </c:pt>
                <c:pt idx="28">
                  <c:v>50</c:v>
                </c:pt>
                <c:pt idx="29">
                  <c:v>10</c:v>
                </c:pt>
                <c:pt idx="30">
                  <c:v>20</c:v>
                </c:pt>
                <c:pt idx="31">
                  <c:v>50</c:v>
                </c:pt>
                <c:pt idx="32">
                  <c:v>20</c:v>
                </c:pt>
                <c:pt idx="33">
                  <c:v>10</c:v>
                </c:pt>
                <c:pt idx="34">
                  <c:v>10</c:v>
                </c:pt>
                <c:pt idx="35">
                  <c:v>30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35</c:v>
                </c:pt>
                <c:pt idx="1">
                  <c:v>-5</c:v>
                </c:pt>
                <c:pt idx="2">
                  <c:v>-5</c:v>
                </c:pt>
                <c:pt idx="3">
                  <c:v>25</c:v>
                </c:pt>
                <c:pt idx="4">
                  <c:v>35</c:v>
                </c:pt>
                <c:pt idx="5">
                  <c:v>-5</c:v>
                </c:pt>
                <c:pt idx="6">
                  <c:v>5</c:v>
                </c:pt>
                <c:pt idx="7">
                  <c:v>35</c:v>
                </c:pt>
                <c:pt idx="8">
                  <c:v>5</c:v>
                </c:pt>
                <c:pt idx="9">
                  <c:v>-5</c:v>
                </c:pt>
                <c:pt idx="10">
                  <c:v>-5</c:v>
                </c:pt>
                <c:pt idx="11">
                  <c:v>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"宽度设计值+15mm"</c:f>
              <c:strCache>
                <c:ptCount val="1"/>
                <c:pt idx="0">
                  <c:v>宽度设计值+15mm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Sheet1!$G$2:$G$37</c:f>
              <c:numCache>
                <c:formatCode>General</c:formatCode>
                <c:ptCount val="36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40</c:v>
                </c:pt>
                <c:pt idx="16">
                  <c:v>50</c:v>
                </c:pt>
                <c:pt idx="17">
                  <c:v>10</c:v>
                </c:pt>
                <c:pt idx="18">
                  <c:v>20</c:v>
                </c:pt>
                <c:pt idx="19">
                  <c:v>50</c:v>
                </c:pt>
                <c:pt idx="20">
                  <c:v>20</c:v>
                </c:pt>
                <c:pt idx="21">
                  <c:v>10</c:v>
                </c:pt>
                <c:pt idx="22">
                  <c:v>10</c:v>
                </c:pt>
                <c:pt idx="23">
                  <c:v>30</c:v>
                </c:pt>
                <c:pt idx="24">
                  <c:v>50</c:v>
                </c:pt>
                <c:pt idx="25">
                  <c:v>10</c:v>
                </c:pt>
                <c:pt idx="26">
                  <c:v>10</c:v>
                </c:pt>
                <c:pt idx="27">
                  <c:v>40</c:v>
                </c:pt>
                <c:pt idx="28">
                  <c:v>50</c:v>
                </c:pt>
                <c:pt idx="29">
                  <c:v>10</c:v>
                </c:pt>
                <c:pt idx="30">
                  <c:v>20</c:v>
                </c:pt>
                <c:pt idx="31">
                  <c:v>50</c:v>
                </c:pt>
                <c:pt idx="32">
                  <c:v>20</c:v>
                </c:pt>
                <c:pt idx="33">
                  <c:v>10</c:v>
                </c:pt>
                <c:pt idx="34">
                  <c:v>10</c:v>
                </c:pt>
                <c:pt idx="35">
                  <c:v>30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65</c:v>
                </c:pt>
                <c:pt idx="1">
                  <c:v>25</c:v>
                </c:pt>
                <c:pt idx="2">
                  <c:v>25</c:v>
                </c:pt>
                <c:pt idx="3">
                  <c:v>55</c:v>
                </c:pt>
                <c:pt idx="4">
                  <c:v>65</c:v>
                </c:pt>
                <c:pt idx="5">
                  <c:v>25</c:v>
                </c:pt>
                <c:pt idx="6">
                  <c:v>35</c:v>
                </c:pt>
                <c:pt idx="7">
                  <c:v>65</c:v>
                </c:pt>
                <c:pt idx="8">
                  <c:v>35</c:v>
                </c:pt>
                <c:pt idx="9">
                  <c:v>25</c:v>
                </c:pt>
                <c:pt idx="10">
                  <c:v>25</c:v>
                </c:pt>
                <c:pt idx="11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94749"/>
        <c:axId val="824475597"/>
      </c:scatterChart>
      <c:valAx>
        <c:axId val="4062947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宽度设计值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475597"/>
        <c:crosses val="autoZero"/>
        <c:crossBetween val="midCat"/>
      </c:valAx>
      <c:valAx>
        <c:axId val="8244755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宽度量化值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947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r>
              <a:rPr altLang="en-US"/>
              <a:t>种工况下深度量化结果对比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"N1-N3"</c:f>
              <c:strCache>
                <c:ptCount val="1"/>
                <c:pt idx="0">
                  <c:v>N1-N3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Sheet1!$L$2:$L$37</c:f>
              <c:numCache>
                <c:formatCode>General</c:formatCode>
                <c:ptCount val="3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</c:numCache>
            </c:numRef>
          </c:xVal>
          <c:yVal>
            <c:numRef>
              <c:f>Sheet1!$M$2:$M$37</c:f>
              <c:numCache>
                <c:formatCode>General</c:formatCode>
                <c:ptCount val="36"/>
                <c:pt idx="0">
                  <c:v>7.594447</c:v>
                </c:pt>
                <c:pt idx="1">
                  <c:v>2.072193</c:v>
                </c:pt>
                <c:pt idx="2">
                  <c:v>0.99629</c:v>
                </c:pt>
                <c:pt idx="3">
                  <c:v>5.02524</c:v>
                </c:pt>
                <c:pt idx="4">
                  <c:v>3.961323</c:v>
                </c:pt>
                <c:pt idx="5">
                  <c:v>2.180877</c:v>
                </c:pt>
                <c:pt idx="6">
                  <c:v>2.275592</c:v>
                </c:pt>
                <c:pt idx="7">
                  <c:v>2.661295</c:v>
                </c:pt>
                <c:pt idx="8">
                  <c:v>2.966613</c:v>
                </c:pt>
                <c:pt idx="9">
                  <c:v>3.080185</c:v>
                </c:pt>
                <c:pt idx="10">
                  <c:v>2.372922</c:v>
                </c:pt>
                <c:pt idx="11">
                  <c:v>3.477194</c:v>
                </c:pt>
                <c:pt idx="12">
                  <c:v>5.278386</c:v>
                </c:pt>
                <c:pt idx="13">
                  <c:v>2.174207</c:v>
                </c:pt>
                <c:pt idx="14">
                  <c:v>1.242549</c:v>
                </c:pt>
                <c:pt idx="15">
                  <c:v>5.621374</c:v>
                </c:pt>
                <c:pt idx="16">
                  <c:v>3.509918</c:v>
                </c:pt>
                <c:pt idx="17">
                  <c:v>3.325115</c:v>
                </c:pt>
                <c:pt idx="18">
                  <c:v>2.177762</c:v>
                </c:pt>
                <c:pt idx="19">
                  <c:v>3.012607</c:v>
                </c:pt>
                <c:pt idx="20">
                  <c:v>2.59089</c:v>
                </c:pt>
                <c:pt idx="21">
                  <c:v>3.634477</c:v>
                </c:pt>
                <c:pt idx="22">
                  <c:v>2.031329</c:v>
                </c:pt>
                <c:pt idx="23">
                  <c:v>3.335315</c:v>
                </c:pt>
                <c:pt idx="24">
                  <c:v>5.995784</c:v>
                </c:pt>
                <c:pt idx="25">
                  <c:v>2.406576</c:v>
                </c:pt>
                <c:pt idx="26">
                  <c:v>1.186417</c:v>
                </c:pt>
                <c:pt idx="27">
                  <c:v>5.596068</c:v>
                </c:pt>
                <c:pt idx="28">
                  <c:v>3.7924</c:v>
                </c:pt>
                <c:pt idx="29">
                  <c:v>2.831314</c:v>
                </c:pt>
                <c:pt idx="30">
                  <c:v>2.042571</c:v>
                </c:pt>
                <c:pt idx="31">
                  <c:v>2.120913</c:v>
                </c:pt>
                <c:pt idx="32">
                  <c:v>2.51884</c:v>
                </c:pt>
                <c:pt idx="33">
                  <c:v>3.276254</c:v>
                </c:pt>
                <c:pt idx="34">
                  <c:v>2.677878</c:v>
                </c:pt>
                <c:pt idx="35">
                  <c:v>3.201147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"N4-N6"</c:f>
              <c:strCache>
                <c:ptCount val="1"/>
                <c:pt idx="0">
                  <c:v>N4-N6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Sheet1!$L$2:$L$37</c:f>
              <c:numCache>
                <c:formatCode>General</c:formatCode>
                <c:ptCount val="3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</c:numCache>
            </c:numRef>
          </c:xVal>
          <c:yVal>
            <c:numRef>
              <c:f>Sheet2!$M$2:$M$37</c:f>
              <c:numCache>
                <c:formatCode>General</c:formatCode>
                <c:ptCount val="36"/>
                <c:pt idx="0">
                  <c:v>5.582196</c:v>
                </c:pt>
                <c:pt idx="1">
                  <c:v>2.116107</c:v>
                </c:pt>
                <c:pt idx="2">
                  <c:v>1.28765</c:v>
                </c:pt>
                <c:pt idx="3">
                  <c:v>5.585132</c:v>
                </c:pt>
                <c:pt idx="4">
                  <c:v>3.134321</c:v>
                </c:pt>
                <c:pt idx="5">
                  <c:v>3.045004</c:v>
                </c:pt>
                <c:pt idx="6">
                  <c:v>2.091835</c:v>
                </c:pt>
                <c:pt idx="7">
                  <c:v>3.295254</c:v>
                </c:pt>
                <c:pt idx="8">
                  <c:v>2.724423</c:v>
                </c:pt>
                <c:pt idx="9">
                  <c:v>3.789193</c:v>
                </c:pt>
                <c:pt idx="10">
                  <c:v>1.83943</c:v>
                </c:pt>
                <c:pt idx="11">
                  <c:v>3.545464</c:v>
                </c:pt>
                <c:pt idx="12">
                  <c:v>5.029018</c:v>
                </c:pt>
                <c:pt idx="13">
                  <c:v>2.029069</c:v>
                </c:pt>
                <c:pt idx="14">
                  <c:v>1.083317</c:v>
                </c:pt>
                <c:pt idx="15">
                  <c:v>5.882301</c:v>
                </c:pt>
                <c:pt idx="16">
                  <c:v>3.220734</c:v>
                </c:pt>
                <c:pt idx="17">
                  <c:v>2.964183</c:v>
                </c:pt>
                <c:pt idx="18">
                  <c:v>2.054142</c:v>
                </c:pt>
                <c:pt idx="19">
                  <c:v>3.368321</c:v>
                </c:pt>
                <c:pt idx="20">
                  <c:v>2.696481</c:v>
                </c:pt>
                <c:pt idx="21">
                  <c:v>3.808337</c:v>
                </c:pt>
                <c:pt idx="22">
                  <c:v>2.452525</c:v>
                </c:pt>
                <c:pt idx="23">
                  <c:v>3.475604</c:v>
                </c:pt>
                <c:pt idx="24">
                  <c:v>5.301061</c:v>
                </c:pt>
                <c:pt idx="25">
                  <c:v>1.952885</c:v>
                </c:pt>
                <c:pt idx="26">
                  <c:v>1.244078</c:v>
                </c:pt>
                <c:pt idx="27">
                  <c:v>5.885653</c:v>
                </c:pt>
                <c:pt idx="28">
                  <c:v>3.266429</c:v>
                </c:pt>
                <c:pt idx="29">
                  <c:v>2.771869</c:v>
                </c:pt>
                <c:pt idx="30">
                  <c:v>1.996133</c:v>
                </c:pt>
                <c:pt idx="31">
                  <c:v>3.100859</c:v>
                </c:pt>
                <c:pt idx="32">
                  <c:v>2.750175</c:v>
                </c:pt>
                <c:pt idx="33">
                  <c:v>3.990872</c:v>
                </c:pt>
                <c:pt idx="34">
                  <c:v>2.444189</c:v>
                </c:pt>
                <c:pt idx="35">
                  <c:v>3.51426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"N7-N9"</c:f>
              <c:strCache>
                <c:ptCount val="1"/>
                <c:pt idx="0">
                  <c:v>N7-N9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Sheet1!$L$2:$L$37</c:f>
              <c:numCache>
                <c:formatCode>General</c:formatCode>
                <c:ptCount val="3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</c:numCache>
            </c:numRef>
          </c:xVal>
          <c:yVal>
            <c:numRef>
              <c:f>Sheet3!$M$2:$M$37</c:f>
              <c:numCache>
                <c:formatCode>General</c:formatCode>
                <c:ptCount val="36"/>
                <c:pt idx="0">
                  <c:v>6.983932</c:v>
                </c:pt>
                <c:pt idx="1">
                  <c:v>2.124686</c:v>
                </c:pt>
                <c:pt idx="2">
                  <c:v>1.405975</c:v>
                </c:pt>
                <c:pt idx="3">
                  <c:v>5.917993</c:v>
                </c:pt>
                <c:pt idx="4">
                  <c:v>3.53109</c:v>
                </c:pt>
                <c:pt idx="5">
                  <c:v>2.553963</c:v>
                </c:pt>
                <c:pt idx="6">
                  <c:v>2.582003</c:v>
                </c:pt>
                <c:pt idx="7">
                  <c:v>2.981909</c:v>
                </c:pt>
                <c:pt idx="8">
                  <c:v>2.795536</c:v>
                </c:pt>
                <c:pt idx="9">
                  <c:v>4.323925</c:v>
                </c:pt>
                <c:pt idx="10">
                  <c:v>1.620853</c:v>
                </c:pt>
                <c:pt idx="11">
                  <c:v>4.095662</c:v>
                </c:pt>
                <c:pt idx="12">
                  <c:v>5.268417</c:v>
                </c:pt>
                <c:pt idx="13">
                  <c:v>1.921606</c:v>
                </c:pt>
                <c:pt idx="14">
                  <c:v>1.019253</c:v>
                </c:pt>
                <c:pt idx="15">
                  <c:v>5.077394</c:v>
                </c:pt>
                <c:pt idx="16">
                  <c:v>3.110405</c:v>
                </c:pt>
                <c:pt idx="17">
                  <c:v>3.356914</c:v>
                </c:pt>
                <c:pt idx="18">
                  <c:v>2.228267</c:v>
                </c:pt>
                <c:pt idx="19">
                  <c:v>3.232143</c:v>
                </c:pt>
                <c:pt idx="20">
                  <c:v>2.537309</c:v>
                </c:pt>
                <c:pt idx="21">
                  <c:v>3.933342</c:v>
                </c:pt>
                <c:pt idx="22">
                  <c:v>2.279034</c:v>
                </c:pt>
                <c:pt idx="23">
                  <c:v>3.525835</c:v>
                </c:pt>
                <c:pt idx="24">
                  <c:v>4.368186</c:v>
                </c:pt>
                <c:pt idx="25">
                  <c:v>2.067269</c:v>
                </c:pt>
                <c:pt idx="26">
                  <c:v>0.965985</c:v>
                </c:pt>
                <c:pt idx="27">
                  <c:v>5.899141</c:v>
                </c:pt>
                <c:pt idx="28">
                  <c:v>3.403384</c:v>
                </c:pt>
                <c:pt idx="29">
                  <c:v>3.622777</c:v>
                </c:pt>
                <c:pt idx="30">
                  <c:v>1.972717</c:v>
                </c:pt>
                <c:pt idx="31">
                  <c:v>3.394747</c:v>
                </c:pt>
                <c:pt idx="32">
                  <c:v>2.658606</c:v>
                </c:pt>
                <c:pt idx="33">
                  <c:v>3.797385</c:v>
                </c:pt>
                <c:pt idx="34">
                  <c:v>2.203203</c:v>
                </c:pt>
                <c:pt idx="35">
                  <c:v>3.54185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"N10-N12"</c:f>
              <c:strCache>
                <c:ptCount val="1"/>
                <c:pt idx="0">
                  <c:v>N10-N12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Sheet1!$L$2:$L$37</c:f>
              <c:numCache>
                <c:formatCode>General</c:formatCode>
                <c:ptCount val="3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</c:numCache>
            </c:numRef>
          </c:xVal>
          <c:yVal>
            <c:numRef>
              <c:f>Sheet4!$M$2:$M$37</c:f>
              <c:numCache>
                <c:formatCode>General</c:formatCode>
                <c:ptCount val="36"/>
                <c:pt idx="0">
                  <c:v>6.535992</c:v>
                </c:pt>
                <c:pt idx="1">
                  <c:v>2.493241</c:v>
                </c:pt>
                <c:pt idx="2">
                  <c:v>1.63371</c:v>
                </c:pt>
                <c:pt idx="3">
                  <c:v>6.056696</c:v>
                </c:pt>
                <c:pt idx="4">
                  <c:v>3.296301</c:v>
                </c:pt>
                <c:pt idx="5">
                  <c:v>2.607999</c:v>
                </c:pt>
                <c:pt idx="6">
                  <c:v>1.917752</c:v>
                </c:pt>
                <c:pt idx="7">
                  <c:v>2.136914</c:v>
                </c:pt>
                <c:pt idx="8">
                  <c:v>2.459958</c:v>
                </c:pt>
                <c:pt idx="9">
                  <c:v>4.493101</c:v>
                </c:pt>
                <c:pt idx="10">
                  <c:v>2.077922</c:v>
                </c:pt>
                <c:pt idx="11">
                  <c:v>4.408318</c:v>
                </c:pt>
                <c:pt idx="12">
                  <c:v>5.078758</c:v>
                </c:pt>
                <c:pt idx="13">
                  <c:v>2.220651</c:v>
                </c:pt>
                <c:pt idx="14">
                  <c:v>1.512868</c:v>
                </c:pt>
                <c:pt idx="15">
                  <c:v>5.00001</c:v>
                </c:pt>
                <c:pt idx="16">
                  <c:v>2.952365</c:v>
                </c:pt>
                <c:pt idx="17">
                  <c:v>1.504376</c:v>
                </c:pt>
                <c:pt idx="18">
                  <c:v>2.07419</c:v>
                </c:pt>
                <c:pt idx="19">
                  <c:v>3.524404</c:v>
                </c:pt>
                <c:pt idx="20">
                  <c:v>2.517253</c:v>
                </c:pt>
                <c:pt idx="21">
                  <c:v>2.815316</c:v>
                </c:pt>
                <c:pt idx="22">
                  <c:v>1.80925</c:v>
                </c:pt>
                <c:pt idx="23">
                  <c:v>3.265746</c:v>
                </c:pt>
                <c:pt idx="24">
                  <c:v>4.882302</c:v>
                </c:pt>
                <c:pt idx="25">
                  <c:v>2.022525</c:v>
                </c:pt>
                <c:pt idx="26">
                  <c:v>1.269078</c:v>
                </c:pt>
                <c:pt idx="27">
                  <c:v>5.651118</c:v>
                </c:pt>
                <c:pt idx="28">
                  <c:v>3.294635</c:v>
                </c:pt>
                <c:pt idx="29">
                  <c:v>3.193966</c:v>
                </c:pt>
                <c:pt idx="30">
                  <c:v>2.319307</c:v>
                </c:pt>
                <c:pt idx="31">
                  <c:v>3.328974</c:v>
                </c:pt>
                <c:pt idx="32">
                  <c:v>2.527906</c:v>
                </c:pt>
                <c:pt idx="33">
                  <c:v>3.843191</c:v>
                </c:pt>
                <c:pt idx="34">
                  <c:v>2.612625</c:v>
                </c:pt>
                <c:pt idx="35">
                  <c:v>3.768177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"深度设计值-10%wt"</c:f>
              <c:strCache>
                <c:ptCount val="1"/>
                <c:pt idx="0">
                  <c:v>深度设计值-10%wt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Sheet1!$L$2:$L$37</c:f>
              <c:numCache>
                <c:formatCode>General</c:formatCode>
                <c:ptCount val="3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4.57</c:v>
                </c:pt>
                <c:pt idx="1">
                  <c:v>3.57</c:v>
                </c:pt>
                <c:pt idx="2">
                  <c:v>-0.43</c:v>
                </c:pt>
                <c:pt idx="3">
                  <c:v>1.57</c:v>
                </c:pt>
                <c:pt idx="4">
                  <c:v>0.57</c:v>
                </c:pt>
                <c:pt idx="5">
                  <c:v>0.57</c:v>
                </c:pt>
                <c:pt idx="6">
                  <c:v>0.57</c:v>
                </c:pt>
                <c:pt idx="7">
                  <c:v>0.57</c:v>
                </c:pt>
                <c:pt idx="8">
                  <c:v>0.57</c:v>
                </c:pt>
                <c:pt idx="9">
                  <c:v>2.57</c:v>
                </c:pt>
                <c:pt idx="10">
                  <c:v>1.57</c:v>
                </c:pt>
                <c:pt idx="11">
                  <c:v>3.57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"深度设计值+10%wt"</c:f>
              <c:strCache>
                <c:ptCount val="1"/>
                <c:pt idx="0">
                  <c:v>深度设计值+10%wt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Sheet1!$L$2:$L$37</c:f>
              <c:numCache>
                <c:formatCode>General</c:formatCode>
                <c:ptCount val="3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</c:numCache>
            </c:numRef>
          </c:xVal>
          <c:yVal>
            <c:numRef>
              <c:f>Sheet1!$O$2:$O$13</c:f>
              <c:numCache>
                <c:formatCode>General</c:formatCode>
                <c:ptCount val="12"/>
                <c:pt idx="0">
                  <c:v>7.43</c:v>
                </c:pt>
                <c:pt idx="1">
                  <c:v>6.43</c:v>
                </c:pt>
                <c:pt idx="2">
                  <c:v>2.43</c:v>
                </c:pt>
                <c:pt idx="3">
                  <c:v>4.43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5.43</c:v>
                </c:pt>
                <c:pt idx="10">
                  <c:v>4.43</c:v>
                </c:pt>
                <c:pt idx="11">
                  <c:v>6.43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66712"/>
        <c:axId val="334538480"/>
      </c:scatterChart>
      <c:valAx>
        <c:axId val="4950667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538480"/>
        <c:crosses val="autoZero"/>
        <c:crossBetween val="midCat"/>
      </c:valAx>
      <c:valAx>
        <c:axId val="3345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06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N4~N6</a:t>
            </a:r>
            <a:r>
              <a:rPr altLang="en-US"/>
              <a:t>长度量化结果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"N4"</c:f>
              <c:strCache>
                <c:ptCount val="1"/>
                <c:pt idx="0">
                  <c:v>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Sheet2!$C$2:$C$13</c:f>
              <c:numCache>
                <c:formatCode>General</c:formatCode>
                <c:ptCount val="12"/>
                <c:pt idx="0">
                  <c:v>49.7496</c:v>
                </c:pt>
                <c:pt idx="1">
                  <c:v>12.1983</c:v>
                </c:pt>
                <c:pt idx="2">
                  <c:v>8.58065</c:v>
                </c:pt>
                <c:pt idx="3">
                  <c:v>20.5726</c:v>
                </c:pt>
                <c:pt idx="4">
                  <c:v>49.2609</c:v>
                </c:pt>
                <c:pt idx="5">
                  <c:v>18.87905</c:v>
                </c:pt>
                <c:pt idx="6">
                  <c:v>26.7724</c:v>
                </c:pt>
                <c:pt idx="7">
                  <c:v>50.1362</c:v>
                </c:pt>
                <c:pt idx="8">
                  <c:v>41.00455</c:v>
                </c:pt>
                <c:pt idx="9">
                  <c:v>13.98255</c:v>
                </c:pt>
                <c:pt idx="10">
                  <c:v>18.3676</c:v>
                </c:pt>
                <c:pt idx="11">
                  <c:v>11.0274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"N5"</c:f>
              <c:strCache>
                <c:ptCount val="1"/>
                <c:pt idx="0">
                  <c:v>N5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Sheet2!$C$14:$C$25</c:f>
              <c:numCache>
                <c:formatCode>General</c:formatCode>
                <c:ptCount val="12"/>
                <c:pt idx="0">
                  <c:v>51.25825</c:v>
                </c:pt>
                <c:pt idx="1">
                  <c:v>11.35315</c:v>
                </c:pt>
                <c:pt idx="2">
                  <c:v>9.92475000000001</c:v>
                </c:pt>
                <c:pt idx="3">
                  <c:v>21.86545</c:v>
                </c:pt>
                <c:pt idx="4">
                  <c:v>49.92555</c:v>
                </c:pt>
                <c:pt idx="5">
                  <c:v>17.672</c:v>
                </c:pt>
                <c:pt idx="6">
                  <c:v>29.13988</c:v>
                </c:pt>
                <c:pt idx="7">
                  <c:v>50.4867</c:v>
                </c:pt>
                <c:pt idx="8">
                  <c:v>41.84225</c:v>
                </c:pt>
                <c:pt idx="9">
                  <c:v>10.8341</c:v>
                </c:pt>
                <c:pt idx="10">
                  <c:v>20.04325</c:v>
                </c:pt>
                <c:pt idx="11">
                  <c:v>11.0735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"N6"</c:f>
              <c:strCache>
                <c:ptCount val="1"/>
                <c:pt idx="0">
                  <c:v>N6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Sheet2!$C$26:$C$37</c:f>
              <c:numCache>
                <c:formatCode>General</c:formatCode>
                <c:ptCount val="12"/>
                <c:pt idx="0">
                  <c:v>51.12015</c:v>
                </c:pt>
                <c:pt idx="1">
                  <c:v>11.49825</c:v>
                </c:pt>
                <c:pt idx="2">
                  <c:v>8.99115000000001</c:v>
                </c:pt>
                <c:pt idx="3">
                  <c:v>28.2621</c:v>
                </c:pt>
                <c:pt idx="4">
                  <c:v>50.2586</c:v>
                </c:pt>
                <c:pt idx="5">
                  <c:v>9.3885</c:v>
                </c:pt>
                <c:pt idx="6">
                  <c:v>30.5178</c:v>
                </c:pt>
                <c:pt idx="7">
                  <c:v>50.0465</c:v>
                </c:pt>
                <c:pt idx="8">
                  <c:v>41.2972</c:v>
                </c:pt>
                <c:pt idx="9">
                  <c:v>11.40715</c:v>
                </c:pt>
                <c:pt idx="10">
                  <c:v>20.5771</c:v>
                </c:pt>
                <c:pt idx="11">
                  <c:v>11.5563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"长度设计值-10mm"</c:f>
              <c:strCache>
                <c:ptCount val="1"/>
                <c:pt idx="0">
                  <c:v>长度设计值-10mm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Sheet2!$D$2:$D$13</c:f>
              <c:numCache>
                <c:formatCode>General</c:formatCode>
                <c:ptCount val="12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40</c:v>
                </c:pt>
                <c:pt idx="5">
                  <c:v>0</c:v>
                </c:pt>
                <c:pt idx="6">
                  <c:v>10</c:v>
                </c:pt>
                <c:pt idx="7">
                  <c:v>40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"长度设计值+10mm"</c:f>
              <c:strCache>
                <c:ptCount val="1"/>
                <c:pt idx="0">
                  <c:v>长度设计值+10mm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Sheet2!$B$2:$B$13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40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Sheet2!$E$2:$E$13</c:f>
              <c:numCache>
                <c:formatCode>General</c:formatCode>
                <c:ptCount val="12"/>
                <c:pt idx="0">
                  <c:v>60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20</c:v>
                </c:pt>
                <c:pt idx="6">
                  <c:v>30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368799"/>
        <c:axId val="633868291"/>
      </c:scatterChart>
      <c:valAx>
        <c:axId val="9173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长度设计值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868291"/>
        <c:crosses val="autoZero"/>
        <c:crossBetween val="midCat"/>
      </c:valAx>
      <c:valAx>
        <c:axId val="6338682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长度量化值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3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N4~N6</a:t>
            </a:r>
            <a:r>
              <a:rPr altLang="en-US"/>
              <a:t>宽度量化结果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"N4"</c:f>
              <c:strCache>
                <c:ptCount val="1"/>
                <c:pt idx="0">
                  <c:v>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Sheet2!$H$2:$H$13</c:f>
              <c:numCache>
                <c:formatCode>General</c:formatCode>
                <c:ptCount val="12"/>
                <c:pt idx="0">
                  <c:v>40.517381</c:v>
                </c:pt>
                <c:pt idx="1">
                  <c:v>20.126667</c:v>
                </c:pt>
                <c:pt idx="2">
                  <c:v>12.01705</c:v>
                </c:pt>
                <c:pt idx="3">
                  <c:v>29.406477</c:v>
                </c:pt>
                <c:pt idx="4">
                  <c:v>35.949733</c:v>
                </c:pt>
                <c:pt idx="5">
                  <c:v>14.608383</c:v>
                </c:pt>
                <c:pt idx="6">
                  <c:v>18.337767</c:v>
                </c:pt>
                <c:pt idx="7">
                  <c:v>34.207432</c:v>
                </c:pt>
                <c:pt idx="8">
                  <c:v>20.994934</c:v>
                </c:pt>
                <c:pt idx="9">
                  <c:v>16.639329</c:v>
                </c:pt>
                <c:pt idx="10">
                  <c:v>19.97425</c:v>
                </c:pt>
                <c:pt idx="11">
                  <c:v>26.738868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"N5"</c:f>
              <c:strCache>
                <c:ptCount val="1"/>
                <c:pt idx="0">
                  <c:v>N5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Sheet2!$H$14:$H$25</c:f>
              <c:numCache>
                <c:formatCode>General</c:formatCode>
                <c:ptCount val="12"/>
                <c:pt idx="0">
                  <c:v>40.496315</c:v>
                </c:pt>
                <c:pt idx="1">
                  <c:v>18.618363</c:v>
                </c:pt>
                <c:pt idx="2">
                  <c:v>12.30825</c:v>
                </c:pt>
                <c:pt idx="3">
                  <c:v>34.65258</c:v>
                </c:pt>
                <c:pt idx="4">
                  <c:v>30.328886</c:v>
                </c:pt>
                <c:pt idx="5">
                  <c:v>14.953417</c:v>
                </c:pt>
                <c:pt idx="6">
                  <c:v>19.280736</c:v>
                </c:pt>
                <c:pt idx="7">
                  <c:v>31.692648</c:v>
                </c:pt>
                <c:pt idx="8">
                  <c:v>15.020321</c:v>
                </c:pt>
                <c:pt idx="9">
                  <c:v>13.2565</c:v>
                </c:pt>
                <c:pt idx="10">
                  <c:v>16.267083</c:v>
                </c:pt>
                <c:pt idx="11">
                  <c:v>26.474933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"N6"</c:f>
              <c:strCache>
                <c:ptCount val="1"/>
                <c:pt idx="0">
                  <c:v>N6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Sheet2!$H$26:$H$37</c:f>
              <c:numCache>
                <c:formatCode>General</c:formatCode>
                <c:ptCount val="12"/>
                <c:pt idx="0">
                  <c:v>31.443833</c:v>
                </c:pt>
                <c:pt idx="1">
                  <c:v>17.4755</c:v>
                </c:pt>
                <c:pt idx="2">
                  <c:v>11.7329</c:v>
                </c:pt>
                <c:pt idx="3">
                  <c:v>34.733868</c:v>
                </c:pt>
                <c:pt idx="4">
                  <c:v>25.447467</c:v>
                </c:pt>
                <c:pt idx="5">
                  <c:v>14.58425</c:v>
                </c:pt>
                <c:pt idx="6">
                  <c:v>29.274733</c:v>
                </c:pt>
                <c:pt idx="7">
                  <c:v>32.581033</c:v>
                </c:pt>
                <c:pt idx="8">
                  <c:v>14.244183</c:v>
                </c:pt>
                <c:pt idx="9">
                  <c:v>12.643367</c:v>
                </c:pt>
                <c:pt idx="10">
                  <c:v>20.505352</c:v>
                </c:pt>
                <c:pt idx="11">
                  <c:v>25.50835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"宽度设计值-15mm"</c:f>
              <c:strCache>
                <c:ptCount val="1"/>
                <c:pt idx="0">
                  <c:v>宽度设计值-15mm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Sheet2!$I$2:$I$13</c:f>
              <c:numCache>
                <c:formatCode>General</c:formatCode>
                <c:ptCount val="12"/>
                <c:pt idx="0">
                  <c:v>35</c:v>
                </c:pt>
                <c:pt idx="1">
                  <c:v>-5</c:v>
                </c:pt>
                <c:pt idx="2">
                  <c:v>-5</c:v>
                </c:pt>
                <c:pt idx="3">
                  <c:v>25</c:v>
                </c:pt>
                <c:pt idx="4">
                  <c:v>35</c:v>
                </c:pt>
                <c:pt idx="5">
                  <c:v>-5</c:v>
                </c:pt>
                <c:pt idx="6">
                  <c:v>5</c:v>
                </c:pt>
                <c:pt idx="7">
                  <c:v>35</c:v>
                </c:pt>
                <c:pt idx="8">
                  <c:v>5</c:v>
                </c:pt>
                <c:pt idx="9">
                  <c:v>-5</c:v>
                </c:pt>
                <c:pt idx="10">
                  <c:v>-5</c:v>
                </c:pt>
                <c:pt idx="11">
                  <c:v>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"宽度设计值+15mm"</c:f>
              <c:strCache>
                <c:ptCount val="1"/>
                <c:pt idx="0">
                  <c:v>宽度设计值+15mm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Sheet2!$G$2:$G$13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30</c:v>
                </c:pt>
              </c:numCache>
            </c:numRef>
          </c:xVal>
          <c:yVal>
            <c:numRef>
              <c:f>Sheet2!$J$2:$J$13</c:f>
              <c:numCache>
                <c:formatCode>General</c:formatCode>
                <c:ptCount val="12"/>
                <c:pt idx="0">
                  <c:v>65</c:v>
                </c:pt>
                <c:pt idx="1">
                  <c:v>25</c:v>
                </c:pt>
                <c:pt idx="2">
                  <c:v>25</c:v>
                </c:pt>
                <c:pt idx="3">
                  <c:v>55</c:v>
                </c:pt>
                <c:pt idx="4">
                  <c:v>65</c:v>
                </c:pt>
                <c:pt idx="5">
                  <c:v>25</c:v>
                </c:pt>
                <c:pt idx="6">
                  <c:v>35</c:v>
                </c:pt>
                <c:pt idx="7">
                  <c:v>65</c:v>
                </c:pt>
                <c:pt idx="8">
                  <c:v>35</c:v>
                </c:pt>
                <c:pt idx="9">
                  <c:v>25</c:v>
                </c:pt>
                <c:pt idx="10">
                  <c:v>25</c:v>
                </c:pt>
                <c:pt idx="11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38039"/>
        <c:axId val="386431104"/>
      </c:scatterChart>
      <c:valAx>
        <c:axId val="243038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宽度量化值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431104"/>
        <c:crosses val="autoZero"/>
        <c:crossBetween val="midCat"/>
      </c:valAx>
      <c:valAx>
        <c:axId val="3864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宽度量化值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038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N4~N6</a:t>
            </a:r>
            <a:r>
              <a:rPr altLang="en-US"/>
              <a:t>深度量化结果（</a:t>
            </a:r>
            <a:r>
              <a:rPr lang="en-US" altLang="zh-CN"/>
              <a:t>wt=14.3mm</a:t>
            </a:r>
            <a:r>
              <a:rPr altLang="en-US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"N4"</c:f>
              <c:strCache>
                <c:ptCount val="1"/>
                <c:pt idx="0">
                  <c:v>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Sheet2!$M$2:$M$13</c:f>
              <c:numCache>
                <c:formatCode>General</c:formatCode>
                <c:ptCount val="12"/>
                <c:pt idx="0">
                  <c:v>5.582196</c:v>
                </c:pt>
                <c:pt idx="1">
                  <c:v>2.116107</c:v>
                </c:pt>
                <c:pt idx="2">
                  <c:v>1.28765</c:v>
                </c:pt>
                <c:pt idx="3">
                  <c:v>5.585132</c:v>
                </c:pt>
                <c:pt idx="4">
                  <c:v>3.134321</c:v>
                </c:pt>
                <c:pt idx="5">
                  <c:v>3.045004</c:v>
                </c:pt>
                <c:pt idx="6">
                  <c:v>2.091835</c:v>
                </c:pt>
                <c:pt idx="7">
                  <c:v>3.295254</c:v>
                </c:pt>
                <c:pt idx="8">
                  <c:v>2.724423</c:v>
                </c:pt>
                <c:pt idx="9">
                  <c:v>3.789193</c:v>
                </c:pt>
                <c:pt idx="10">
                  <c:v>1.83943</c:v>
                </c:pt>
                <c:pt idx="11">
                  <c:v>3.545464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"N5"</c:f>
              <c:strCache>
                <c:ptCount val="1"/>
                <c:pt idx="0">
                  <c:v>N5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Sheet2!$M$14:$M$25</c:f>
              <c:numCache>
                <c:formatCode>General</c:formatCode>
                <c:ptCount val="12"/>
                <c:pt idx="0">
                  <c:v>5.029018</c:v>
                </c:pt>
                <c:pt idx="1">
                  <c:v>2.029069</c:v>
                </c:pt>
                <c:pt idx="2">
                  <c:v>1.083317</c:v>
                </c:pt>
                <c:pt idx="3">
                  <c:v>5.882301</c:v>
                </c:pt>
                <c:pt idx="4">
                  <c:v>3.220734</c:v>
                </c:pt>
                <c:pt idx="5">
                  <c:v>2.964183</c:v>
                </c:pt>
                <c:pt idx="6">
                  <c:v>2.054142</c:v>
                </c:pt>
                <c:pt idx="7">
                  <c:v>3.368321</c:v>
                </c:pt>
                <c:pt idx="8">
                  <c:v>2.696481</c:v>
                </c:pt>
                <c:pt idx="9">
                  <c:v>3.808337</c:v>
                </c:pt>
                <c:pt idx="10">
                  <c:v>2.452525</c:v>
                </c:pt>
                <c:pt idx="11">
                  <c:v>3.475604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"N6"</c:f>
              <c:strCache>
                <c:ptCount val="1"/>
                <c:pt idx="0">
                  <c:v>N6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Sheet2!$M$26:$M$37</c:f>
              <c:numCache>
                <c:formatCode>General</c:formatCode>
                <c:ptCount val="12"/>
                <c:pt idx="0">
                  <c:v>5.301061</c:v>
                </c:pt>
                <c:pt idx="1">
                  <c:v>1.952885</c:v>
                </c:pt>
                <c:pt idx="2">
                  <c:v>1.244078</c:v>
                </c:pt>
                <c:pt idx="3">
                  <c:v>5.885653</c:v>
                </c:pt>
                <c:pt idx="4">
                  <c:v>3.266429</c:v>
                </c:pt>
                <c:pt idx="5">
                  <c:v>2.771869</c:v>
                </c:pt>
                <c:pt idx="6">
                  <c:v>1.996133</c:v>
                </c:pt>
                <c:pt idx="7">
                  <c:v>3.100859</c:v>
                </c:pt>
                <c:pt idx="8">
                  <c:v>2.750175</c:v>
                </c:pt>
                <c:pt idx="9">
                  <c:v>3.990872</c:v>
                </c:pt>
                <c:pt idx="10">
                  <c:v>2.444189</c:v>
                </c:pt>
                <c:pt idx="11">
                  <c:v>3.51426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"深度设计值-10%wt"</c:f>
              <c:strCache>
                <c:ptCount val="1"/>
                <c:pt idx="0">
                  <c:v>深度设计值-10%wt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Sheet2!$N$2:$N$13</c:f>
              <c:numCache>
                <c:formatCode>General</c:formatCode>
                <c:ptCount val="12"/>
                <c:pt idx="0">
                  <c:v>4.57</c:v>
                </c:pt>
                <c:pt idx="1">
                  <c:v>3.57</c:v>
                </c:pt>
                <c:pt idx="2">
                  <c:v>-0.43</c:v>
                </c:pt>
                <c:pt idx="3">
                  <c:v>1.57</c:v>
                </c:pt>
                <c:pt idx="4">
                  <c:v>0.57</c:v>
                </c:pt>
                <c:pt idx="5">
                  <c:v>0.57</c:v>
                </c:pt>
                <c:pt idx="6">
                  <c:v>0.57</c:v>
                </c:pt>
                <c:pt idx="7">
                  <c:v>0.57</c:v>
                </c:pt>
                <c:pt idx="8">
                  <c:v>0.57</c:v>
                </c:pt>
                <c:pt idx="9">
                  <c:v>2.57</c:v>
                </c:pt>
                <c:pt idx="10">
                  <c:v>1.57</c:v>
                </c:pt>
                <c:pt idx="11">
                  <c:v>3.57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"深度设计值+10%wt"</c:f>
              <c:strCache>
                <c:ptCount val="1"/>
                <c:pt idx="0">
                  <c:v>深度设计值+10%wt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Sheet2!$L$2:$L$13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</c:numCache>
            </c:numRef>
          </c:xVal>
          <c:yVal>
            <c:numRef>
              <c:f>Sheet2!$O$2:$O$13</c:f>
              <c:numCache>
                <c:formatCode>General</c:formatCode>
                <c:ptCount val="12"/>
                <c:pt idx="0">
                  <c:v>7.43</c:v>
                </c:pt>
                <c:pt idx="1">
                  <c:v>6.43</c:v>
                </c:pt>
                <c:pt idx="2">
                  <c:v>2.43</c:v>
                </c:pt>
                <c:pt idx="3">
                  <c:v>4.43</c:v>
                </c:pt>
                <c:pt idx="4">
                  <c:v>3.43</c:v>
                </c:pt>
                <c:pt idx="5">
                  <c:v>3.43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5.43</c:v>
                </c:pt>
                <c:pt idx="10">
                  <c:v>4.43</c:v>
                </c:pt>
                <c:pt idx="11">
                  <c:v>6.43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44383"/>
        <c:axId val="155897875"/>
      </c:scatterChart>
      <c:valAx>
        <c:axId val="9034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深度设计值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897875"/>
        <c:crosses val="autoZero"/>
        <c:crossBetween val="midCat"/>
      </c:valAx>
      <c:valAx>
        <c:axId val="1558978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深度量化值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4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156845</xdr:colOff>
      <xdr:row>19</xdr:row>
      <xdr:rowOff>169545</xdr:rowOff>
    </xdr:from>
    <xdr:to>
      <xdr:col>15</xdr:col>
      <xdr:colOff>583565</xdr:colOff>
      <xdr:row>34</xdr:row>
      <xdr:rowOff>156845</xdr:rowOff>
    </xdr:to>
    <xdr:graphicFrame>
      <xdr:nvGraphicFramePr>
        <xdr:cNvPr id="3" name="图表 2"/>
        <xdr:cNvGraphicFramePr/>
      </xdr:nvGraphicFramePr>
      <xdr:xfrm>
        <a:off x="6443345" y="3451225"/>
        <a:ext cx="4598670" cy="257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40640</xdr:colOff>
      <xdr:row>8</xdr:row>
      <xdr:rowOff>11430</xdr:rowOff>
    </xdr:from>
    <xdr:to>
      <xdr:col>17</xdr:col>
      <xdr:colOff>440690</xdr:colOff>
      <xdr:row>23</xdr:row>
      <xdr:rowOff>36830</xdr:rowOff>
    </xdr:to>
    <xdr:graphicFrame>
      <xdr:nvGraphicFramePr>
        <xdr:cNvPr id="2" name="图表 1"/>
        <xdr:cNvGraphicFramePr/>
      </xdr:nvGraphicFramePr>
      <xdr:xfrm>
        <a:off x="7717790" y="1393190"/>
        <a:ext cx="4572000" cy="26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436880</xdr:colOff>
      <xdr:row>0</xdr:row>
      <xdr:rowOff>53975</xdr:rowOff>
    </xdr:from>
    <xdr:to>
      <xdr:col>22</xdr:col>
      <xdr:colOff>141605</xdr:colOff>
      <xdr:row>15</xdr:row>
      <xdr:rowOff>82550</xdr:rowOff>
    </xdr:to>
    <xdr:graphicFrame>
      <xdr:nvGraphicFramePr>
        <xdr:cNvPr id="4" name="图表 3"/>
        <xdr:cNvGraphicFramePr/>
      </xdr:nvGraphicFramePr>
      <xdr:xfrm>
        <a:off x="10895330" y="53975"/>
        <a:ext cx="4572000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62865</xdr:colOff>
      <xdr:row>11</xdr:row>
      <xdr:rowOff>36195</xdr:rowOff>
    </xdr:from>
    <xdr:to>
      <xdr:col>17</xdr:col>
      <xdr:colOff>387985</xdr:colOff>
      <xdr:row>30</xdr:row>
      <xdr:rowOff>15240</xdr:rowOff>
    </xdr:to>
    <xdr:graphicFrame>
      <xdr:nvGraphicFramePr>
        <xdr:cNvPr id="5" name="图表 4"/>
        <xdr:cNvGraphicFramePr/>
      </xdr:nvGraphicFramePr>
      <xdr:xfrm>
        <a:off x="7044690" y="1936115"/>
        <a:ext cx="5192395" cy="3260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367665</xdr:colOff>
      <xdr:row>0</xdr:row>
      <xdr:rowOff>635</xdr:rowOff>
    </xdr:from>
    <xdr:to>
      <xdr:col>15</xdr:col>
      <xdr:colOff>629285</xdr:colOff>
      <xdr:row>18</xdr:row>
      <xdr:rowOff>131445</xdr:rowOff>
    </xdr:to>
    <xdr:graphicFrame>
      <xdr:nvGraphicFramePr>
        <xdr:cNvPr id="6" name="图表 5"/>
        <xdr:cNvGraphicFramePr/>
      </xdr:nvGraphicFramePr>
      <xdr:xfrm>
        <a:off x="5958840" y="635"/>
        <a:ext cx="512889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590550</xdr:colOff>
      <xdr:row>4</xdr:row>
      <xdr:rowOff>83820</xdr:rowOff>
    </xdr:from>
    <xdr:to>
      <xdr:col>16</xdr:col>
      <xdr:colOff>125730</xdr:colOff>
      <xdr:row>23</xdr:row>
      <xdr:rowOff>6985</xdr:rowOff>
    </xdr:to>
    <xdr:graphicFrame>
      <xdr:nvGraphicFramePr>
        <xdr:cNvPr id="7" name="图表 6"/>
        <xdr:cNvGraphicFramePr/>
      </xdr:nvGraphicFramePr>
      <xdr:xfrm>
        <a:off x="6181725" y="774700"/>
        <a:ext cx="5097780" cy="3204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130175</xdr:colOff>
      <xdr:row>0</xdr:row>
      <xdr:rowOff>25400</xdr:rowOff>
    </xdr:from>
    <xdr:to>
      <xdr:col>21</xdr:col>
      <xdr:colOff>530225</xdr:colOff>
      <xdr:row>15</xdr:row>
      <xdr:rowOff>53975</xdr:rowOff>
    </xdr:to>
    <xdr:graphicFrame>
      <xdr:nvGraphicFramePr>
        <xdr:cNvPr id="2" name="图表 1"/>
        <xdr:cNvGraphicFramePr/>
      </xdr:nvGraphicFramePr>
      <xdr:xfrm>
        <a:off x="10560050" y="25400"/>
        <a:ext cx="4572000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139700</xdr:colOff>
      <xdr:row>15</xdr:row>
      <xdr:rowOff>101600</xdr:rowOff>
    </xdr:from>
    <xdr:to>
      <xdr:col>21</xdr:col>
      <xdr:colOff>539750</xdr:colOff>
      <xdr:row>30</xdr:row>
      <xdr:rowOff>130175</xdr:rowOff>
    </xdr:to>
    <xdr:graphicFrame>
      <xdr:nvGraphicFramePr>
        <xdr:cNvPr id="3" name="图表 2"/>
        <xdr:cNvGraphicFramePr/>
      </xdr:nvGraphicFramePr>
      <xdr:xfrm>
        <a:off x="10569575" y="2692400"/>
        <a:ext cx="4572000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130175</xdr:colOff>
      <xdr:row>31</xdr:row>
      <xdr:rowOff>44450</xdr:rowOff>
    </xdr:from>
    <xdr:to>
      <xdr:col>21</xdr:col>
      <xdr:colOff>530225</xdr:colOff>
      <xdr:row>46</xdr:row>
      <xdr:rowOff>73025</xdr:rowOff>
    </xdr:to>
    <xdr:graphicFrame>
      <xdr:nvGraphicFramePr>
        <xdr:cNvPr id="4" name="图表 3"/>
        <xdr:cNvGraphicFramePr/>
      </xdr:nvGraphicFramePr>
      <xdr:xfrm>
        <a:off x="10560050" y="5398770"/>
        <a:ext cx="4572000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693420</xdr:colOff>
      <xdr:row>0</xdr:row>
      <xdr:rowOff>36195</xdr:rowOff>
    </xdr:from>
    <xdr:to>
      <xdr:col>22</xdr:col>
      <xdr:colOff>398145</xdr:colOff>
      <xdr:row>15</xdr:row>
      <xdr:rowOff>64770</xdr:rowOff>
    </xdr:to>
    <xdr:graphicFrame>
      <xdr:nvGraphicFramePr>
        <xdr:cNvPr id="2" name="图表 1"/>
        <xdr:cNvGraphicFramePr/>
      </xdr:nvGraphicFramePr>
      <xdr:xfrm>
        <a:off x="11123295" y="36195"/>
        <a:ext cx="4572000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16</xdr:row>
      <xdr:rowOff>44450</xdr:rowOff>
    </xdr:from>
    <xdr:to>
      <xdr:col>22</xdr:col>
      <xdr:colOff>425450</xdr:colOff>
      <xdr:row>31</xdr:row>
      <xdr:rowOff>73025</xdr:rowOff>
    </xdr:to>
    <xdr:graphicFrame>
      <xdr:nvGraphicFramePr>
        <xdr:cNvPr id="3" name="图表 2"/>
        <xdr:cNvGraphicFramePr/>
      </xdr:nvGraphicFramePr>
      <xdr:xfrm>
        <a:off x="11150600" y="2807970"/>
        <a:ext cx="4572000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63500</xdr:colOff>
      <xdr:row>32</xdr:row>
      <xdr:rowOff>34925</xdr:rowOff>
    </xdr:from>
    <xdr:to>
      <xdr:col>22</xdr:col>
      <xdr:colOff>463550</xdr:colOff>
      <xdr:row>47</xdr:row>
      <xdr:rowOff>63500</xdr:rowOff>
    </xdr:to>
    <xdr:graphicFrame>
      <xdr:nvGraphicFramePr>
        <xdr:cNvPr id="4" name="图表 3"/>
        <xdr:cNvGraphicFramePr/>
      </xdr:nvGraphicFramePr>
      <xdr:xfrm>
        <a:off x="11188700" y="5561965"/>
        <a:ext cx="4572000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6350</xdr:colOff>
      <xdr:row>0</xdr:row>
      <xdr:rowOff>6350</xdr:rowOff>
    </xdr:from>
    <xdr:to>
      <xdr:col>22</xdr:col>
      <xdr:colOff>406400</xdr:colOff>
      <xdr:row>15</xdr:row>
      <xdr:rowOff>34925</xdr:rowOff>
    </xdr:to>
    <xdr:graphicFrame>
      <xdr:nvGraphicFramePr>
        <xdr:cNvPr id="2" name="图表 1"/>
        <xdr:cNvGraphicFramePr/>
      </xdr:nvGraphicFramePr>
      <xdr:xfrm>
        <a:off x="11131550" y="6350"/>
        <a:ext cx="4572000" cy="2619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692150</xdr:colOff>
      <xdr:row>15</xdr:row>
      <xdr:rowOff>149225</xdr:rowOff>
    </xdr:from>
    <xdr:to>
      <xdr:col>22</xdr:col>
      <xdr:colOff>396875</xdr:colOff>
      <xdr:row>30</xdr:row>
      <xdr:rowOff>172720</xdr:rowOff>
    </xdr:to>
    <xdr:graphicFrame>
      <xdr:nvGraphicFramePr>
        <xdr:cNvPr id="3" name="图表 2"/>
        <xdr:cNvGraphicFramePr/>
      </xdr:nvGraphicFramePr>
      <xdr:xfrm>
        <a:off x="11122025" y="2740025"/>
        <a:ext cx="4572000" cy="2614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10795</xdr:colOff>
      <xdr:row>2</xdr:row>
      <xdr:rowOff>157480</xdr:rowOff>
    </xdr:from>
    <xdr:to>
      <xdr:col>22</xdr:col>
      <xdr:colOff>410845</xdr:colOff>
      <xdr:row>18</xdr:row>
      <xdr:rowOff>5080</xdr:rowOff>
    </xdr:to>
    <xdr:graphicFrame>
      <xdr:nvGraphicFramePr>
        <xdr:cNvPr id="4" name="图表 3"/>
        <xdr:cNvGraphicFramePr/>
      </xdr:nvGraphicFramePr>
      <xdr:xfrm>
        <a:off x="11135995" y="502920"/>
        <a:ext cx="4572000" cy="261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7"/>
  <sheetViews>
    <sheetView tabSelected="1" workbookViewId="0">
      <selection activeCell="A2" sqref="A2:H13"/>
    </sheetView>
  </sheetViews>
  <sheetFormatPr defaultColWidth="9.125" defaultRowHeight="13.6"/>
  <cols>
    <col min="3" max="3" width="9.5"/>
  </cols>
  <sheetData>
    <row r="1" spans="1:13">
      <c r="A1" s="1"/>
      <c r="B1" s="2" t="s">
        <v>0</v>
      </c>
      <c r="C1" s="2">
        <v>0</v>
      </c>
      <c r="G1" s="4" t="s">
        <v>1</v>
      </c>
      <c r="H1" s="4">
        <v>0</v>
      </c>
      <c r="K1" s="7"/>
      <c r="L1" s="2" t="s">
        <v>2</v>
      </c>
      <c r="M1" s="2">
        <v>0</v>
      </c>
    </row>
    <row r="2" spans="1:15">
      <c r="A2" s="2">
        <v>0</v>
      </c>
      <c r="B2" s="1">
        <v>50</v>
      </c>
      <c r="C2" s="1">
        <v>49.8431</v>
      </c>
      <c r="D2">
        <f>B2-10</f>
        <v>40</v>
      </c>
      <c r="E2">
        <f>B2+10</f>
        <v>60</v>
      </c>
      <c r="F2" s="4">
        <v>0</v>
      </c>
      <c r="G2" s="5">
        <v>50</v>
      </c>
      <c r="H2" s="5">
        <v>22.803471</v>
      </c>
      <c r="I2">
        <f>G2-15</f>
        <v>35</v>
      </c>
      <c r="J2">
        <f>G2+15</f>
        <v>65</v>
      </c>
      <c r="K2" s="2">
        <v>0</v>
      </c>
      <c r="L2" s="7">
        <v>6</v>
      </c>
      <c r="M2" s="7">
        <v>7.594447</v>
      </c>
      <c r="N2">
        <f>L2-1.43</f>
        <v>4.57</v>
      </c>
      <c r="O2">
        <f>L2+1.43</f>
        <v>7.43</v>
      </c>
    </row>
    <row r="3" spans="1:15">
      <c r="A3" s="2">
        <v>1</v>
      </c>
      <c r="B3" s="8">
        <v>10</v>
      </c>
      <c r="C3" s="8">
        <v>16.75085</v>
      </c>
      <c r="D3">
        <f t="shared" ref="D3:D37" si="0">B3-10</f>
        <v>0</v>
      </c>
      <c r="E3">
        <f t="shared" ref="E3:E13" si="1">B3+10</f>
        <v>20</v>
      </c>
      <c r="F3" s="4">
        <v>1</v>
      </c>
      <c r="G3">
        <v>10</v>
      </c>
      <c r="H3">
        <v>15.411464</v>
      </c>
      <c r="I3">
        <f t="shared" ref="I3:I13" si="2">G3-15</f>
        <v>-5</v>
      </c>
      <c r="J3">
        <f t="shared" ref="J3:J13" si="3">G3+15</f>
        <v>25</v>
      </c>
      <c r="K3" s="2">
        <v>1</v>
      </c>
      <c r="L3" s="7">
        <v>5</v>
      </c>
      <c r="M3" s="7">
        <v>2.072193</v>
      </c>
      <c r="N3">
        <f t="shared" ref="N3:N13" si="4">L3-1.43</f>
        <v>3.57</v>
      </c>
      <c r="O3">
        <f t="shared" ref="O3:O13" si="5">L3+1.43</f>
        <v>6.43</v>
      </c>
    </row>
    <row r="4" spans="1:15">
      <c r="A4" s="2">
        <v>2</v>
      </c>
      <c r="B4" s="1">
        <v>10</v>
      </c>
      <c r="C4" s="1">
        <v>49.6123500000001</v>
      </c>
      <c r="D4">
        <f t="shared" si="0"/>
        <v>0</v>
      </c>
      <c r="E4">
        <f t="shared" si="1"/>
        <v>20</v>
      </c>
      <c r="F4" s="4">
        <v>2</v>
      </c>
      <c r="G4">
        <v>10</v>
      </c>
      <c r="H4">
        <v>10.60165</v>
      </c>
      <c r="I4">
        <f t="shared" si="2"/>
        <v>-5</v>
      </c>
      <c r="J4">
        <f t="shared" si="3"/>
        <v>25</v>
      </c>
      <c r="K4" s="2">
        <v>2</v>
      </c>
      <c r="L4" s="7">
        <v>1</v>
      </c>
      <c r="M4" s="7">
        <v>0.99629</v>
      </c>
      <c r="N4">
        <f t="shared" si="4"/>
        <v>-0.43</v>
      </c>
      <c r="O4">
        <f t="shared" si="5"/>
        <v>2.43</v>
      </c>
    </row>
    <row r="5" spans="1:15">
      <c r="A5" s="2">
        <v>3</v>
      </c>
      <c r="B5" s="1">
        <v>20</v>
      </c>
      <c r="C5" s="1">
        <v>18.7604</v>
      </c>
      <c r="D5">
        <f t="shared" si="0"/>
        <v>10</v>
      </c>
      <c r="E5">
        <f t="shared" si="1"/>
        <v>30</v>
      </c>
      <c r="F5" s="4">
        <v>3</v>
      </c>
      <c r="G5">
        <v>40</v>
      </c>
      <c r="H5">
        <v>34.568193</v>
      </c>
      <c r="I5">
        <f t="shared" si="2"/>
        <v>25</v>
      </c>
      <c r="J5">
        <f t="shared" si="3"/>
        <v>55</v>
      </c>
      <c r="K5" s="2">
        <v>3</v>
      </c>
      <c r="L5" s="7">
        <v>3</v>
      </c>
      <c r="M5" s="7">
        <v>5.02524</v>
      </c>
      <c r="N5">
        <f t="shared" si="4"/>
        <v>1.57</v>
      </c>
      <c r="O5">
        <f t="shared" si="5"/>
        <v>4.43</v>
      </c>
    </row>
    <row r="6" spans="1:15">
      <c r="A6" s="2">
        <v>4</v>
      </c>
      <c r="B6" s="1">
        <v>50</v>
      </c>
      <c r="C6" s="1">
        <v>48.98385</v>
      </c>
      <c r="D6">
        <f t="shared" si="0"/>
        <v>40</v>
      </c>
      <c r="E6">
        <f t="shared" si="1"/>
        <v>60</v>
      </c>
      <c r="F6" s="4">
        <v>4</v>
      </c>
      <c r="G6">
        <v>50</v>
      </c>
      <c r="H6">
        <v>23.649198</v>
      </c>
      <c r="I6">
        <f t="shared" si="2"/>
        <v>35</v>
      </c>
      <c r="J6">
        <f t="shared" si="3"/>
        <v>65</v>
      </c>
      <c r="K6" s="2">
        <v>4</v>
      </c>
      <c r="L6" s="7">
        <v>2</v>
      </c>
      <c r="M6" s="7">
        <v>3.961323</v>
      </c>
      <c r="N6">
        <f t="shared" si="4"/>
        <v>0.57</v>
      </c>
      <c r="O6">
        <f t="shared" si="5"/>
        <v>3.43</v>
      </c>
    </row>
    <row r="7" spans="1:15">
      <c r="A7" s="2">
        <v>5</v>
      </c>
      <c r="B7" s="1">
        <v>10</v>
      </c>
      <c r="C7" s="1">
        <v>8.99335</v>
      </c>
      <c r="D7">
        <f t="shared" si="0"/>
        <v>0</v>
      </c>
      <c r="E7">
        <f t="shared" si="1"/>
        <v>20</v>
      </c>
      <c r="F7" s="4">
        <v>5</v>
      </c>
      <c r="G7">
        <v>10</v>
      </c>
      <c r="H7">
        <v>16.793049</v>
      </c>
      <c r="I7">
        <f t="shared" si="2"/>
        <v>-5</v>
      </c>
      <c r="J7">
        <f t="shared" si="3"/>
        <v>25</v>
      </c>
      <c r="K7" s="2">
        <v>5</v>
      </c>
      <c r="L7" s="7">
        <v>2</v>
      </c>
      <c r="M7" s="7">
        <v>2.180877</v>
      </c>
      <c r="N7">
        <f t="shared" si="4"/>
        <v>0.57</v>
      </c>
      <c r="O7">
        <f t="shared" si="5"/>
        <v>3.43</v>
      </c>
    </row>
    <row r="8" spans="1:15">
      <c r="A8" s="2">
        <v>6</v>
      </c>
      <c r="B8" s="1">
        <v>20</v>
      </c>
      <c r="C8" s="1">
        <v>25.0958</v>
      </c>
      <c r="D8">
        <f t="shared" si="0"/>
        <v>10</v>
      </c>
      <c r="E8">
        <f t="shared" si="1"/>
        <v>30</v>
      </c>
      <c r="F8" s="4">
        <v>6</v>
      </c>
      <c r="G8">
        <v>20</v>
      </c>
      <c r="H8">
        <v>23.608747</v>
      </c>
      <c r="I8">
        <f t="shared" si="2"/>
        <v>5</v>
      </c>
      <c r="J8">
        <f t="shared" si="3"/>
        <v>35</v>
      </c>
      <c r="K8" s="2">
        <v>6</v>
      </c>
      <c r="L8" s="7">
        <v>2</v>
      </c>
      <c r="M8" s="7">
        <v>2.275592</v>
      </c>
      <c r="N8">
        <f t="shared" si="4"/>
        <v>0.57</v>
      </c>
      <c r="O8">
        <f t="shared" si="5"/>
        <v>3.43</v>
      </c>
    </row>
    <row r="9" spans="1:15">
      <c r="A9" s="2">
        <v>7</v>
      </c>
      <c r="B9" s="1">
        <v>50</v>
      </c>
      <c r="C9" s="1">
        <v>49.93675</v>
      </c>
      <c r="D9">
        <f t="shared" si="0"/>
        <v>40</v>
      </c>
      <c r="E9">
        <f t="shared" si="1"/>
        <v>60</v>
      </c>
      <c r="F9" s="4">
        <v>7</v>
      </c>
      <c r="G9">
        <v>50</v>
      </c>
      <c r="H9">
        <v>35.401299</v>
      </c>
      <c r="I9">
        <f t="shared" si="2"/>
        <v>35</v>
      </c>
      <c r="J9">
        <f t="shared" si="3"/>
        <v>65</v>
      </c>
      <c r="K9" s="2">
        <v>7</v>
      </c>
      <c r="L9" s="7">
        <v>2</v>
      </c>
      <c r="M9" s="7">
        <v>2.661295</v>
      </c>
      <c r="N9">
        <f t="shared" si="4"/>
        <v>0.57</v>
      </c>
      <c r="O9">
        <f t="shared" si="5"/>
        <v>3.43</v>
      </c>
    </row>
    <row r="10" spans="1:15">
      <c r="A10" s="2">
        <v>8</v>
      </c>
      <c r="B10" s="1">
        <v>40</v>
      </c>
      <c r="C10" s="1">
        <v>40.6591</v>
      </c>
      <c r="D10">
        <f t="shared" si="0"/>
        <v>30</v>
      </c>
      <c r="E10">
        <f t="shared" si="1"/>
        <v>50</v>
      </c>
      <c r="F10" s="4">
        <v>8</v>
      </c>
      <c r="G10">
        <v>20</v>
      </c>
      <c r="H10">
        <v>17.230515</v>
      </c>
      <c r="I10">
        <f t="shared" si="2"/>
        <v>5</v>
      </c>
      <c r="J10">
        <f t="shared" si="3"/>
        <v>35</v>
      </c>
      <c r="K10" s="2">
        <v>8</v>
      </c>
      <c r="L10" s="7">
        <v>2</v>
      </c>
      <c r="M10" s="7">
        <v>2.966613</v>
      </c>
      <c r="N10">
        <f t="shared" si="4"/>
        <v>0.57</v>
      </c>
      <c r="O10">
        <f t="shared" si="5"/>
        <v>3.43</v>
      </c>
    </row>
    <row r="11" spans="1:15">
      <c r="A11" s="2">
        <v>9</v>
      </c>
      <c r="B11" s="1">
        <v>10</v>
      </c>
      <c r="C11" s="1">
        <v>9.4226</v>
      </c>
      <c r="D11">
        <f t="shared" si="0"/>
        <v>0</v>
      </c>
      <c r="E11">
        <f t="shared" si="1"/>
        <v>20</v>
      </c>
      <c r="F11" s="4">
        <v>9</v>
      </c>
      <c r="G11">
        <v>10</v>
      </c>
      <c r="H11">
        <v>14.862665</v>
      </c>
      <c r="I11">
        <f t="shared" si="2"/>
        <v>-5</v>
      </c>
      <c r="J11">
        <f t="shared" si="3"/>
        <v>25</v>
      </c>
      <c r="K11" s="2">
        <v>9</v>
      </c>
      <c r="L11" s="7">
        <v>4</v>
      </c>
      <c r="M11" s="7">
        <v>3.080185</v>
      </c>
      <c r="N11">
        <f t="shared" si="4"/>
        <v>2.57</v>
      </c>
      <c r="O11">
        <f t="shared" si="5"/>
        <v>5.43</v>
      </c>
    </row>
    <row r="12" spans="1:15">
      <c r="A12" s="2">
        <v>10</v>
      </c>
      <c r="B12" s="1">
        <v>10</v>
      </c>
      <c r="C12" s="1">
        <v>21.96925</v>
      </c>
      <c r="D12">
        <f t="shared" si="0"/>
        <v>0</v>
      </c>
      <c r="E12">
        <f t="shared" si="1"/>
        <v>20</v>
      </c>
      <c r="F12" s="4">
        <v>10</v>
      </c>
      <c r="G12">
        <v>10</v>
      </c>
      <c r="H12">
        <v>15.541996</v>
      </c>
      <c r="I12">
        <f t="shared" si="2"/>
        <v>-5</v>
      </c>
      <c r="J12">
        <f t="shared" si="3"/>
        <v>25</v>
      </c>
      <c r="K12" s="2">
        <v>10</v>
      </c>
      <c r="L12" s="7">
        <v>3</v>
      </c>
      <c r="M12" s="7">
        <v>2.372922</v>
      </c>
      <c r="N12">
        <f t="shared" si="4"/>
        <v>1.57</v>
      </c>
      <c r="O12">
        <f t="shared" si="5"/>
        <v>4.43</v>
      </c>
    </row>
    <row r="13" spans="1:15">
      <c r="A13" s="2">
        <v>11</v>
      </c>
      <c r="B13" s="1">
        <v>10</v>
      </c>
      <c r="C13" s="1">
        <v>17.001</v>
      </c>
      <c r="D13">
        <f t="shared" si="0"/>
        <v>0</v>
      </c>
      <c r="E13">
        <f t="shared" si="1"/>
        <v>20</v>
      </c>
      <c r="F13" s="4">
        <v>11</v>
      </c>
      <c r="G13">
        <v>30</v>
      </c>
      <c r="H13">
        <v>27.753684</v>
      </c>
      <c r="I13">
        <f t="shared" si="2"/>
        <v>15</v>
      </c>
      <c r="J13">
        <f t="shared" si="3"/>
        <v>45</v>
      </c>
      <c r="K13" s="2">
        <v>11</v>
      </c>
      <c r="L13" s="7">
        <v>5</v>
      </c>
      <c r="M13" s="7">
        <v>3.477194</v>
      </c>
      <c r="N13">
        <f t="shared" si="4"/>
        <v>3.57</v>
      </c>
      <c r="O13">
        <f t="shared" si="5"/>
        <v>6.43</v>
      </c>
    </row>
    <row r="14" spans="1:13">
      <c r="A14" s="2">
        <v>0</v>
      </c>
      <c r="B14" s="1">
        <v>50</v>
      </c>
      <c r="C14" s="1">
        <v>49.92675</v>
      </c>
      <c r="D14">
        <f t="shared" si="0"/>
        <v>40</v>
      </c>
      <c r="F14" s="4">
        <v>0</v>
      </c>
      <c r="G14">
        <v>50</v>
      </c>
      <c r="H14">
        <v>34.042481</v>
      </c>
      <c r="K14" s="2">
        <v>0</v>
      </c>
      <c r="L14" s="7">
        <v>6</v>
      </c>
      <c r="M14" s="7">
        <v>5.278386</v>
      </c>
    </row>
    <row r="15" spans="1:13">
      <c r="A15" s="2">
        <v>1</v>
      </c>
      <c r="B15" s="8">
        <v>10</v>
      </c>
      <c r="C15" s="8">
        <v>19.2336</v>
      </c>
      <c r="D15">
        <f t="shared" si="0"/>
        <v>0</v>
      </c>
      <c r="F15" s="4">
        <v>1</v>
      </c>
      <c r="G15">
        <v>10</v>
      </c>
      <c r="H15">
        <v>19.979082</v>
      </c>
      <c r="K15" s="2">
        <v>1</v>
      </c>
      <c r="L15" s="7">
        <v>5</v>
      </c>
      <c r="M15" s="7">
        <v>2.174207</v>
      </c>
    </row>
    <row r="16" spans="1:13">
      <c r="A16" s="2">
        <v>2</v>
      </c>
      <c r="B16" s="1">
        <v>10</v>
      </c>
      <c r="C16" s="1">
        <v>49.26145</v>
      </c>
      <c r="D16">
        <f t="shared" si="0"/>
        <v>0</v>
      </c>
      <c r="F16" s="4">
        <v>2</v>
      </c>
      <c r="G16">
        <v>10</v>
      </c>
      <c r="H16">
        <v>10.3876</v>
      </c>
      <c r="K16" s="2">
        <v>2</v>
      </c>
      <c r="L16" s="7">
        <v>1</v>
      </c>
      <c r="M16" s="7">
        <v>1.242549</v>
      </c>
    </row>
    <row r="17" spans="1:13">
      <c r="A17" s="2">
        <v>3</v>
      </c>
      <c r="B17" s="1">
        <v>20</v>
      </c>
      <c r="C17" s="1">
        <v>24.18595</v>
      </c>
      <c r="D17">
        <f t="shared" si="0"/>
        <v>10</v>
      </c>
      <c r="F17" s="4">
        <v>3</v>
      </c>
      <c r="G17">
        <v>40</v>
      </c>
      <c r="H17">
        <v>36.443846</v>
      </c>
      <c r="K17" s="2">
        <v>3</v>
      </c>
      <c r="L17" s="7">
        <v>3</v>
      </c>
      <c r="M17" s="7">
        <v>5.621374</v>
      </c>
    </row>
    <row r="18" spans="1:13">
      <c r="A18" s="2">
        <v>4</v>
      </c>
      <c r="B18" s="1">
        <v>50</v>
      </c>
      <c r="C18" s="1">
        <v>48.60755</v>
      </c>
      <c r="D18">
        <f t="shared" si="0"/>
        <v>40</v>
      </c>
      <c r="F18" s="4">
        <v>4</v>
      </c>
      <c r="G18">
        <v>50</v>
      </c>
      <c r="H18">
        <v>27.022833</v>
      </c>
      <c r="K18" s="2">
        <v>4</v>
      </c>
      <c r="L18" s="7">
        <v>2</v>
      </c>
      <c r="M18" s="7">
        <v>3.509918</v>
      </c>
    </row>
    <row r="19" spans="1:13">
      <c r="A19" s="2">
        <v>5</v>
      </c>
      <c r="B19" s="1">
        <v>10</v>
      </c>
      <c r="C19" s="1">
        <v>9.54545</v>
      </c>
      <c r="D19">
        <f t="shared" si="0"/>
        <v>0</v>
      </c>
      <c r="F19" s="4">
        <v>5</v>
      </c>
      <c r="G19">
        <v>10</v>
      </c>
      <c r="H19">
        <v>14.646933</v>
      </c>
      <c r="K19" s="2">
        <v>5</v>
      </c>
      <c r="L19" s="7">
        <v>2</v>
      </c>
      <c r="M19" s="7">
        <v>3.325115</v>
      </c>
    </row>
    <row r="20" spans="1:13">
      <c r="A20" s="2">
        <v>6</v>
      </c>
      <c r="B20" s="1">
        <v>20</v>
      </c>
      <c r="C20" s="1">
        <v>27.7106</v>
      </c>
      <c r="D20">
        <f t="shared" si="0"/>
        <v>10</v>
      </c>
      <c r="F20" s="4">
        <v>6</v>
      </c>
      <c r="G20">
        <v>20</v>
      </c>
      <c r="H20">
        <v>20.756349</v>
      </c>
      <c r="K20" s="2">
        <v>6</v>
      </c>
      <c r="L20" s="7">
        <v>2</v>
      </c>
      <c r="M20" s="7">
        <v>2.177762</v>
      </c>
    </row>
    <row r="21" spans="1:13">
      <c r="A21" s="2">
        <v>7</v>
      </c>
      <c r="B21" s="1">
        <v>50</v>
      </c>
      <c r="C21" s="1">
        <v>49.44045</v>
      </c>
      <c r="D21">
        <f t="shared" si="0"/>
        <v>40</v>
      </c>
      <c r="F21" s="4">
        <v>7</v>
      </c>
      <c r="G21">
        <v>50</v>
      </c>
      <c r="H21">
        <v>35.979403</v>
      </c>
      <c r="K21" s="2">
        <v>7</v>
      </c>
      <c r="L21" s="7">
        <v>2</v>
      </c>
      <c r="M21" s="7">
        <v>3.012607</v>
      </c>
    </row>
    <row r="22" spans="1:13">
      <c r="A22" s="2">
        <v>8</v>
      </c>
      <c r="B22" s="1">
        <v>40</v>
      </c>
      <c r="C22" s="1">
        <v>43.47265</v>
      </c>
      <c r="D22">
        <f t="shared" si="0"/>
        <v>30</v>
      </c>
      <c r="F22" s="4">
        <v>8</v>
      </c>
      <c r="G22">
        <v>20</v>
      </c>
      <c r="H22">
        <v>24.000549</v>
      </c>
      <c r="K22" s="2">
        <v>8</v>
      </c>
      <c r="L22" s="7">
        <v>2</v>
      </c>
      <c r="M22" s="7">
        <v>2.59089</v>
      </c>
    </row>
    <row r="23" spans="1:13">
      <c r="A23" s="2">
        <v>9</v>
      </c>
      <c r="B23" s="1">
        <v>10</v>
      </c>
      <c r="C23" s="1">
        <v>9.27395</v>
      </c>
      <c r="D23">
        <f t="shared" si="0"/>
        <v>0</v>
      </c>
      <c r="F23" s="4">
        <v>9</v>
      </c>
      <c r="G23">
        <v>10</v>
      </c>
      <c r="H23">
        <v>18.62083</v>
      </c>
      <c r="K23" s="2">
        <v>9</v>
      </c>
      <c r="L23" s="7">
        <v>4</v>
      </c>
      <c r="M23" s="7">
        <v>3.634477</v>
      </c>
    </row>
    <row r="24" spans="1:13">
      <c r="A24" s="2">
        <v>10</v>
      </c>
      <c r="B24" s="1">
        <v>10</v>
      </c>
      <c r="C24" s="1">
        <v>11.92945</v>
      </c>
      <c r="D24">
        <f t="shared" si="0"/>
        <v>0</v>
      </c>
      <c r="F24" s="4">
        <v>10</v>
      </c>
      <c r="G24">
        <v>10</v>
      </c>
      <c r="H24">
        <v>16.825832</v>
      </c>
      <c r="K24" s="2">
        <v>10</v>
      </c>
      <c r="L24" s="7">
        <v>3</v>
      </c>
      <c r="M24" s="7">
        <v>2.031329</v>
      </c>
    </row>
    <row r="25" spans="1:13">
      <c r="A25" s="2">
        <v>11</v>
      </c>
      <c r="B25" s="1">
        <v>10</v>
      </c>
      <c r="C25" s="1">
        <v>16.72725</v>
      </c>
      <c r="D25">
        <f t="shared" si="0"/>
        <v>0</v>
      </c>
      <c r="F25" s="4">
        <v>11</v>
      </c>
      <c r="G25">
        <v>30</v>
      </c>
      <c r="H25">
        <v>25.075999</v>
      </c>
      <c r="K25" s="2">
        <v>11</v>
      </c>
      <c r="L25" s="7">
        <v>5</v>
      </c>
      <c r="M25" s="7">
        <v>3.335315</v>
      </c>
    </row>
    <row r="26" spans="1:13">
      <c r="A26" s="2">
        <v>0</v>
      </c>
      <c r="B26" s="1">
        <v>50</v>
      </c>
      <c r="C26" s="1">
        <v>50.0621</v>
      </c>
      <c r="D26">
        <f t="shared" si="0"/>
        <v>40</v>
      </c>
      <c r="F26" s="4">
        <v>0</v>
      </c>
      <c r="G26">
        <v>50</v>
      </c>
      <c r="H26">
        <v>23.725547</v>
      </c>
      <c r="K26" s="2">
        <v>0</v>
      </c>
      <c r="L26" s="7">
        <v>6</v>
      </c>
      <c r="M26" s="7">
        <v>5.995784</v>
      </c>
    </row>
    <row r="27" spans="1:13">
      <c r="A27" s="2">
        <v>1</v>
      </c>
      <c r="B27" s="8">
        <v>10</v>
      </c>
      <c r="C27" s="8">
        <v>18.3368</v>
      </c>
      <c r="D27">
        <f t="shared" si="0"/>
        <v>0</v>
      </c>
      <c r="F27" s="4">
        <v>1</v>
      </c>
      <c r="G27">
        <v>10</v>
      </c>
      <c r="H27">
        <v>16.953882</v>
      </c>
      <c r="K27" s="2">
        <v>1</v>
      </c>
      <c r="L27" s="7">
        <v>5</v>
      </c>
      <c r="M27" s="7">
        <v>2.406576</v>
      </c>
    </row>
    <row r="28" spans="1:13">
      <c r="A28" s="2">
        <v>2</v>
      </c>
      <c r="B28" s="1">
        <v>10</v>
      </c>
      <c r="C28" s="1">
        <v>48.9087000000001</v>
      </c>
      <c r="D28">
        <f t="shared" si="0"/>
        <v>0</v>
      </c>
      <c r="F28" s="4">
        <v>2</v>
      </c>
      <c r="G28">
        <v>10</v>
      </c>
      <c r="H28">
        <v>10.4437</v>
      </c>
      <c r="K28" s="2">
        <v>2</v>
      </c>
      <c r="L28" s="7">
        <v>1</v>
      </c>
      <c r="M28" s="7">
        <v>1.186417</v>
      </c>
    </row>
    <row r="29" spans="1:13">
      <c r="A29" s="2">
        <v>3</v>
      </c>
      <c r="B29" s="1">
        <v>20</v>
      </c>
      <c r="C29" s="1">
        <v>29.21075</v>
      </c>
      <c r="D29">
        <f t="shared" si="0"/>
        <v>10</v>
      </c>
      <c r="F29" s="4">
        <v>3</v>
      </c>
      <c r="G29">
        <v>40</v>
      </c>
      <c r="H29">
        <v>34.241381</v>
      </c>
      <c r="K29" s="2">
        <v>3</v>
      </c>
      <c r="L29" s="7">
        <v>3</v>
      </c>
      <c r="M29" s="7">
        <v>5.596068</v>
      </c>
    </row>
    <row r="30" spans="1:13">
      <c r="A30" s="2">
        <v>4</v>
      </c>
      <c r="B30" s="1">
        <v>50</v>
      </c>
      <c r="C30" s="1">
        <v>48.59555</v>
      </c>
      <c r="D30">
        <f t="shared" si="0"/>
        <v>40</v>
      </c>
      <c r="F30" s="4">
        <v>4</v>
      </c>
      <c r="G30">
        <v>50</v>
      </c>
      <c r="H30">
        <v>23.392264</v>
      </c>
      <c r="K30" s="2">
        <v>4</v>
      </c>
      <c r="L30" s="7">
        <v>2</v>
      </c>
      <c r="M30" s="7">
        <v>3.7924</v>
      </c>
    </row>
    <row r="31" spans="1:13">
      <c r="A31" s="2">
        <v>5</v>
      </c>
      <c r="B31" s="1">
        <v>10</v>
      </c>
      <c r="C31" s="1">
        <v>9.3679</v>
      </c>
      <c r="D31">
        <f t="shared" si="0"/>
        <v>0</v>
      </c>
      <c r="F31" s="4">
        <v>5</v>
      </c>
      <c r="G31">
        <v>10</v>
      </c>
      <c r="H31">
        <v>14.08795</v>
      </c>
      <c r="K31" s="2">
        <v>5</v>
      </c>
      <c r="L31" s="7">
        <v>2</v>
      </c>
      <c r="M31" s="7">
        <v>2.831314</v>
      </c>
    </row>
    <row r="32" spans="1:13">
      <c r="A32" s="2">
        <v>6</v>
      </c>
      <c r="B32" s="1">
        <v>20</v>
      </c>
      <c r="C32" s="1">
        <v>26.95535</v>
      </c>
      <c r="D32">
        <f t="shared" si="0"/>
        <v>10</v>
      </c>
      <c r="F32" s="4">
        <v>6</v>
      </c>
      <c r="G32">
        <v>20</v>
      </c>
      <c r="H32">
        <v>20.530663</v>
      </c>
      <c r="K32" s="2">
        <v>6</v>
      </c>
      <c r="L32" s="7">
        <v>2</v>
      </c>
      <c r="M32" s="7">
        <v>2.042571</v>
      </c>
    </row>
    <row r="33" spans="1:13">
      <c r="A33" s="2">
        <v>7</v>
      </c>
      <c r="B33" s="1">
        <v>50</v>
      </c>
      <c r="C33" s="1">
        <v>48.0683</v>
      </c>
      <c r="D33">
        <f t="shared" si="0"/>
        <v>40</v>
      </c>
      <c r="F33" s="4">
        <v>7</v>
      </c>
      <c r="G33">
        <v>50</v>
      </c>
      <c r="H33">
        <v>36.66908</v>
      </c>
      <c r="K33" s="2">
        <v>7</v>
      </c>
      <c r="L33" s="7">
        <v>2</v>
      </c>
      <c r="M33" s="7">
        <v>2.120913</v>
      </c>
    </row>
    <row r="34" spans="1:13">
      <c r="A34" s="2">
        <v>8</v>
      </c>
      <c r="B34" s="1">
        <v>40</v>
      </c>
      <c r="C34" s="1">
        <v>42.7301</v>
      </c>
      <c r="D34">
        <f t="shared" si="0"/>
        <v>30</v>
      </c>
      <c r="F34" s="4">
        <v>8</v>
      </c>
      <c r="G34">
        <v>20</v>
      </c>
      <c r="H34">
        <v>16.542682</v>
      </c>
      <c r="K34" s="2">
        <v>8</v>
      </c>
      <c r="L34" s="7">
        <v>2</v>
      </c>
      <c r="M34" s="7">
        <v>2.51884</v>
      </c>
    </row>
    <row r="35" spans="1:13">
      <c r="A35" s="2">
        <v>9</v>
      </c>
      <c r="B35" s="1">
        <v>10</v>
      </c>
      <c r="C35" s="1">
        <v>10.31515</v>
      </c>
      <c r="D35">
        <f t="shared" si="0"/>
        <v>0</v>
      </c>
      <c r="F35" s="4">
        <v>9</v>
      </c>
      <c r="G35">
        <v>10</v>
      </c>
      <c r="H35">
        <v>13.3608</v>
      </c>
      <c r="K35" s="2">
        <v>9</v>
      </c>
      <c r="L35" s="7">
        <v>4</v>
      </c>
      <c r="M35" s="7">
        <v>3.276254</v>
      </c>
    </row>
    <row r="36" spans="1:13">
      <c r="A36" s="2">
        <v>10</v>
      </c>
      <c r="B36" s="1">
        <v>10</v>
      </c>
      <c r="C36" s="1">
        <v>24.6726</v>
      </c>
      <c r="D36">
        <f t="shared" si="0"/>
        <v>0</v>
      </c>
      <c r="F36" s="4">
        <v>10</v>
      </c>
      <c r="G36">
        <v>10</v>
      </c>
      <c r="H36">
        <v>15.385248</v>
      </c>
      <c r="K36" s="2">
        <v>10</v>
      </c>
      <c r="L36" s="7">
        <v>3</v>
      </c>
      <c r="M36" s="7">
        <v>2.677878</v>
      </c>
    </row>
    <row r="37" spans="1:13">
      <c r="A37" s="2">
        <v>11</v>
      </c>
      <c r="B37" s="1">
        <v>10</v>
      </c>
      <c r="C37" s="1">
        <v>16.10055</v>
      </c>
      <c r="D37">
        <f t="shared" si="0"/>
        <v>0</v>
      </c>
      <c r="F37" s="4">
        <v>11</v>
      </c>
      <c r="G37">
        <v>30</v>
      </c>
      <c r="H37">
        <v>33.327665</v>
      </c>
      <c r="K37" s="2">
        <v>11</v>
      </c>
      <c r="L37" s="7">
        <v>5</v>
      </c>
      <c r="M37" s="7">
        <v>3.201147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7"/>
  <sheetViews>
    <sheetView workbookViewId="0">
      <selection activeCell="B3" sqref="B3:C3"/>
    </sheetView>
  </sheetViews>
  <sheetFormatPr defaultColWidth="9.125" defaultRowHeight="13.6"/>
  <sheetData>
    <row r="1" spans="1:13">
      <c r="A1" s="1"/>
      <c r="B1" s="2" t="s">
        <v>0</v>
      </c>
      <c r="C1" s="2">
        <v>0</v>
      </c>
      <c r="D1" s="3"/>
      <c r="E1" s="3"/>
      <c r="G1" s="4" t="s">
        <v>1</v>
      </c>
      <c r="H1" s="4">
        <v>0</v>
      </c>
      <c r="I1" s="6"/>
      <c r="J1" s="6"/>
      <c r="K1" s="7"/>
      <c r="L1" s="2" t="s">
        <v>2</v>
      </c>
      <c r="M1" s="2">
        <v>0</v>
      </c>
    </row>
    <row r="2" spans="1:15">
      <c r="A2" s="2">
        <v>0</v>
      </c>
      <c r="B2" s="1">
        <v>50</v>
      </c>
      <c r="C2" s="1">
        <v>49.7496</v>
      </c>
      <c r="D2" s="1">
        <f>B2-10</f>
        <v>40</v>
      </c>
      <c r="E2" s="1">
        <f>B2+10</f>
        <v>60</v>
      </c>
      <c r="F2" s="4">
        <v>0</v>
      </c>
      <c r="G2">
        <v>50</v>
      </c>
      <c r="H2">
        <v>40.517381</v>
      </c>
      <c r="I2">
        <f>G2-15</f>
        <v>35</v>
      </c>
      <c r="J2">
        <f>G2+15</f>
        <v>65</v>
      </c>
      <c r="K2" s="2">
        <v>0</v>
      </c>
      <c r="L2" s="7">
        <v>6</v>
      </c>
      <c r="M2" s="7">
        <v>5.582196</v>
      </c>
      <c r="N2">
        <f>L2-1.43</f>
        <v>4.57</v>
      </c>
      <c r="O2">
        <f>L2+1.43</f>
        <v>7.43</v>
      </c>
    </row>
    <row r="3" spans="1:15">
      <c r="A3" s="2">
        <v>1</v>
      </c>
      <c r="B3" s="1">
        <v>10</v>
      </c>
      <c r="C3" s="1">
        <v>12.1983</v>
      </c>
      <c r="D3" s="1">
        <f t="shared" ref="D3:D13" si="0">B3-10</f>
        <v>0</v>
      </c>
      <c r="E3" s="1">
        <f t="shared" ref="E3:E13" si="1">B3+10</f>
        <v>20</v>
      </c>
      <c r="F3" s="4">
        <v>1</v>
      </c>
      <c r="G3">
        <v>10</v>
      </c>
      <c r="H3">
        <v>20.126667</v>
      </c>
      <c r="I3">
        <f t="shared" ref="I3:I13" si="2">G3-15</f>
        <v>-5</v>
      </c>
      <c r="J3">
        <f t="shared" ref="J3:J13" si="3">G3+15</f>
        <v>25</v>
      </c>
      <c r="K3" s="2">
        <v>1</v>
      </c>
      <c r="L3" s="7">
        <v>5</v>
      </c>
      <c r="M3" s="7">
        <v>2.116107</v>
      </c>
      <c r="N3">
        <f t="shared" ref="N3:N13" si="4">L3-1.43</f>
        <v>3.57</v>
      </c>
      <c r="O3">
        <f t="shared" ref="O3:O13" si="5">L3+1.43</f>
        <v>6.43</v>
      </c>
    </row>
    <row r="4" spans="1:15">
      <c r="A4" s="2">
        <v>2</v>
      </c>
      <c r="B4" s="1">
        <v>10</v>
      </c>
      <c r="C4" s="1">
        <v>8.58065</v>
      </c>
      <c r="D4" s="1">
        <f t="shared" si="0"/>
        <v>0</v>
      </c>
      <c r="E4" s="1">
        <f t="shared" si="1"/>
        <v>20</v>
      </c>
      <c r="F4" s="4">
        <v>2</v>
      </c>
      <c r="G4">
        <v>10</v>
      </c>
      <c r="H4">
        <v>12.01705</v>
      </c>
      <c r="I4">
        <f t="shared" si="2"/>
        <v>-5</v>
      </c>
      <c r="J4">
        <f t="shared" si="3"/>
        <v>25</v>
      </c>
      <c r="K4" s="2">
        <v>2</v>
      </c>
      <c r="L4" s="7">
        <v>1</v>
      </c>
      <c r="M4" s="7">
        <v>1.28765</v>
      </c>
      <c r="N4">
        <f t="shared" si="4"/>
        <v>-0.43</v>
      </c>
      <c r="O4">
        <f t="shared" si="5"/>
        <v>2.43</v>
      </c>
    </row>
    <row r="5" spans="1:15">
      <c r="A5" s="2">
        <v>3</v>
      </c>
      <c r="B5" s="1">
        <v>20</v>
      </c>
      <c r="C5" s="1">
        <v>20.5726</v>
      </c>
      <c r="D5" s="1">
        <f t="shared" si="0"/>
        <v>10</v>
      </c>
      <c r="E5" s="1">
        <f t="shared" si="1"/>
        <v>30</v>
      </c>
      <c r="F5" s="4">
        <v>3</v>
      </c>
      <c r="G5">
        <v>40</v>
      </c>
      <c r="H5">
        <v>29.406477</v>
      </c>
      <c r="I5">
        <f t="shared" si="2"/>
        <v>25</v>
      </c>
      <c r="J5">
        <f t="shared" si="3"/>
        <v>55</v>
      </c>
      <c r="K5" s="2">
        <v>3</v>
      </c>
      <c r="L5" s="7">
        <v>3</v>
      </c>
      <c r="M5" s="7">
        <v>5.585132</v>
      </c>
      <c r="N5">
        <f t="shared" si="4"/>
        <v>1.57</v>
      </c>
      <c r="O5">
        <f t="shared" si="5"/>
        <v>4.43</v>
      </c>
    </row>
    <row r="6" spans="1:15">
      <c r="A6" s="2">
        <v>4</v>
      </c>
      <c r="B6" s="1">
        <v>50</v>
      </c>
      <c r="C6" s="1">
        <v>49.2609</v>
      </c>
      <c r="D6" s="1">
        <f t="shared" si="0"/>
        <v>40</v>
      </c>
      <c r="E6" s="1">
        <f t="shared" si="1"/>
        <v>60</v>
      </c>
      <c r="F6" s="4">
        <v>4</v>
      </c>
      <c r="G6">
        <v>50</v>
      </c>
      <c r="H6">
        <v>35.949733</v>
      </c>
      <c r="I6">
        <f t="shared" si="2"/>
        <v>35</v>
      </c>
      <c r="J6">
        <f t="shared" si="3"/>
        <v>65</v>
      </c>
      <c r="K6" s="2">
        <v>4</v>
      </c>
      <c r="L6" s="7">
        <v>2</v>
      </c>
      <c r="M6" s="7">
        <v>3.134321</v>
      </c>
      <c r="N6">
        <f t="shared" si="4"/>
        <v>0.57</v>
      </c>
      <c r="O6">
        <f t="shared" si="5"/>
        <v>3.43</v>
      </c>
    </row>
    <row r="7" spans="1:15">
      <c r="A7" s="2">
        <v>5</v>
      </c>
      <c r="B7" s="1">
        <v>10</v>
      </c>
      <c r="C7" s="1">
        <v>18.87905</v>
      </c>
      <c r="D7" s="1">
        <f t="shared" si="0"/>
        <v>0</v>
      </c>
      <c r="E7" s="1">
        <f t="shared" si="1"/>
        <v>20</v>
      </c>
      <c r="F7" s="4">
        <v>5</v>
      </c>
      <c r="G7">
        <v>10</v>
      </c>
      <c r="H7">
        <v>14.608383</v>
      </c>
      <c r="I7">
        <f t="shared" si="2"/>
        <v>-5</v>
      </c>
      <c r="J7">
        <f t="shared" si="3"/>
        <v>25</v>
      </c>
      <c r="K7" s="2">
        <v>5</v>
      </c>
      <c r="L7" s="7">
        <v>2</v>
      </c>
      <c r="M7" s="7">
        <v>3.045004</v>
      </c>
      <c r="N7">
        <f t="shared" si="4"/>
        <v>0.57</v>
      </c>
      <c r="O7">
        <f t="shared" si="5"/>
        <v>3.43</v>
      </c>
    </row>
    <row r="8" spans="1:15">
      <c r="A8" s="2">
        <v>6</v>
      </c>
      <c r="B8" s="1">
        <v>20</v>
      </c>
      <c r="C8" s="1">
        <v>26.7724</v>
      </c>
      <c r="D8" s="1">
        <f t="shared" si="0"/>
        <v>10</v>
      </c>
      <c r="E8" s="1">
        <f t="shared" si="1"/>
        <v>30</v>
      </c>
      <c r="F8" s="4">
        <v>6</v>
      </c>
      <c r="G8">
        <v>20</v>
      </c>
      <c r="H8">
        <v>18.337767</v>
      </c>
      <c r="I8">
        <f t="shared" si="2"/>
        <v>5</v>
      </c>
      <c r="J8">
        <f t="shared" si="3"/>
        <v>35</v>
      </c>
      <c r="K8" s="2">
        <v>6</v>
      </c>
      <c r="L8" s="7">
        <v>2</v>
      </c>
      <c r="M8" s="7">
        <v>2.091835</v>
      </c>
      <c r="N8">
        <f t="shared" si="4"/>
        <v>0.57</v>
      </c>
      <c r="O8">
        <f t="shared" si="5"/>
        <v>3.43</v>
      </c>
    </row>
    <row r="9" spans="1:15">
      <c r="A9" s="2">
        <v>7</v>
      </c>
      <c r="B9" s="1">
        <v>50</v>
      </c>
      <c r="C9" s="1">
        <v>50.1362</v>
      </c>
      <c r="D9" s="1">
        <f t="shared" si="0"/>
        <v>40</v>
      </c>
      <c r="E9" s="1">
        <f t="shared" si="1"/>
        <v>60</v>
      </c>
      <c r="F9" s="4">
        <v>7</v>
      </c>
      <c r="G9">
        <v>50</v>
      </c>
      <c r="H9">
        <v>34.207432</v>
      </c>
      <c r="I9">
        <f t="shared" si="2"/>
        <v>35</v>
      </c>
      <c r="J9">
        <f t="shared" si="3"/>
        <v>65</v>
      </c>
      <c r="K9" s="2">
        <v>7</v>
      </c>
      <c r="L9" s="7">
        <v>2</v>
      </c>
      <c r="M9" s="7">
        <v>3.295254</v>
      </c>
      <c r="N9">
        <f t="shared" si="4"/>
        <v>0.57</v>
      </c>
      <c r="O9">
        <f t="shared" si="5"/>
        <v>3.43</v>
      </c>
    </row>
    <row r="10" spans="1:15">
      <c r="A10" s="2">
        <v>8</v>
      </c>
      <c r="B10" s="1">
        <v>40</v>
      </c>
      <c r="C10" s="1">
        <v>41.00455</v>
      </c>
      <c r="D10" s="1">
        <f t="shared" si="0"/>
        <v>30</v>
      </c>
      <c r="E10" s="1">
        <f t="shared" si="1"/>
        <v>50</v>
      </c>
      <c r="F10" s="4">
        <v>8</v>
      </c>
      <c r="G10">
        <v>20</v>
      </c>
      <c r="H10">
        <v>20.994934</v>
      </c>
      <c r="I10">
        <f t="shared" si="2"/>
        <v>5</v>
      </c>
      <c r="J10">
        <f t="shared" si="3"/>
        <v>35</v>
      </c>
      <c r="K10" s="2">
        <v>8</v>
      </c>
      <c r="L10" s="7">
        <v>2</v>
      </c>
      <c r="M10" s="7">
        <v>2.724423</v>
      </c>
      <c r="N10">
        <f t="shared" si="4"/>
        <v>0.57</v>
      </c>
      <c r="O10">
        <f t="shared" si="5"/>
        <v>3.43</v>
      </c>
    </row>
    <row r="11" spans="1:15">
      <c r="A11" s="2">
        <v>9</v>
      </c>
      <c r="B11" s="1">
        <v>10</v>
      </c>
      <c r="C11" s="1">
        <v>13.98255</v>
      </c>
      <c r="D11" s="1">
        <f t="shared" si="0"/>
        <v>0</v>
      </c>
      <c r="E11" s="1">
        <f t="shared" si="1"/>
        <v>20</v>
      </c>
      <c r="F11" s="4">
        <v>9</v>
      </c>
      <c r="G11">
        <v>10</v>
      </c>
      <c r="H11">
        <v>16.639329</v>
      </c>
      <c r="I11">
        <f t="shared" si="2"/>
        <v>-5</v>
      </c>
      <c r="J11">
        <f t="shared" si="3"/>
        <v>25</v>
      </c>
      <c r="K11" s="2">
        <v>9</v>
      </c>
      <c r="L11" s="7">
        <v>4</v>
      </c>
      <c r="M11" s="7">
        <v>3.789193</v>
      </c>
      <c r="N11">
        <f t="shared" si="4"/>
        <v>2.57</v>
      </c>
      <c r="O11">
        <f t="shared" si="5"/>
        <v>5.43</v>
      </c>
    </row>
    <row r="12" spans="1:15">
      <c r="A12" s="2">
        <v>10</v>
      </c>
      <c r="B12" s="1">
        <v>10</v>
      </c>
      <c r="C12" s="1">
        <v>18.3676</v>
      </c>
      <c r="D12" s="1">
        <f t="shared" si="0"/>
        <v>0</v>
      </c>
      <c r="E12" s="1">
        <f t="shared" si="1"/>
        <v>20</v>
      </c>
      <c r="F12" s="4">
        <v>10</v>
      </c>
      <c r="G12">
        <v>10</v>
      </c>
      <c r="H12">
        <v>19.97425</v>
      </c>
      <c r="I12">
        <f t="shared" si="2"/>
        <v>-5</v>
      </c>
      <c r="J12">
        <f t="shared" si="3"/>
        <v>25</v>
      </c>
      <c r="K12" s="2">
        <v>10</v>
      </c>
      <c r="L12" s="7">
        <v>3</v>
      </c>
      <c r="M12" s="7">
        <v>1.83943</v>
      </c>
      <c r="N12">
        <f t="shared" si="4"/>
        <v>1.57</v>
      </c>
      <c r="O12">
        <f t="shared" si="5"/>
        <v>4.43</v>
      </c>
    </row>
    <row r="13" spans="1:15">
      <c r="A13" s="2">
        <v>11</v>
      </c>
      <c r="B13" s="1">
        <v>10</v>
      </c>
      <c r="C13" s="1">
        <v>11.0274</v>
      </c>
      <c r="D13" s="1">
        <f t="shared" si="0"/>
        <v>0</v>
      </c>
      <c r="E13" s="1">
        <f t="shared" si="1"/>
        <v>20</v>
      </c>
      <c r="F13" s="4">
        <v>11</v>
      </c>
      <c r="G13">
        <v>30</v>
      </c>
      <c r="H13">
        <v>26.738868</v>
      </c>
      <c r="I13">
        <f t="shared" si="2"/>
        <v>15</v>
      </c>
      <c r="J13">
        <f t="shared" si="3"/>
        <v>45</v>
      </c>
      <c r="K13" s="2">
        <v>11</v>
      </c>
      <c r="L13" s="7">
        <v>5</v>
      </c>
      <c r="M13" s="7">
        <v>3.545464</v>
      </c>
      <c r="N13">
        <f t="shared" si="4"/>
        <v>3.57</v>
      </c>
      <c r="O13">
        <f t="shared" si="5"/>
        <v>6.43</v>
      </c>
    </row>
    <row r="14" spans="1:13">
      <c r="A14" s="2">
        <v>0</v>
      </c>
      <c r="B14" s="1">
        <v>50</v>
      </c>
      <c r="C14" s="1">
        <v>51.25825</v>
      </c>
      <c r="D14" s="1"/>
      <c r="E14" s="1"/>
      <c r="F14" s="4">
        <v>0</v>
      </c>
      <c r="G14">
        <v>50</v>
      </c>
      <c r="H14">
        <v>40.496315</v>
      </c>
      <c r="K14" s="2">
        <v>0</v>
      </c>
      <c r="L14" s="7">
        <v>6</v>
      </c>
      <c r="M14" s="7">
        <v>5.029018</v>
      </c>
    </row>
    <row r="15" spans="1:13">
      <c r="A15" s="2">
        <v>1</v>
      </c>
      <c r="B15" s="1">
        <v>10</v>
      </c>
      <c r="C15" s="1">
        <v>11.35315</v>
      </c>
      <c r="D15" s="1"/>
      <c r="E15" s="1"/>
      <c r="F15" s="4">
        <v>1</v>
      </c>
      <c r="G15">
        <v>10</v>
      </c>
      <c r="H15">
        <v>18.618363</v>
      </c>
      <c r="K15" s="2">
        <v>1</v>
      </c>
      <c r="L15" s="7">
        <v>5</v>
      </c>
      <c r="M15" s="7">
        <v>2.029069</v>
      </c>
    </row>
    <row r="16" spans="1:13">
      <c r="A16" s="2">
        <v>2</v>
      </c>
      <c r="B16" s="1">
        <v>10</v>
      </c>
      <c r="C16" s="1">
        <v>9.92475000000001</v>
      </c>
      <c r="D16" s="1"/>
      <c r="E16" s="1"/>
      <c r="F16" s="4">
        <v>2</v>
      </c>
      <c r="G16">
        <v>10</v>
      </c>
      <c r="H16">
        <v>12.30825</v>
      </c>
      <c r="K16" s="2">
        <v>2</v>
      </c>
      <c r="L16" s="7">
        <v>1</v>
      </c>
      <c r="M16" s="7">
        <v>1.083317</v>
      </c>
    </row>
    <row r="17" spans="1:13">
      <c r="A17" s="2">
        <v>3</v>
      </c>
      <c r="B17" s="1">
        <v>20</v>
      </c>
      <c r="C17" s="1">
        <v>21.86545</v>
      </c>
      <c r="D17" s="1"/>
      <c r="E17" s="1"/>
      <c r="F17" s="4">
        <v>3</v>
      </c>
      <c r="G17">
        <v>40</v>
      </c>
      <c r="H17">
        <v>34.65258</v>
      </c>
      <c r="K17" s="2">
        <v>3</v>
      </c>
      <c r="L17" s="7">
        <v>3</v>
      </c>
      <c r="M17" s="7">
        <v>5.882301</v>
      </c>
    </row>
    <row r="18" spans="1:13">
      <c r="A18" s="2">
        <v>4</v>
      </c>
      <c r="B18" s="1">
        <v>50</v>
      </c>
      <c r="C18" s="1">
        <v>49.92555</v>
      </c>
      <c r="D18" s="1"/>
      <c r="E18" s="1"/>
      <c r="F18" s="4">
        <v>4</v>
      </c>
      <c r="G18">
        <v>50</v>
      </c>
      <c r="H18">
        <v>30.328886</v>
      </c>
      <c r="K18" s="2">
        <v>4</v>
      </c>
      <c r="L18" s="7">
        <v>2</v>
      </c>
      <c r="M18" s="7">
        <v>3.220734</v>
      </c>
    </row>
    <row r="19" spans="1:13">
      <c r="A19" s="2">
        <v>5</v>
      </c>
      <c r="B19" s="1">
        <v>10</v>
      </c>
      <c r="C19" s="1">
        <v>17.672</v>
      </c>
      <c r="D19" s="1"/>
      <c r="E19" s="1"/>
      <c r="F19" s="4">
        <v>5</v>
      </c>
      <c r="G19">
        <v>10</v>
      </c>
      <c r="H19">
        <v>14.953417</v>
      </c>
      <c r="K19" s="2">
        <v>5</v>
      </c>
      <c r="L19" s="7">
        <v>2</v>
      </c>
      <c r="M19" s="7">
        <v>2.964183</v>
      </c>
    </row>
    <row r="20" spans="1:13">
      <c r="A20" s="2">
        <v>6</v>
      </c>
      <c r="B20" s="1">
        <v>20</v>
      </c>
      <c r="C20" s="1">
        <v>29.13988</v>
      </c>
      <c r="D20" s="1"/>
      <c r="E20" s="1"/>
      <c r="F20" s="4">
        <v>6</v>
      </c>
      <c r="G20">
        <v>20</v>
      </c>
      <c r="H20">
        <v>19.280736</v>
      </c>
      <c r="K20" s="2">
        <v>6</v>
      </c>
      <c r="L20" s="7">
        <v>2</v>
      </c>
      <c r="M20" s="7">
        <v>2.054142</v>
      </c>
    </row>
    <row r="21" spans="1:13">
      <c r="A21" s="2">
        <v>7</v>
      </c>
      <c r="B21" s="1">
        <v>50</v>
      </c>
      <c r="C21" s="1">
        <v>50.4867</v>
      </c>
      <c r="D21" s="1"/>
      <c r="E21" s="1"/>
      <c r="F21" s="4">
        <v>7</v>
      </c>
      <c r="G21">
        <v>50</v>
      </c>
      <c r="H21">
        <v>31.692648</v>
      </c>
      <c r="K21" s="2">
        <v>7</v>
      </c>
      <c r="L21" s="7">
        <v>2</v>
      </c>
      <c r="M21" s="7">
        <v>3.368321</v>
      </c>
    </row>
    <row r="22" spans="1:13">
      <c r="A22" s="2">
        <v>8</v>
      </c>
      <c r="B22" s="1">
        <v>40</v>
      </c>
      <c r="C22" s="1">
        <v>41.84225</v>
      </c>
      <c r="D22" s="1"/>
      <c r="E22" s="1"/>
      <c r="F22" s="4">
        <v>8</v>
      </c>
      <c r="G22">
        <v>20</v>
      </c>
      <c r="H22">
        <v>15.020321</v>
      </c>
      <c r="K22" s="2">
        <v>8</v>
      </c>
      <c r="L22" s="7">
        <v>2</v>
      </c>
      <c r="M22" s="7">
        <v>2.696481</v>
      </c>
    </row>
    <row r="23" spans="1:13">
      <c r="A23" s="2">
        <v>9</v>
      </c>
      <c r="B23" s="1">
        <v>10</v>
      </c>
      <c r="C23" s="1">
        <v>10.8341</v>
      </c>
      <c r="D23" s="1"/>
      <c r="E23" s="1"/>
      <c r="F23" s="4">
        <v>9</v>
      </c>
      <c r="G23">
        <v>10</v>
      </c>
      <c r="H23">
        <v>13.2565</v>
      </c>
      <c r="K23" s="2">
        <v>9</v>
      </c>
      <c r="L23" s="7">
        <v>4</v>
      </c>
      <c r="M23" s="7">
        <v>3.808337</v>
      </c>
    </row>
    <row r="24" spans="1:13">
      <c r="A24" s="2">
        <v>10</v>
      </c>
      <c r="B24" s="1">
        <v>10</v>
      </c>
      <c r="C24" s="1">
        <v>20.04325</v>
      </c>
      <c r="D24" s="1"/>
      <c r="E24" s="1"/>
      <c r="F24" s="4">
        <v>10</v>
      </c>
      <c r="G24">
        <v>10</v>
      </c>
      <c r="H24">
        <v>16.267083</v>
      </c>
      <c r="K24" s="2">
        <v>10</v>
      </c>
      <c r="L24" s="7">
        <v>3</v>
      </c>
      <c r="M24" s="7">
        <v>2.452525</v>
      </c>
    </row>
    <row r="25" spans="1:13">
      <c r="A25" s="2">
        <v>11</v>
      </c>
      <c r="B25" s="1">
        <v>10</v>
      </c>
      <c r="C25" s="1">
        <v>11.0735</v>
      </c>
      <c r="D25" s="1"/>
      <c r="E25" s="1"/>
      <c r="F25" s="4">
        <v>11</v>
      </c>
      <c r="G25">
        <v>30</v>
      </c>
      <c r="H25">
        <v>26.474933</v>
      </c>
      <c r="K25" s="2">
        <v>11</v>
      </c>
      <c r="L25" s="7">
        <v>5</v>
      </c>
      <c r="M25" s="7">
        <v>3.475604</v>
      </c>
    </row>
    <row r="26" spans="1:13">
      <c r="A26" s="2">
        <v>0</v>
      </c>
      <c r="B26" s="1">
        <v>50</v>
      </c>
      <c r="C26" s="1">
        <v>51.12015</v>
      </c>
      <c r="D26" s="1"/>
      <c r="E26" s="1"/>
      <c r="F26" s="4">
        <v>0</v>
      </c>
      <c r="G26">
        <v>50</v>
      </c>
      <c r="H26">
        <v>31.443833</v>
      </c>
      <c r="K26" s="2">
        <v>0</v>
      </c>
      <c r="L26" s="7">
        <v>6</v>
      </c>
      <c r="M26" s="7">
        <v>5.301061</v>
      </c>
    </row>
    <row r="27" spans="1:13">
      <c r="A27" s="2">
        <v>1</v>
      </c>
      <c r="B27" s="1">
        <v>10</v>
      </c>
      <c r="C27" s="1">
        <v>11.49825</v>
      </c>
      <c r="D27" s="1"/>
      <c r="E27" s="1"/>
      <c r="F27" s="4">
        <v>1</v>
      </c>
      <c r="G27">
        <v>10</v>
      </c>
      <c r="H27">
        <v>17.4755</v>
      </c>
      <c r="K27" s="2">
        <v>1</v>
      </c>
      <c r="L27" s="7">
        <v>5</v>
      </c>
      <c r="M27" s="7">
        <v>1.952885</v>
      </c>
    </row>
    <row r="28" spans="1:13">
      <c r="A28" s="2">
        <v>2</v>
      </c>
      <c r="B28" s="1">
        <v>10</v>
      </c>
      <c r="C28" s="1">
        <v>8.99115000000001</v>
      </c>
      <c r="D28" s="1"/>
      <c r="E28" s="1"/>
      <c r="F28" s="4">
        <v>2</v>
      </c>
      <c r="G28">
        <v>10</v>
      </c>
      <c r="H28">
        <v>11.7329</v>
      </c>
      <c r="K28" s="2">
        <v>2</v>
      </c>
      <c r="L28" s="7">
        <v>1</v>
      </c>
      <c r="M28" s="7">
        <v>1.244078</v>
      </c>
    </row>
    <row r="29" spans="1:13">
      <c r="A29" s="2">
        <v>3</v>
      </c>
      <c r="B29" s="1">
        <v>20</v>
      </c>
      <c r="C29" s="1">
        <v>28.2621</v>
      </c>
      <c r="D29" s="1"/>
      <c r="E29" s="1"/>
      <c r="F29" s="4">
        <v>3</v>
      </c>
      <c r="G29">
        <v>40</v>
      </c>
      <c r="H29">
        <v>34.733868</v>
      </c>
      <c r="K29" s="2">
        <v>3</v>
      </c>
      <c r="L29" s="7">
        <v>3</v>
      </c>
      <c r="M29" s="7">
        <v>5.885653</v>
      </c>
    </row>
    <row r="30" spans="1:13">
      <c r="A30" s="2">
        <v>4</v>
      </c>
      <c r="B30" s="1">
        <v>50</v>
      </c>
      <c r="C30" s="1">
        <v>50.2586</v>
      </c>
      <c r="D30" s="1"/>
      <c r="E30" s="1"/>
      <c r="F30" s="4">
        <v>4</v>
      </c>
      <c r="G30">
        <v>50</v>
      </c>
      <c r="H30">
        <v>25.447467</v>
      </c>
      <c r="K30" s="2">
        <v>4</v>
      </c>
      <c r="L30" s="7">
        <v>2</v>
      </c>
      <c r="M30" s="7">
        <v>3.266429</v>
      </c>
    </row>
    <row r="31" spans="1:13">
      <c r="A31" s="2">
        <v>5</v>
      </c>
      <c r="B31" s="1">
        <v>10</v>
      </c>
      <c r="C31" s="1">
        <v>9.3885</v>
      </c>
      <c r="D31" s="1"/>
      <c r="E31" s="1"/>
      <c r="F31" s="4">
        <v>5</v>
      </c>
      <c r="G31">
        <v>10</v>
      </c>
      <c r="H31">
        <v>14.58425</v>
      </c>
      <c r="K31" s="2">
        <v>5</v>
      </c>
      <c r="L31" s="7">
        <v>2</v>
      </c>
      <c r="M31" s="7">
        <v>2.771869</v>
      </c>
    </row>
    <row r="32" spans="1:13">
      <c r="A32" s="2">
        <v>6</v>
      </c>
      <c r="B32" s="1">
        <v>20</v>
      </c>
      <c r="C32" s="1">
        <v>30.5178</v>
      </c>
      <c r="D32" s="1"/>
      <c r="E32" s="1"/>
      <c r="F32" s="4">
        <v>6</v>
      </c>
      <c r="G32">
        <v>20</v>
      </c>
      <c r="H32">
        <v>29.274733</v>
      </c>
      <c r="K32" s="2">
        <v>6</v>
      </c>
      <c r="L32" s="7">
        <v>2</v>
      </c>
      <c r="M32" s="7">
        <v>1.996133</v>
      </c>
    </row>
    <row r="33" spans="1:13">
      <c r="A33" s="2">
        <v>7</v>
      </c>
      <c r="B33" s="1">
        <v>50</v>
      </c>
      <c r="C33" s="1">
        <v>50.0465</v>
      </c>
      <c r="D33" s="1"/>
      <c r="E33" s="1"/>
      <c r="F33" s="4">
        <v>7</v>
      </c>
      <c r="G33">
        <v>50</v>
      </c>
      <c r="H33">
        <v>32.581033</v>
      </c>
      <c r="K33" s="2">
        <v>7</v>
      </c>
      <c r="L33" s="7">
        <v>2</v>
      </c>
      <c r="M33" s="7">
        <v>3.100859</v>
      </c>
    </row>
    <row r="34" spans="1:13">
      <c r="A34" s="2">
        <v>8</v>
      </c>
      <c r="B34" s="1">
        <v>40</v>
      </c>
      <c r="C34" s="1">
        <v>41.2972</v>
      </c>
      <c r="D34" s="1"/>
      <c r="E34" s="1"/>
      <c r="F34" s="4">
        <v>8</v>
      </c>
      <c r="G34">
        <v>20</v>
      </c>
      <c r="H34">
        <v>14.244183</v>
      </c>
      <c r="K34" s="2">
        <v>8</v>
      </c>
      <c r="L34" s="7">
        <v>2</v>
      </c>
      <c r="M34" s="7">
        <v>2.750175</v>
      </c>
    </row>
    <row r="35" spans="1:13">
      <c r="A35" s="2">
        <v>9</v>
      </c>
      <c r="B35" s="1">
        <v>10</v>
      </c>
      <c r="C35" s="1">
        <v>11.40715</v>
      </c>
      <c r="D35" s="1"/>
      <c r="E35" s="1"/>
      <c r="F35" s="4">
        <v>9</v>
      </c>
      <c r="G35">
        <v>10</v>
      </c>
      <c r="H35">
        <v>12.643367</v>
      </c>
      <c r="K35" s="2">
        <v>9</v>
      </c>
      <c r="L35" s="7">
        <v>4</v>
      </c>
      <c r="M35" s="7">
        <v>3.990872</v>
      </c>
    </row>
    <row r="36" spans="1:13">
      <c r="A36" s="2">
        <v>10</v>
      </c>
      <c r="B36" s="1">
        <v>10</v>
      </c>
      <c r="C36" s="1">
        <v>20.5771</v>
      </c>
      <c r="D36" s="1"/>
      <c r="E36" s="1"/>
      <c r="F36" s="4">
        <v>10</v>
      </c>
      <c r="G36">
        <v>10</v>
      </c>
      <c r="H36">
        <v>20.505352</v>
      </c>
      <c r="K36" s="2">
        <v>10</v>
      </c>
      <c r="L36" s="7">
        <v>3</v>
      </c>
      <c r="M36" s="7">
        <v>2.444189</v>
      </c>
    </row>
    <row r="37" spans="1:13">
      <c r="A37" s="2">
        <v>11</v>
      </c>
      <c r="B37" s="1">
        <v>10</v>
      </c>
      <c r="C37" s="1">
        <v>11.5563</v>
      </c>
      <c r="D37" s="1"/>
      <c r="E37" s="1"/>
      <c r="F37" s="4">
        <v>11</v>
      </c>
      <c r="G37">
        <v>30</v>
      </c>
      <c r="H37">
        <v>25.50835</v>
      </c>
      <c r="K37" s="2">
        <v>11</v>
      </c>
      <c r="L37" s="7">
        <v>5</v>
      </c>
      <c r="M37" s="7">
        <v>3.51426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7"/>
  <sheetViews>
    <sheetView workbookViewId="0">
      <selection activeCell="G2" sqref="G2:H2"/>
    </sheetView>
  </sheetViews>
  <sheetFormatPr defaultColWidth="9.125" defaultRowHeight="13.6"/>
  <sheetData>
    <row r="1" spans="1:13">
      <c r="A1" s="1"/>
      <c r="B1" s="2" t="s">
        <v>0</v>
      </c>
      <c r="C1" s="2">
        <v>0</v>
      </c>
      <c r="D1" s="3"/>
      <c r="E1" s="3"/>
      <c r="G1" s="4" t="s">
        <v>1</v>
      </c>
      <c r="H1" s="4">
        <v>0</v>
      </c>
      <c r="I1" s="6"/>
      <c r="J1" s="6"/>
      <c r="K1" s="7"/>
      <c r="L1" s="2" t="s">
        <v>2</v>
      </c>
      <c r="M1" s="2">
        <v>0</v>
      </c>
    </row>
    <row r="2" spans="1:15">
      <c r="A2" s="2">
        <v>0</v>
      </c>
      <c r="B2" s="1">
        <v>50</v>
      </c>
      <c r="C2" s="1">
        <v>50.6979</v>
      </c>
      <c r="D2" s="1">
        <f>B2-10</f>
        <v>40</v>
      </c>
      <c r="E2" s="1">
        <f>B2+10</f>
        <v>60</v>
      </c>
      <c r="F2" s="4">
        <v>0</v>
      </c>
      <c r="G2" s="5">
        <v>50</v>
      </c>
      <c r="H2" s="5">
        <v>22.87634</v>
      </c>
      <c r="I2">
        <f>G2-15</f>
        <v>35</v>
      </c>
      <c r="J2">
        <f>G2+15</f>
        <v>65</v>
      </c>
      <c r="K2" s="2">
        <v>0</v>
      </c>
      <c r="L2" s="7">
        <v>6</v>
      </c>
      <c r="M2" s="7">
        <v>6.983932</v>
      </c>
      <c r="N2">
        <f>L2-1.43</f>
        <v>4.57</v>
      </c>
      <c r="O2">
        <f>L2+1.43</f>
        <v>7.43</v>
      </c>
    </row>
    <row r="3" spans="1:15">
      <c r="A3" s="2">
        <v>1</v>
      </c>
      <c r="B3" s="1">
        <v>10</v>
      </c>
      <c r="C3" s="1">
        <v>11.9436</v>
      </c>
      <c r="D3" s="1">
        <f t="shared" ref="D3:D13" si="0">B3-10</f>
        <v>0</v>
      </c>
      <c r="E3" s="1">
        <f t="shared" ref="E3:E13" si="1">B3+10</f>
        <v>20</v>
      </c>
      <c r="F3" s="4">
        <v>1</v>
      </c>
      <c r="G3">
        <v>10</v>
      </c>
      <c r="H3">
        <v>18.034701</v>
      </c>
      <c r="I3">
        <f t="shared" ref="I3:I13" si="2">G3-15</f>
        <v>-5</v>
      </c>
      <c r="J3">
        <f t="shared" ref="J3:J13" si="3">G3+15</f>
        <v>25</v>
      </c>
      <c r="K3" s="2">
        <v>1</v>
      </c>
      <c r="L3" s="7">
        <v>5</v>
      </c>
      <c r="M3" s="7">
        <v>2.124686</v>
      </c>
      <c r="N3">
        <f t="shared" ref="N3:N13" si="4">L3-1.43</f>
        <v>3.57</v>
      </c>
      <c r="O3">
        <f t="shared" ref="O3:O13" si="5">L3+1.43</f>
        <v>6.43</v>
      </c>
    </row>
    <row r="4" spans="1:15">
      <c r="A4" s="2">
        <v>2</v>
      </c>
      <c r="B4" s="1">
        <v>10</v>
      </c>
      <c r="C4" s="1">
        <v>9.16765</v>
      </c>
      <c r="D4" s="1">
        <f t="shared" si="0"/>
        <v>0</v>
      </c>
      <c r="E4" s="1">
        <f t="shared" si="1"/>
        <v>20</v>
      </c>
      <c r="F4" s="4">
        <v>2</v>
      </c>
      <c r="G4">
        <v>10</v>
      </c>
      <c r="H4">
        <v>16.3426</v>
      </c>
      <c r="I4">
        <f t="shared" si="2"/>
        <v>-5</v>
      </c>
      <c r="J4">
        <f t="shared" si="3"/>
        <v>25</v>
      </c>
      <c r="K4" s="2">
        <v>2</v>
      </c>
      <c r="L4" s="7">
        <v>1</v>
      </c>
      <c r="M4" s="7">
        <v>1.405975</v>
      </c>
      <c r="N4">
        <f t="shared" si="4"/>
        <v>-0.43</v>
      </c>
      <c r="O4">
        <f t="shared" si="5"/>
        <v>2.43</v>
      </c>
    </row>
    <row r="5" spans="1:15">
      <c r="A5" s="2">
        <v>3</v>
      </c>
      <c r="B5" s="1">
        <v>20</v>
      </c>
      <c r="C5" s="1">
        <v>24.1484</v>
      </c>
      <c r="D5" s="1">
        <f t="shared" si="0"/>
        <v>10</v>
      </c>
      <c r="E5" s="1">
        <f t="shared" si="1"/>
        <v>30</v>
      </c>
      <c r="F5" s="4">
        <v>3</v>
      </c>
      <c r="G5">
        <v>40</v>
      </c>
      <c r="H5">
        <v>33.316932</v>
      </c>
      <c r="I5">
        <f t="shared" si="2"/>
        <v>25</v>
      </c>
      <c r="J5">
        <f t="shared" si="3"/>
        <v>55</v>
      </c>
      <c r="K5" s="2">
        <v>3</v>
      </c>
      <c r="L5" s="7">
        <v>3</v>
      </c>
      <c r="M5" s="7">
        <v>5.917993</v>
      </c>
      <c r="N5">
        <f t="shared" si="4"/>
        <v>1.57</v>
      </c>
      <c r="O5">
        <f t="shared" si="5"/>
        <v>4.43</v>
      </c>
    </row>
    <row r="6" spans="1:15">
      <c r="A6" s="2">
        <v>4</v>
      </c>
      <c r="B6" s="1">
        <v>50</v>
      </c>
      <c r="C6" s="1">
        <v>49.49045</v>
      </c>
      <c r="D6" s="1">
        <f t="shared" si="0"/>
        <v>40</v>
      </c>
      <c r="E6" s="1">
        <f t="shared" si="1"/>
        <v>60</v>
      </c>
      <c r="F6" s="4">
        <v>4</v>
      </c>
      <c r="G6">
        <v>50</v>
      </c>
      <c r="H6">
        <v>20.576714</v>
      </c>
      <c r="I6">
        <f t="shared" si="2"/>
        <v>35</v>
      </c>
      <c r="J6">
        <f t="shared" si="3"/>
        <v>65</v>
      </c>
      <c r="K6" s="2">
        <v>4</v>
      </c>
      <c r="L6" s="7">
        <v>2</v>
      </c>
      <c r="M6" s="7">
        <v>3.53109</v>
      </c>
      <c r="N6">
        <f t="shared" si="4"/>
        <v>0.57</v>
      </c>
      <c r="O6">
        <f t="shared" si="5"/>
        <v>3.43</v>
      </c>
    </row>
    <row r="7" spans="1:15">
      <c r="A7" s="2">
        <v>5</v>
      </c>
      <c r="B7" s="1">
        <v>10</v>
      </c>
      <c r="C7" s="1">
        <v>12.18095</v>
      </c>
      <c r="D7" s="1">
        <f t="shared" si="0"/>
        <v>0</v>
      </c>
      <c r="E7" s="1">
        <f t="shared" si="1"/>
        <v>20</v>
      </c>
      <c r="F7" s="4">
        <v>5</v>
      </c>
      <c r="G7">
        <v>10</v>
      </c>
      <c r="H7">
        <v>13.82915</v>
      </c>
      <c r="I7">
        <f t="shared" si="2"/>
        <v>-5</v>
      </c>
      <c r="J7">
        <f t="shared" si="3"/>
        <v>25</v>
      </c>
      <c r="K7" s="2">
        <v>5</v>
      </c>
      <c r="L7" s="7">
        <v>2</v>
      </c>
      <c r="M7" s="7">
        <v>2.553963</v>
      </c>
      <c r="N7">
        <f t="shared" si="4"/>
        <v>0.57</v>
      </c>
      <c r="O7">
        <f t="shared" si="5"/>
        <v>3.43</v>
      </c>
    </row>
    <row r="8" spans="1:15">
      <c r="A8" s="2">
        <v>6</v>
      </c>
      <c r="B8" s="1">
        <v>20</v>
      </c>
      <c r="C8" s="1">
        <v>27.85855</v>
      </c>
      <c r="D8" s="1">
        <f t="shared" si="0"/>
        <v>10</v>
      </c>
      <c r="E8" s="1">
        <f t="shared" si="1"/>
        <v>30</v>
      </c>
      <c r="F8" s="4">
        <v>6</v>
      </c>
      <c r="G8">
        <v>20</v>
      </c>
      <c r="H8">
        <v>17.777852</v>
      </c>
      <c r="I8">
        <f t="shared" si="2"/>
        <v>5</v>
      </c>
      <c r="J8">
        <f t="shared" si="3"/>
        <v>35</v>
      </c>
      <c r="K8" s="2">
        <v>6</v>
      </c>
      <c r="L8" s="7">
        <v>2</v>
      </c>
      <c r="M8" s="7">
        <v>2.582003</v>
      </c>
      <c r="N8">
        <f t="shared" si="4"/>
        <v>0.57</v>
      </c>
      <c r="O8">
        <f t="shared" si="5"/>
        <v>3.43</v>
      </c>
    </row>
    <row r="9" spans="1:15">
      <c r="A9" s="2">
        <v>7</v>
      </c>
      <c r="B9" s="1">
        <v>50</v>
      </c>
      <c r="C9" s="1">
        <v>50.08815</v>
      </c>
      <c r="D9" s="1">
        <f t="shared" si="0"/>
        <v>40</v>
      </c>
      <c r="E9" s="1">
        <f t="shared" si="1"/>
        <v>60</v>
      </c>
      <c r="F9" s="4">
        <v>7</v>
      </c>
      <c r="G9">
        <v>50</v>
      </c>
      <c r="H9">
        <v>29.860746</v>
      </c>
      <c r="I9">
        <f t="shared" si="2"/>
        <v>35</v>
      </c>
      <c r="J9">
        <f t="shared" si="3"/>
        <v>65</v>
      </c>
      <c r="K9" s="2">
        <v>7</v>
      </c>
      <c r="L9" s="7">
        <v>2</v>
      </c>
      <c r="M9" s="7">
        <v>2.981909</v>
      </c>
      <c r="N9">
        <f t="shared" si="4"/>
        <v>0.57</v>
      </c>
      <c r="O9">
        <f t="shared" si="5"/>
        <v>3.43</v>
      </c>
    </row>
    <row r="10" spans="1:15">
      <c r="A10" s="2">
        <v>8</v>
      </c>
      <c r="B10" s="1">
        <v>40</v>
      </c>
      <c r="C10" s="1">
        <v>40.9029</v>
      </c>
      <c r="D10" s="1">
        <f t="shared" si="0"/>
        <v>30</v>
      </c>
      <c r="E10" s="1">
        <f t="shared" si="1"/>
        <v>50</v>
      </c>
      <c r="F10" s="4">
        <v>8</v>
      </c>
      <c r="G10">
        <v>20</v>
      </c>
      <c r="H10">
        <v>15.242603</v>
      </c>
      <c r="I10">
        <f t="shared" si="2"/>
        <v>5</v>
      </c>
      <c r="J10">
        <f t="shared" si="3"/>
        <v>35</v>
      </c>
      <c r="K10" s="2">
        <v>8</v>
      </c>
      <c r="L10" s="7">
        <v>2</v>
      </c>
      <c r="M10" s="7">
        <v>2.795536</v>
      </c>
      <c r="N10">
        <f t="shared" si="4"/>
        <v>0.57</v>
      </c>
      <c r="O10">
        <f t="shared" si="5"/>
        <v>3.43</v>
      </c>
    </row>
    <row r="11" spans="1:15">
      <c r="A11" s="2">
        <v>9</v>
      </c>
      <c r="B11" s="1">
        <v>10</v>
      </c>
      <c r="C11" s="1">
        <v>10.7092</v>
      </c>
      <c r="D11" s="1">
        <f t="shared" si="0"/>
        <v>0</v>
      </c>
      <c r="E11" s="1">
        <f t="shared" si="1"/>
        <v>20</v>
      </c>
      <c r="F11" s="4">
        <v>9</v>
      </c>
      <c r="G11">
        <v>10</v>
      </c>
      <c r="H11">
        <v>14.473983</v>
      </c>
      <c r="I11">
        <f t="shared" si="2"/>
        <v>-5</v>
      </c>
      <c r="J11">
        <f t="shared" si="3"/>
        <v>25</v>
      </c>
      <c r="K11" s="2">
        <v>9</v>
      </c>
      <c r="L11" s="7">
        <v>4</v>
      </c>
      <c r="M11" s="7">
        <v>4.323925</v>
      </c>
      <c r="N11">
        <f t="shared" si="4"/>
        <v>2.57</v>
      </c>
      <c r="O11">
        <f t="shared" si="5"/>
        <v>5.43</v>
      </c>
    </row>
    <row r="12" spans="1:15">
      <c r="A12" s="2">
        <v>10</v>
      </c>
      <c r="B12" s="1">
        <v>10</v>
      </c>
      <c r="C12" s="1">
        <v>15.87225</v>
      </c>
      <c r="D12" s="1">
        <f t="shared" si="0"/>
        <v>0</v>
      </c>
      <c r="E12" s="1">
        <f t="shared" si="1"/>
        <v>20</v>
      </c>
      <c r="F12" s="4">
        <v>10</v>
      </c>
      <c r="G12">
        <v>10</v>
      </c>
      <c r="H12">
        <v>16.089117</v>
      </c>
      <c r="I12">
        <f t="shared" si="2"/>
        <v>-5</v>
      </c>
      <c r="J12">
        <f t="shared" si="3"/>
        <v>25</v>
      </c>
      <c r="K12" s="2">
        <v>10</v>
      </c>
      <c r="L12" s="7">
        <v>3</v>
      </c>
      <c r="M12" s="7">
        <v>1.620853</v>
      </c>
      <c r="N12">
        <f t="shared" si="4"/>
        <v>1.57</v>
      </c>
      <c r="O12">
        <f t="shared" si="5"/>
        <v>4.43</v>
      </c>
    </row>
    <row r="13" spans="1:15">
      <c r="A13" s="2">
        <v>11</v>
      </c>
      <c r="B13" s="1">
        <v>10</v>
      </c>
      <c r="C13" s="1">
        <v>14.3497</v>
      </c>
      <c r="D13" s="1">
        <f t="shared" si="0"/>
        <v>0</v>
      </c>
      <c r="E13" s="1">
        <f t="shared" si="1"/>
        <v>20</v>
      </c>
      <c r="F13" s="4">
        <v>11</v>
      </c>
      <c r="G13">
        <v>30</v>
      </c>
      <c r="H13">
        <v>26.225583</v>
      </c>
      <c r="I13">
        <f t="shared" si="2"/>
        <v>15</v>
      </c>
      <c r="J13">
        <f t="shared" si="3"/>
        <v>45</v>
      </c>
      <c r="K13" s="2">
        <v>11</v>
      </c>
      <c r="L13" s="7">
        <v>5</v>
      </c>
      <c r="M13" s="7">
        <v>4.095662</v>
      </c>
      <c r="N13">
        <f t="shared" si="4"/>
        <v>3.57</v>
      </c>
      <c r="O13">
        <f t="shared" si="5"/>
        <v>6.43</v>
      </c>
    </row>
    <row r="14" spans="1:13">
      <c r="A14" s="2">
        <v>0</v>
      </c>
      <c r="B14" s="1">
        <v>50</v>
      </c>
      <c r="C14" s="1">
        <v>51.7548</v>
      </c>
      <c r="D14" s="1"/>
      <c r="E14" s="1"/>
      <c r="F14" s="4">
        <v>0</v>
      </c>
      <c r="G14">
        <v>50</v>
      </c>
      <c r="H14">
        <v>24.739792</v>
      </c>
      <c r="K14" s="2">
        <v>0</v>
      </c>
      <c r="L14" s="7">
        <v>6</v>
      </c>
      <c r="M14" s="7">
        <v>5.268417</v>
      </c>
    </row>
    <row r="15" spans="1:13">
      <c r="A15" s="2">
        <v>1</v>
      </c>
      <c r="B15" s="1">
        <v>10</v>
      </c>
      <c r="C15" s="1">
        <v>18.1616</v>
      </c>
      <c r="D15" s="1"/>
      <c r="E15" s="1"/>
      <c r="F15" s="4">
        <v>1</v>
      </c>
      <c r="G15">
        <v>10</v>
      </c>
      <c r="H15">
        <v>21.075399</v>
      </c>
      <c r="K15" s="2">
        <v>1</v>
      </c>
      <c r="L15" s="7">
        <v>5</v>
      </c>
      <c r="M15" s="7">
        <v>1.921606</v>
      </c>
    </row>
    <row r="16" spans="1:13">
      <c r="A16" s="2">
        <v>2</v>
      </c>
      <c r="B16" s="1">
        <v>10</v>
      </c>
      <c r="C16" s="1">
        <v>10.97405</v>
      </c>
      <c r="D16" s="1"/>
      <c r="E16" s="1"/>
      <c r="F16" s="4">
        <v>2</v>
      </c>
      <c r="G16">
        <v>10</v>
      </c>
      <c r="H16">
        <v>10.58385</v>
      </c>
      <c r="K16" s="2">
        <v>2</v>
      </c>
      <c r="L16" s="7">
        <v>1</v>
      </c>
      <c r="M16" s="7">
        <v>1.019253</v>
      </c>
    </row>
    <row r="17" spans="1:13">
      <c r="A17" s="2">
        <v>3</v>
      </c>
      <c r="B17" s="1">
        <v>20</v>
      </c>
      <c r="C17" s="1">
        <v>21.45735</v>
      </c>
      <c r="D17" s="1"/>
      <c r="E17" s="1"/>
      <c r="F17" s="4">
        <v>3</v>
      </c>
      <c r="G17">
        <v>40</v>
      </c>
      <c r="H17">
        <v>34.016027</v>
      </c>
      <c r="K17" s="2">
        <v>3</v>
      </c>
      <c r="L17" s="7">
        <v>3</v>
      </c>
      <c r="M17" s="7">
        <v>5.077394</v>
      </c>
    </row>
    <row r="18" spans="1:13">
      <c r="A18" s="2">
        <v>4</v>
      </c>
      <c r="B18" s="1">
        <v>50</v>
      </c>
      <c r="C18" s="1">
        <v>49.90655</v>
      </c>
      <c r="D18" s="1"/>
      <c r="E18" s="1"/>
      <c r="F18" s="4">
        <v>4</v>
      </c>
      <c r="G18">
        <v>50</v>
      </c>
      <c r="H18">
        <v>25.139131</v>
      </c>
      <c r="K18" s="2">
        <v>4</v>
      </c>
      <c r="L18" s="7">
        <v>2</v>
      </c>
      <c r="M18" s="7">
        <v>3.110405</v>
      </c>
    </row>
    <row r="19" spans="1:13">
      <c r="A19" s="2">
        <v>5</v>
      </c>
      <c r="B19" s="1">
        <v>10</v>
      </c>
      <c r="C19" s="1">
        <v>9.53570000000001</v>
      </c>
      <c r="D19" s="1"/>
      <c r="E19" s="1"/>
      <c r="F19" s="4">
        <v>5</v>
      </c>
      <c r="G19">
        <v>10</v>
      </c>
      <c r="H19">
        <v>13.64775</v>
      </c>
      <c r="K19" s="2">
        <v>5</v>
      </c>
      <c r="L19" s="7">
        <v>2</v>
      </c>
      <c r="M19" s="7">
        <v>3.356914</v>
      </c>
    </row>
    <row r="20" spans="1:13">
      <c r="A20" s="2">
        <v>6</v>
      </c>
      <c r="B20" s="1">
        <v>20</v>
      </c>
      <c r="C20" s="1">
        <v>28.93901</v>
      </c>
      <c r="D20" s="1"/>
      <c r="E20" s="1"/>
      <c r="F20" s="4">
        <v>6</v>
      </c>
      <c r="G20">
        <v>20</v>
      </c>
      <c r="H20">
        <v>22.887435</v>
      </c>
      <c r="K20" s="2">
        <v>6</v>
      </c>
      <c r="L20" s="7">
        <v>2</v>
      </c>
      <c r="M20" s="7">
        <v>2.228267</v>
      </c>
    </row>
    <row r="21" spans="1:13">
      <c r="A21" s="2">
        <v>7</v>
      </c>
      <c r="B21" s="1">
        <v>50</v>
      </c>
      <c r="C21" s="1">
        <v>49.2035</v>
      </c>
      <c r="D21" s="1"/>
      <c r="E21" s="1"/>
      <c r="F21" s="4">
        <v>7</v>
      </c>
      <c r="G21">
        <v>50</v>
      </c>
      <c r="H21">
        <v>34.571466</v>
      </c>
      <c r="K21" s="2">
        <v>7</v>
      </c>
      <c r="L21" s="7">
        <v>2</v>
      </c>
      <c r="M21" s="7">
        <v>3.232143</v>
      </c>
    </row>
    <row r="22" spans="1:13">
      <c r="A22" s="2">
        <v>8</v>
      </c>
      <c r="B22" s="1">
        <v>40</v>
      </c>
      <c r="C22" s="1">
        <v>43.18695</v>
      </c>
      <c r="D22" s="1"/>
      <c r="E22" s="1"/>
      <c r="F22" s="4">
        <v>8</v>
      </c>
      <c r="G22">
        <v>20</v>
      </c>
      <c r="H22">
        <v>15.131701</v>
      </c>
      <c r="K22" s="2">
        <v>8</v>
      </c>
      <c r="L22" s="7">
        <v>2</v>
      </c>
      <c r="M22" s="7">
        <v>2.537309</v>
      </c>
    </row>
    <row r="23" spans="1:13">
      <c r="A23" s="2">
        <v>9</v>
      </c>
      <c r="B23" s="1">
        <v>10</v>
      </c>
      <c r="C23" s="1">
        <v>18.6062</v>
      </c>
      <c r="D23" s="1"/>
      <c r="E23" s="1"/>
      <c r="F23" s="4">
        <v>9</v>
      </c>
      <c r="G23">
        <v>10</v>
      </c>
      <c r="H23">
        <v>13.727698</v>
      </c>
      <c r="K23" s="2">
        <v>9</v>
      </c>
      <c r="L23" s="7">
        <v>4</v>
      </c>
      <c r="M23" s="7">
        <v>3.933342</v>
      </c>
    </row>
    <row r="24" spans="1:13">
      <c r="A24" s="2">
        <v>10</v>
      </c>
      <c r="B24" s="1">
        <v>10</v>
      </c>
      <c r="C24" s="1">
        <v>19.93335</v>
      </c>
      <c r="D24" s="1"/>
      <c r="E24" s="1"/>
      <c r="F24" s="4">
        <v>10</v>
      </c>
      <c r="G24">
        <v>10</v>
      </c>
      <c r="H24">
        <v>16.10095</v>
      </c>
      <c r="K24" s="2">
        <v>10</v>
      </c>
      <c r="L24" s="7">
        <v>3</v>
      </c>
      <c r="M24" s="7">
        <v>2.279034</v>
      </c>
    </row>
    <row r="25" spans="1:13">
      <c r="A25" s="2">
        <v>11</v>
      </c>
      <c r="B25" s="1">
        <v>10</v>
      </c>
      <c r="C25" s="1">
        <v>13.10395</v>
      </c>
      <c r="D25" s="1"/>
      <c r="E25" s="1"/>
      <c r="F25" s="4">
        <v>11</v>
      </c>
      <c r="G25">
        <v>30</v>
      </c>
      <c r="H25">
        <v>27.424025</v>
      </c>
      <c r="K25" s="2">
        <v>11</v>
      </c>
      <c r="L25" s="7">
        <v>5</v>
      </c>
      <c r="M25" s="7">
        <v>3.525835</v>
      </c>
    </row>
    <row r="26" spans="1:13">
      <c r="A26" s="2">
        <v>0</v>
      </c>
      <c r="B26" s="1">
        <v>50</v>
      </c>
      <c r="C26" s="1">
        <v>51.11425</v>
      </c>
      <c r="D26" s="1"/>
      <c r="E26" s="1"/>
      <c r="F26" s="4">
        <v>0</v>
      </c>
      <c r="G26">
        <v>50</v>
      </c>
      <c r="H26">
        <v>28.596142</v>
      </c>
      <c r="K26" s="2">
        <v>0</v>
      </c>
      <c r="L26" s="7">
        <v>6</v>
      </c>
      <c r="M26" s="7">
        <v>4.368186</v>
      </c>
    </row>
    <row r="27" spans="1:13">
      <c r="A27" s="2">
        <v>1</v>
      </c>
      <c r="B27" s="1">
        <v>10</v>
      </c>
      <c r="C27" s="1">
        <v>19.15005</v>
      </c>
      <c r="D27" s="1"/>
      <c r="E27" s="1"/>
      <c r="F27" s="4">
        <v>1</v>
      </c>
      <c r="G27">
        <v>10</v>
      </c>
      <c r="H27">
        <v>23.405416</v>
      </c>
      <c r="K27" s="2">
        <v>1</v>
      </c>
      <c r="L27" s="7">
        <v>5</v>
      </c>
      <c r="M27" s="7">
        <v>2.067269</v>
      </c>
    </row>
    <row r="28" spans="1:13">
      <c r="A28" s="2">
        <v>2</v>
      </c>
      <c r="B28" s="1">
        <v>10</v>
      </c>
      <c r="C28" s="1">
        <v>10.65585</v>
      </c>
      <c r="D28" s="1"/>
      <c r="E28" s="1"/>
      <c r="F28" s="4">
        <v>2</v>
      </c>
      <c r="G28">
        <v>10</v>
      </c>
      <c r="H28">
        <v>12.41205</v>
      </c>
      <c r="K28" s="2">
        <v>2</v>
      </c>
      <c r="L28" s="7">
        <v>1</v>
      </c>
      <c r="M28" s="7">
        <v>0.965985</v>
      </c>
    </row>
    <row r="29" spans="1:13">
      <c r="A29" s="2">
        <v>3</v>
      </c>
      <c r="B29" s="1">
        <v>20</v>
      </c>
      <c r="C29" s="1">
        <v>21.41985</v>
      </c>
      <c r="D29" s="1"/>
      <c r="E29" s="1"/>
      <c r="F29" s="4">
        <v>3</v>
      </c>
      <c r="G29">
        <v>40</v>
      </c>
      <c r="H29">
        <v>30.955102</v>
      </c>
      <c r="K29" s="2">
        <v>3</v>
      </c>
      <c r="L29" s="7">
        <v>3</v>
      </c>
      <c r="M29" s="7">
        <v>5.899141</v>
      </c>
    </row>
    <row r="30" spans="1:13">
      <c r="A30" s="2">
        <v>4</v>
      </c>
      <c r="B30" s="1">
        <v>50</v>
      </c>
      <c r="C30" s="1">
        <v>48.63305</v>
      </c>
      <c r="D30" s="1"/>
      <c r="E30" s="1"/>
      <c r="F30" s="4">
        <v>4</v>
      </c>
      <c r="G30">
        <v>50</v>
      </c>
      <c r="H30">
        <v>24.167571</v>
      </c>
      <c r="K30" s="2">
        <v>4</v>
      </c>
      <c r="L30" s="7">
        <v>2</v>
      </c>
      <c r="M30" s="7">
        <v>3.403384</v>
      </c>
    </row>
    <row r="31" spans="1:13">
      <c r="A31" s="2">
        <v>5</v>
      </c>
      <c r="B31" s="1">
        <v>10</v>
      </c>
      <c r="C31" s="1">
        <v>16.97595</v>
      </c>
      <c r="D31" s="1"/>
      <c r="E31" s="1"/>
      <c r="F31" s="4">
        <v>5</v>
      </c>
      <c r="G31">
        <v>10</v>
      </c>
      <c r="H31">
        <v>14.09625</v>
      </c>
      <c r="K31" s="2">
        <v>5</v>
      </c>
      <c r="L31" s="7">
        <v>2</v>
      </c>
      <c r="M31" s="7">
        <v>3.622777</v>
      </c>
    </row>
    <row r="32" spans="1:13">
      <c r="A32" s="2">
        <v>6</v>
      </c>
      <c r="B32" s="1">
        <v>20</v>
      </c>
      <c r="C32" s="1">
        <v>32.75923</v>
      </c>
      <c r="D32" s="1"/>
      <c r="E32" s="1"/>
      <c r="F32" s="4">
        <v>6</v>
      </c>
      <c r="G32">
        <v>20</v>
      </c>
      <c r="H32">
        <v>24.064499</v>
      </c>
      <c r="K32" s="2">
        <v>6</v>
      </c>
      <c r="L32" s="7">
        <v>2</v>
      </c>
      <c r="M32" s="7">
        <v>1.972717</v>
      </c>
    </row>
    <row r="33" spans="1:13">
      <c r="A33" s="2">
        <v>7</v>
      </c>
      <c r="B33" s="1">
        <v>50</v>
      </c>
      <c r="C33" s="1">
        <v>49.7815</v>
      </c>
      <c r="D33" s="1"/>
      <c r="E33" s="1"/>
      <c r="F33" s="4">
        <v>7</v>
      </c>
      <c r="G33">
        <v>50</v>
      </c>
      <c r="H33">
        <v>30.608514</v>
      </c>
      <c r="K33" s="2">
        <v>7</v>
      </c>
      <c r="L33" s="7">
        <v>2</v>
      </c>
      <c r="M33" s="7">
        <v>3.394747</v>
      </c>
    </row>
    <row r="34" spans="1:13">
      <c r="A34" s="2">
        <v>8</v>
      </c>
      <c r="B34" s="1">
        <v>40</v>
      </c>
      <c r="C34" s="1">
        <v>41.99805</v>
      </c>
      <c r="D34" s="1"/>
      <c r="E34" s="1"/>
      <c r="F34" s="4">
        <v>8</v>
      </c>
      <c r="G34">
        <v>20</v>
      </c>
      <c r="H34">
        <v>16.243518</v>
      </c>
      <c r="K34" s="2">
        <v>8</v>
      </c>
      <c r="L34" s="7">
        <v>2</v>
      </c>
      <c r="M34" s="7">
        <v>2.658606</v>
      </c>
    </row>
    <row r="35" spans="1:13">
      <c r="A35" s="2">
        <v>9</v>
      </c>
      <c r="B35" s="1">
        <v>10</v>
      </c>
      <c r="C35" s="1">
        <v>20.38565</v>
      </c>
      <c r="D35" s="1"/>
      <c r="E35" s="1"/>
      <c r="F35" s="4">
        <v>9</v>
      </c>
      <c r="G35">
        <v>10</v>
      </c>
      <c r="H35">
        <v>12.660566</v>
      </c>
      <c r="K35" s="2">
        <v>9</v>
      </c>
      <c r="L35" s="7">
        <v>4</v>
      </c>
      <c r="M35" s="7">
        <v>3.797385</v>
      </c>
    </row>
    <row r="36" spans="1:13">
      <c r="A36" s="2">
        <v>10</v>
      </c>
      <c r="B36" s="1">
        <v>10</v>
      </c>
      <c r="C36" s="1">
        <v>20.4491</v>
      </c>
      <c r="D36" s="1"/>
      <c r="E36" s="1"/>
      <c r="F36" s="4">
        <v>10</v>
      </c>
      <c r="G36">
        <v>10</v>
      </c>
      <c r="H36">
        <v>14.582917</v>
      </c>
      <c r="K36" s="2">
        <v>10</v>
      </c>
      <c r="L36" s="7">
        <v>3</v>
      </c>
      <c r="M36" s="7">
        <v>2.203203</v>
      </c>
    </row>
    <row r="37" spans="1:13">
      <c r="A37" s="2">
        <v>11</v>
      </c>
      <c r="B37" s="1">
        <v>10</v>
      </c>
      <c r="C37" s="1">
        <v>16.42985</v>
      </c>
      <c r="D37" s="1"/>
      <c r="E37" s="1"/>
      <c r="F37" s="4">
        <v>11</v>
      </c>
      <c r="G37">
        <v>30</v>
      </c>
      <c r="H37">
        <v>26.694812</v>
      </c>
      <c r="K37" s="2">
        <v>11</v>
      </c>
      <c r="L37" s="7">
        <v>5</v>
      </c>
      <c r="M37" s="7">
        <v>3.54185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7"/>
  <sheetViews>
    <sheetView workbookViewId="0">
      <selection activeCell="G2" sqref="G2:H2"/>
    </sheetView>
  </sheetViews>
  <sheetFormatPr defaultColWidth="9.125" defaultRowHeight="13.6"/>
  <sheetData>
    <row r="1" spans="1:13">
      <c r="A1" s="1"/>
      <c r="B1" s="2" t="s">
        <v>0</v>
      </c>
      <c r="C1" s="2">
        <v>0</v>
      </c>
      <c r="D1" s="3"/>
      <c r="E1" s="3"/>
      <c r="G1" s="4" t="s">
        <v>1</v>
      </c>
      <c r="H1" s="4">
        <v>0</v>
      </c>
      <c r="I1" s="6"/>
      <c r="J1" s="6"/>
      <c r="K1" s="7"/>
      <c r="L1" s="2" t="s">
        <v>2</v>
      </c>
      <c r="M1" s="2">
        <v>0</v>
      </c>
    </row>
    <row r="2" spans="1:15">
      <c r="A2" s="2">
        <v>0</v>
      </c>
      <c r="B2" s="1">
        <v>50</v>
      </c>
      <c r="C2" s="1">
        <v>50.67495</v>
      </c>
      <c r="D2" s="1">
        <f>B2-10</f>
        <v>40</v>
      </c>
      <c r="E2" s="1">
        <f>B2+10</f>
        <v>60</v>
      </c>
      <c r="F2" s="4">
        <v>0</v>
      </c>
      <c r="G2" s="5">
        <v>50</v>
      </c>
      <c r="H2" s="5">
        <v>37.700895</v>
      </c>
      <c r="I2">
        <f>G2-15</f>
        <v>35</v>
      </c>
      <c r="J2">
        <f>G2+15</f>
        <v>65</v>
      </c>
      <c r="K2" s="2">
        <v>0</v>
      </c>
      <c r="L2" s="7">
        <v>6</v>
      </c>
      <c r="M2" s="7">
        <v>6.535992</v>
      </c>
      <c r="N2">
        <f>L2-1.43</f>
        <v>4.57</v>
      </c>
      <c r="O2">
        <f>L2+1.43</f>
        <v>7.43</v>
      </c>
    </row>
    <row r="3" spans="1:15">
      <c r="A3" s="2">
        <v>1</v>
      </c>
      <c r="B3" s="1">
        <v>10</v>
      </c>
      <c r="C3" s="1">
        <v>11.5564</v>
      </c>
      <c r="D3" s="1">
        <f t="shared" ref="D3:D13" si="0">B3-10</f>
        <v>0</v>
      </c>
      <c r="E3" s="1">
        <f t="shared" ref="E3:E13" si="1">B3+10</f>
        <v>20</v>
      </c>
      <c r="F3" s="4">
        <v>1</v>
      </c>
      <c r="G3">
        <v>10</v>
      </c>
      <c r="H3">
        <v>14.717215</v>
      </c>
      <c r="I3">
        <f t="shared" ref="I3:I13" si="2">G3-15</f>
        <v>-5</v>
      </c>
      <c r="J3">
        <f t="shared" ref="J3:J13" si="3">G3+15</f>
        <v>25</v>
      </c>
      <c r="K3" s="2">
        <v>1</v>
      </c>
      <c r="L3" s="7">
        <v>5</v>
      </c>
      <c r="M3" s="7">
        <v>2.493241</v>
      </c>
      <c r="N3">
        <f t="shared" ref="N3:N13" si="4">L3-1.43</f>
        <v>3.57</v>
      </c>
      <c r="O3">
        <f t="shared" ref="O3:O13" si="5">L3+1.43</f>
        <v>6.43</v>
      </c>
    </row>
    <row r="4" spans="1:15">
      <c r="A4" s="2">
        <v>2</v>
      </c>
      <c r="B4" s="1">
        <v>10</v>
      </c>
      <c r="C4" s="1">
        <v>10.38025</v>
      </c>
      <c r="D4" s="1">
        <f t="shared" si="0"/>
        <v>0</v>
      </c>
      <c r="E4" s="1">
        <f t="shared" si="1"/>
        <v>20</v>
      </c>
      <c r="F4" s="4">
        <v>2</v>
      </c>
      <c r="G4">
        <v>10</v>
      </c>
      <c r="H4">
        <v>12.87475</v>
      </c>
      <c r="I4">
        <f t="shared" si="2"/>
        <v>-5</v>
      </c>
      <c r="J4">
        <f t="shared" si="3"/>
        <v>25</v>
      </c>
      <c r="K4" s="2">
        <v>2</v>
      </c>
      <c r="L4" s="7">
        <v>1</v>
      </c>
      <c r="M4" s="7">
        <v>1.63371</v>
      </c>
      <c r="N4">
        <f t="shared" si="4"/>
        <v>-0.43</v>
      </c>
      <c r="O4">
        <f t="shared" si="5"/>
        <v>2.43</v>
      </c>
    </row>
    <row r="5" spans="1:15">
      <c r="A5" s="2">
        <v>3</v>
      </c>
      <c r="B5" s="1">
        <v>20</v>
      </c>
      <c r="C5" s="1">
        <v>24.83655</v>
      </c>
      <c r="D5" s="1">
        <f t="shared" si="0"/>
        <v>10</v>
      </c>
      <c r="E5" s="1">
        <f t="shared" si="1"/>
        <v>30</v>
      </c>
      <c r="F5" s="4">
        <v>3</v>
      </c>
      <c r="G5">
        <v>40</v>
      </c>
      <c r="H5">
        <v>35.141695</v>
      </c>
      <c r="I5">
        <f t="shared" si="2"/>
        <v>25</v>
      </c>
      <c r="J5">
        <f t="shared" si="3"/>
        <v>55</v>
      </c>
      <c r="K5" s="2">
        <v>3</v>
      </c>
      <c r="L5" s="7">
        <v>3</v>
      </c>
      <c r="M5" s="7">
        <v>6.056696</v>
      </c>
      <c r="N5">
        <f t="shared" si="4"/>
        <v>1.57</v>
      </c>
      <c r="O5">
        <f t="shared" si="5"/>
        <v>4.43</v>
      </c>
    </row>
    <row r="6" spans="1:15">
      <c r="A6" s="2">
        <v>4</v>
      </c>
      <c r="B6" s="1">
        <v>50</v>
      </c>
      <c r="C6" s="1">
        <v>48.4917</v>
      </c>
      <c r="D6" s="1">
        <f t="shared" si="0"/>
        <v>40</v>
      </c>
      <c r="E6" s="1">
        <f t="shared" si="1"/>
        <v>60</v>
      </c>
      <c r="F6" s="4">
        <v>4</v>
      </c>
      <c r="G6">
        <v>50</v>
      </c>
      <c r="H6">
        <v>28.318483</v>
      </c>
      <c r="I6">
        <f t="shared" si="2"/>
        <v>35</v>
      </c>
      <c r="J6">
        <f t="shared" si="3"/>
        <v>65</v>
      </c>
      <c r="K6" s="2">
        <v>4</v>
      </c>
      <c r="L6" s="7">
        <v>2</v>
      </c>
      <c r="M6" s="7">
        <v>3.296301</v>
      </c>
      <c r="N6">
        <f t="shared" si="4"/>
        <v>0.57</v>
      </c>
      <c r="O6">
        <f t="shared" si="5"/>
        <v>3.43</v>
      </c>
    </row>
    <row r="7" spans="1:15">
      <c r="A7" s="2">
        <v>5</v>
      </c>
      <c r="B7" s="1">
        <v>10</v>
      </c>
      <c r="C7" s="1">
        <v>10.02825</v>
      </c>
      <c r="D7" s="1">
        <f t="shared" si="0"/>
        <v>0</v>
      </c>
      <c r="E7" s="1">
        <f t="shared" si="1"/>
        <v>20</v>
      </c>
      <c r="F7" s="4">
        <v>5</v>
      </c>
      <c r="G7">
        <v>10</v>
      </c>
      <c r="H7">
        <v>14.3709</v>
      </c>
      <c r="I7">
        <f t="shared" si="2"/>
        <v>-5</v>
      </c>
      <c r="J7">
        <f t="shared" si="3"/>
        <v>25</v>
      </c>
      <c r="K7" s="2">
        <v>5</v>
      </c>
      <c r="L7" s="7">
        <v>2</v>
      </c>
      <c r="M7" s="7">
        <v>2.607999</v>
      </c>
      <c r="N7">
        <f t="shared" si="4"/>
        <v>0.57</v>
      </c>
      <c r="O7">
        <f t="shared" si="5"/>
        <v>3.43</v>
      </c>
    </row>
    <row r="8" spans="1:15">
      <c r="A8" s="2">
        <v>6</v>
      </c>
      <c r="B8" s="1">
        <v>20</v>
      </c>
      <c r="C8" s="1">
        <v>26.0789</v>
      </c>
      <c r="D8" s="1">
        <f t="shared" si="0"/>
        <v>10</v>
      </c>
      <c r="E8" s="1">
        <f t="shared" si="1"/>
        <v>30</v>
      </c>
      <c r="F8" s="4">
        <v>6</v>
      </c>
      <c r="G8">
        <v>20</v>
      </c>
      <c r="H8">
        <v>27.068931</v>
      </c>
      <c r="I8">
        <f t="shared" si="2"/>
        <v>5</v>
      </c>
      <c r="J8">
        <f t="shared" si="3"/>
        <v>35</v>
      </c>
      <c r="K8" s="2">
        <v>6</v>
      </c>
      <c r="L8" s="7">
        <v>2</v>
      </c>
      <c r="M8" s="7">
        <v>1.917752</v>
      </c>
      <c r="N8">
        <f t="shared" si="4"/>
        <v>0.57</v>
      </c>
      <c r="O8">
        <f t="shared" si="5"/>
        <v>3.43</v>
      </c>
    </row>
    <row r="9" spans="1:15">
      <c r="A9" s="2">
        <v>7</v>
      </c>
      <c r="B9" s="1">
        <v>50</v>
      </c>
      <c r="C9" s="1">
        <v>19.80695</v>
      </c>
      <c r="D9" s="1">
        <f t="shared" si="0"/>
        <v>40</v>
      </c>
      <c r="E9" s="1">
        <f t="shared" si="1"/>
        <v>60</v>
      </c>
      <c r="F9" s="4">
        <v>7</v>
      </c>
      <c r="G9">
        <v>50</v>
      </c>
      <c r="H9">
        <v>30.715114</v>
      </c>
      <c r="I9">
        <f t="shared" si="2"/>
        <v>35</v>
      </c>
      <c r="J9">
        <f t="shared" si="3"/>
        <v>65</v>
      </c>
      <c r="K9" s="2">
        <v>7</v>
      </c>
      <c r="L9" s="7">
        <v>2</v>
      </c>
      <c r="M9" s="7">
        <v>2.136914</v>
      </c>
      <c r="N9">
        <f t="shared" si="4"/>
        <v>0.57</v>
      </c>
      <c r="O9">
        <f t="shared" si="5"/>
        <v>3.43</v>
      </c>
    </row>
    <row r="10" spans="1:15">
      <c r="A10" s="2">
        <v>8</v>
      </c>
      <c r="B10" s="1">
        <v>40</v>
      </c>
      <c r="C10" s="1">
        <v>40.51045</v>
      </c>
      <c r="D10" s="1">
        <f t="shared" si="0"/>
        <v>30</v>
      </c>
      <c r="E10" s="1">
        <f t="shared" si="1"/>
        <v>50</v>
      </c>
      <c r="F10" s="4">
        <v>8</v>
      </c>
      <c r="G10">
        <v>20</v>
      </c>
      <c r="H10">
        <v>14.720784</v>
      </c>
      <c r="I10">
        <f t="shared" si="2"/>
        <v>5</v>
      </c>
      <c r="J10">
        <f t="shared" si="3"/>
        <v>35</v>
      </c>
      <c r="K10" s="2">
        <v>8</v>
      </c>
      <c r="L10" s="7">
        <v>2</v>
      </c>
      <c r="M10" s="7">
        <v>2.459958</v>
      </c>
      <c r="N10">
        <f t="shared" si="4"/>
        <v>0.57</v>
      </c>
      <c r="O10">
        <f t="shared" si="5"/>
        <v>3.43</v>
      </c>
    </row>
    <row r="11" spans="1:15">
      <c r="A11" s="2">
        <v>9</v>
      </c>
      <c r="B11" s="1">
        <v>10</v>
      </c>
      <c r="C11" s="1">
        <v>20.04905</v>
      </c>
      <c r="D11" s="1">
        <f t="shared" si="0"/>
        <v>0</v>
      </c>
      <c r="E11" s="1">
        <f t="shared" si="1"/>
        <v>20</v>
      </c>
      <c r="F11" s="4">
        <v>9</v>
      </c>
      <c r="G11">
        <v>10</v>
      </c>
      <c r="H11">
        <v>15.595546</v>
      </c>
      <c r="I11">
        <f t="shared" si="2"/>
        <v>-5</v>
      </c>
      <c r="J11">
        <f t="shared" si="3"/>
        <v>25</v>
      </c>
      <c r="K11" s="2">
        <v>9</v>
      </c>
      <c r="L11" s="7">
        <v>4</v>
      </c>
      <c r="M11" s="7">
        <v>4.493101</v>
      </c>
      <c r="N11">
        <f t="shared" si="4"/>
        <v>2.57</v>
      </c>
      <c r="O11">
        <f t="shared" si="5"/>
        <v>5.43</v>
      </c>
    </row>
    <row r="12" spans="1:15">
      <c r="A12" s="2">
        <v>10</v>
      </c>
      <c r="B12" s="1">
        <v>10</v>
      </c>
      <c r="C12" s="1">
        <v>18.8567</v>
      </c>
      <c r="D12" s="1">
        <f t="shared" si="0"/>
        <v>0</v>
      </c>
      <c r="E12" s="1">
        <f t="shared" si="1"/>
        <v>20</v>
      </c>
      <c r="F12" s="4">
        <v>10</v>
      </c>
      <c r="G12">
        <v>10</v>
      </c>
      <c r="H12">
        <v>18.815385</v>
      </c>
      <c r="I12">
        <f t="shared" si="2"/>
        <v>-5</v>
      </c>
      <c r="J12">
        <f t="shared" si="3"/>
        <v>25</v>
      </c>
      <c r="K12" s="2">
        <v>10</v>
      </c>
      <c r="L12" s="7">
        <v>3</v>
      </c>
      <c r="M12" s="7">
        <v>2.077922</v>
      </c>
      <c r="N12">
        <f t="shared" si="4"/>
        <v>1.57</v>
      </c>
      <c r="O12">
        <f t="shared" si="5"/>
        <v>4.43</v>
      </c>
    </row>
    <row r="13" spans="1:15">
      <c r="A13" s="2">
        <v>11</v>
      </c>
      <c r="B13" s="1">
        <v>10</v>
      </c>
      <c r="C13" s="1">
        <v>16.04565</v>
      </c>
      <c r="D13" s="1">
        <f t="shared" si="0"/>
        <v>0</v>
      </c>
      <c r="E13" s="1">
        <f t="shared" si="1"/>
        <v>20</v>
      </c>
      <c r="F13" s="4">
        <v>11</v>
      </c>
      <c r="G13">
        <v>30</v>
      </c>
      <c r="H13">
        <v>25.238665</v>
      </c>
      <c r="I13">
        <f t="shared" si="2"/>
        <v>15</v>
      </c>
      <c r="J13">
        <f t="shared" si="3"/>
        <v>45</v>
      </c>
      <c r="K13" s="2">
        <v>11</v>
      </c>
      <c r="L13" s="7">
        <v>5</v>
      </c>
      <c r="M13" s="7">
        <v>4.408318</v>
      </c>
      <c r="N13">
        <f t="shared" si="4"/>
        <v>3.57</v>
      </c>
      <c r="O13">
        <f t="shared" si="5"/>
        <v>6.43</v>
      </c>
    </row>
    <row r="14" spans="1:13">
      <c r="A14" s="2">
        <v>0</v>
      </c>
      <c r="B14" s="1">
        <v>50</v>
      </c>
      <c r="C14" s="1">
        <v>49.8229</v>
      </c>
      <c r="D14" s="1"/>
      <c r="E14" s="1"/>
      <c r="F14" s="4">
        <v>0</v>
      </c>
      <c r="G14">
        <v>50</v>
      </c>
      <c r="H14">
        <v>39.519946</v>
      </c>
      <c r="K14" s="2">
        <v>0</v>
      </c>
      <c r="L14" s="7">
        <v>6</v>
      </c>
      <c r="M14" s="7">
        <v>5.078758</v>
      </c>
    </row>
    <row r="15" spans="1:13">
      <c r="A15" s="2">
        <v>1</v>
      </c>
      <c r="B15" s="1">
        <v>10</v>
      </c>
      <c r="C15" s="1">
        <v>11.88225</v>
      </c>
      <c r="D15" s="1"/>
      <c r="E15" s="1"/>
      <c r="F15" s="4">
        <v>1</v>
      </c>
      <c r="G15">
        <v>10</v>
      </c>
      <c r="H15">
        <v>16.705515</v>
      </c>
      <c r="K15" s="2">
        <v>1</v>
      </c>
      <c r="L15" s="7">
        <v>5</v>
      </c>
      <c r="M15" s="7">
        <v>2.220651</v>
      </c>
    </row>
    <row r="16" spans="1:13">
      <c r="A16" s="2">
        <v>2</v>
      </c>
      <c r="B16" s="1">
        <v>10</v>
      </c>
      <c r="C16" s="1">
        <v>24.888</v>
      </c>
      <c r="D16" s="1"/>
      <c r="E16" s="1"/>
      <c r="F16" s="4">
        <v>2</v>
      </c>
      <c r="G16">
        <v>10</v>
      </c>
      <c r="H16">
        <v>11.46635</v>
      </c>
      <c r="K16" s="2">
        <v>2</v>
      </c>
      <c r="L16" s="7">
        <v>1</v>
      </c>
      <c r="M16" s="7">
        <v>1.512868</v>
      </c>
    </row>
    <row r="17" spans="1:13">
      <c r="A17" s="2">
        <v>3</v>
      </c>
      <c r="B17" s="1">
        <v>20</v>
      </c>
      <c r="C17" s="1">
        <v>20.9095</v>
      </c>
      <c r="D17" s="1"/>
      <c r="E17" s="1"/>
      <c r="F17" s="4">
        <v>3</v>
      </c>
      <c r="G17">
        <v>40</v>
      </c>
      <c r="H17">
        <v>34.127533</v>
      </c>
      <c r="K17" s="2">
        <v>3</v>
      </c>
      <c r="L17" s="7">
        <v>3</v>
      </c>
      <c r="M17" s="7">
        <v>5.00001</v>
      </c>
    </row>
    <row r="18" spans="1:13">
      <c r="A18" s="2">
        <v>4</v>
      </c>
      <c r="B18" s="1">
        <v>50</v>
      </c>
      <c r="C18" s="1">
        <v>50.3172</v>
      </c>
      <c r="D18" s="1"/>
      <c r="E18" s="1"/>
      <c r="F18" s="4">
        <v>4</v>
      </c>
      <c r="G18">
        <v>50</v>
      </c>
      <c r="H18">
        <v>33.464966</v>
      </c>
      <c r="K18" s="2">
        <v>4</v>
      </c>
      <c r="L18" s="7">
        <v>2</v>
      </c>
      <c r="M18" s="7">
        <v>2.952365</v>
      </c>
    </row>
    <row r="19" spans="1:13">
      <c r="A19" s="2">
        <v>5</v>
      </c>
      <c r="B19" s="1">
        <v>10</v>
      </c>
      <c r="C19" s="1">
        <v>9.54305000000001</v>
      </c>
      <c r="D19" s="1"/>
      <c r="E19" s="1"/>
      <c r="F19" s="4">
        <v>5</v>
      </c>
      <c r="G19">
        <v>10</v>
      </c>
      <c r="H19">
        <v>14.80755</v>
      </c>
      <c r="K19" s="2">
        <v>5</v>
      </c>
      <c r="L19" s="7">
        <v>2</v>
      </c>
      <c r="M19" s="7">
        <v>1.504376</v>
      </c>
    </row>
    <row r="20" spans="1:13">
      <c r="A20" s="2">
        <v>6</v>
      </c>
      <c r="B20" s="1">
        <v>20</v>
      </c>
      <c r="C20" s="1">
        <v>30.61375</v>
      </c>
      <c r="D20" s="1"/>
      <c r="E20" s="1"/>
      <c r="F20" s="4">
        <v>6</v>
      </c>
      <c r="G20">
        <v>20</v>
      </c>
      <c r="H20">
        <v>19.243219</v>
      </c>
      <c r="K20" s="2">
        <v>6</v>
      </c>
      <c r="L20" s="7">
        <v>2</v>
      </c>
      <c r="M20" s="7">
        <v>2.07419</v>
      </c>
    </row>
    <row r="21" spans="1:13">
      <c r="A21" s="2">
        <v>7</v>
      </c>
      <c r="B21" s="1">
        <v>50</v>
      </c>
      <c r="C21" s="1">
        <v>49.92355</v>
      </c>
      <c r="D21" s="1"/>
      <c r="E21" s="1"/>
      <c r="F21" s="4">
        <v>7</v>
      </c>
      <c r="G21">
        <v>50</v>
      </c>
      <c r="H21">
        <v>32.875367</v>
      </c>
      <c r="K21" s="2">
        <v>7</v>
      </c>
      <c r="L21" s="7">
        <v>2</v>
      </c>
      <c r="M21" s="7">
        <v>3.524404</v>
      </c>
    </row>
    <row r="22" spans="1:13">
      <c r="A22" s="2">
        <v>8</v>
      </c>
      <c r="B22" s="1">
        <v>40</v>
      </c>
      <c r="C22" s="1">
        <v>42.1506</v>
      </c>
      <c r="D22" s="1"/>
      <c r="E22" s="1"/>
      <c r="F22" s="4">
        <v>8</v>
      </c>
      <c r="G22">
        <v>20</v>
      </c>
      <c r="H22">
        <v>15.330403</v>
      </c>
      <c r="K22" s="2">
        <v>8</v>
      </c>
      <c r="L22" s="7">
        <v>2</v>
      </c>
      <c r="M22" s="7">
        <v>2.517253</v>
      </c>
    </row>
    <row r="23" spans="1:13">
      <c r="A23" s="2">
        <v>9</v>
      </c>
      <c r="B23" s="1">
        <v>10</v>
      </c>
      <c r="C23" s="1">
        <v>9.52005</v>
      </c>
      <c r="D23" s="1"/>
      <c r="E23" s="1"/>
      <c r="F23" s="4">
        <v>9</v>
      </c>
      <c r="G23">
        <v>10</v>
      </c>
      <c r="H23">
        <v>20.227664</v>
      </c>
      <c r="K23" s="2">
        <v>9</v>
      </c>
      <c r="L23" s="7">
        <v>4</v>
      </c>
      <c r="M23" s="7">
        <v>2.815316</v>
      </c>
    </row>
    <row r="24" spans="1:13">
      <c r="A24" s="2">
        <v>10</v>
      </c>
      <c r="B24" s="1">
        <v>10</v>
      </c>
      <c r="C24" s="1">
        <v>19.29325</v>
      </c>
      <c r="D24" s="1"/>
      <c r="E24" s="1"/>
      <c r="F24" s="4">
        <v>10</v>
      </c>
      <c r="G24">
        <v>10</v>
      </c>
      <c r="H24">
        <v>14.439333</v>
      </c>
      <c r="K24" s="2">
        <v>10</v>
      </c>
      <c r="L24" s="7">
        <v>3</v>
      </c>
      <c r="M24" s="7">
        <v>1.80925</v>
      </c>
    </row>
    <row r="25" spans="1:13">
      <c r="A25" s="2">
        <v>11</v>
      </c>
      <c r="B25" s="1">
        <v>10</v>
      </c>
      <c r="C25" s="1">
        <v>13.8036</v>
      </c>
      <c r="D25" s="1"/>
      <c r="E25" s="1"/>
      <c r="F25" s="4">
        <v>11</v>
      </c>
      <c r="G25">
        <v>30</v>
      </c>
      <c r="H25">
        <v>27.267904</v>
      </c>
      <c r="K25" s="2">
        <v>11</v>
      </c>
      <c r="L25" s="7">
        <v>5</v>
      </c>
      <c r="M25" s="7">
        <v>3.265746</v>
      </c>
    </row>
    <row r="26" spans="1:13">
      <c r="A26" s="2">
        <v>0</v>
      </c>
      <c r="B26" s="1">
        <v>50</v>
      </c>
      <c r="C26" s="1">
        <v>49.9274</v>
      </c>
      <c r="D26" s="1"/>
      <c r="E26" s="1"/>
      <c r="F26" s="4">
        <v>0</v>
      </c>
      <c r="G26">
        <v>50</v>
      </c>
      <c r="H26">
        <v>41.898329</v>
      </c>
      <c r="K26" s="2">
        <v>0</v>
      </c>
      <c r="L26" s="7">
        <v>6</v>
      </c>
      <c r="M26" s="7">
        <v>4.882302</v>
      </c>
    </row>
    <row r="27" spans="1:13">
      <c r="A27" s="2">
        <v>1</v>
      </c>
      <c r="B27" s="1">
        <v>10</v>
      </c>
      <c r="C27" s="1">
        <v>17.083</v>
      </c>
      <c r="D27" s="1"/>
      <c r="E27" s="1"/>
      <c r="F27" s="4">
        <v>1</v>
      </c>
      <c r="G27">
        <v>10</v>
      </c>
      <c r="H27">
        <v>20.4906</v>
      </c>
      <c r="K27" s="2">
        <v>1</v>
      </c>
      <c r="L27" s="7">
        <v>5</v>
      </c>
      <c r="M27" s="7">
        <v>2.022525</v>
      </c>
    </row>
    <row r="28" spans="1:13">
      <c r="A28" s="2">
        <v>2</v>
      </c>
      <c r="B28" s="1">
        <v>10</v>
      </c>
      <c r="C28" s="1">
        <v>9.86090000000001</v>
      </c>
      <c r="D28" s="1"/>
      <c r="E28" s="1"/>
      <c r="F28" s="4">
        <v>2</v>
      </c>
      <c r="G28">
        <v>10</v>
      </c>
      <c r="H28">
        <v>14.46805</v>
      </c>
      <c r="K28" s="2">
        <v>2</v>
      </c>
      <c r="L28" s="7">
        <v>1</v>
      </c>
      <c r="M28" s="7">
        <v>1.269078</v>
      </c>
    </row>
    <row r="29" spans="1:13">
      <c r="A29" s="2">
        <v>3</v>
      </c>
      <c r="B29" s="1">
        <v>20</v>
      </c>
      <c r="C29" s="1">
        <v>24.96445</v>
      </c>
      <c r="D29" s="1"/>
      <c r="E29" s="1"/>
      <c r="F29" s="4">
        <v>3</v>
      </c>
      <c r="G29">
        <v>40</v>
      </c>
      <c r="H29">
        <v>31.555631</v>
      </c>
      <c r="K29" s="2">
        <v>3</v>
      </c>
      <c r="L29" s="7">
        <v>3</v>
      </c>
      <c r="M29" s="7">
        <v>5.651118</v>
      </c>
    </row>
    <row r="30" spans="1:13">
      <c r="A30" s="2">
        <v>4</v>
      </c>
      <c r="B30" s="1">
        <v>50</v>
      </c>
      <c r="C30" s="1">
        <v>46.8056</v>
      </c>
      <c r="D30" s="1"/>
      <c r="E30" s="1"/>
      <c r="F30" s="4">
        <v>4</v>
      </c>
      <c r="G30">
        <v>50</v>
      </c>
      <c r="H30">
        <v>33.601581</v>
      </c>
      <c r="K30" s="2">
        <v>4</v>
      </c>
      <c r="L30" s="7">
        <v>2</v>
      </c>
      <c r="M30" s="7">
        <v>3.294635</v>
      </c>
    </row>
    <row r="31" spans="1:13">
      <c r="A31" s="2">
        <v>5</v>
      </c>
      <c r="B31" s="1">
        <v>10</v>
      </c>
      <c r="C31" s="1">
        <v>12.1531</v>
      </c>
      <c r="D31" s="1"/>
      <c r="E31" s="1"/>
      <c r="F31" s="4">
        <v>5</v>
      </c>
      <c r="G31">
        <v>10</v>
      </c>
      <c r="H31">
        <v>13.529433</v>
      </c>
      <c r="K31" s="2">
        <v>5</v>
      </c>
      <c r="L31" s="7">
        <v>2</v>
      </c>
      <c r="M31" s="7">
        <v>3.193966</v>
      </c>
    </row>
    <row r="32" spans="1:13">
      <c r="A32" s="2">
        <v>6</v>
      </c>
      <c r="B32" s="1">
        <v>20</v>
      </c>
      <c r="C32" s="1">
        <v>30.92465</v>
      </c>
      <c r="D32" s="1"/>
      <c r="E32" s="1"/>
      <c r="F32" s="4">
        <v>6</v>
      </c>
      <c r="G32">
        <v>20</v>
      </c>
      <c r="H32">
        <v>23.917799</v>
      </c>
      <c r="K32" s="2">
        <v>6</v>
      </c>
      <c r="L32" s="7">
        <v>2</v>
      </c>
      <c r="M32" s="7">
        <v>2.319307</v>
      </c>
    </row>
    <row r="33" spans="1:13">
      <c r="A33" s="2">
        <v>7</v>
      </c>
      <c r="B33" s="1">
        <v>50</v>
      </c>
      <c r="C33" s="1">
        <v>50.11855</v>
      </c>
      <c r="D33" s="1"/>
      <c r="E33" s="1"/>
      <c r="F33" s="4">
        <v>7</v>
      </c>
      <c r="G33">
        <v>50</v>
      </c>
      <c r="H33">
        <v>26.222496</v>
      </c>
      <c r="K33" s="2">
        <v>7</v>
      </c>
      <c r="L33" s="7">
        <v>2</v>
      </c>
      <c r="M33" s="7">
        <v>3.328974</v>
      </c>
    </row>
    <row r="34" spans="1:13">
      <c r="A34" s="2">
        <v>8</v>
      </c>
      <c r="B34" s="1">
        <v>40</v>
      </c>
      <c r="C34" s="1">
        <v>42.2024</v>
      </c>
      <c r="D34" s="1"/>
      <c r="E34" s="1"/>
      <c r="F34" s="4">
        <v>8</v>
      </c>
      <c r="G34">
        <v>20</v>
      </c>
      <c r="H34">
        <v>16.606566</v>
      </c>
      <c r="K34" s="2">
        <v>8</v>
      </c>
      <c r="L34" s="7">
        <v>2</v>
      </c>
      <c r="M34" s="7">
        <v>2.527906</v>
      </c>
    </row>
    <row r="35" spans="1:13">
      <c r="A35" s="2">
        <v>9</v>
      </c>
      <c r="B35" s="1">
        <v>10</v>
      </c>
      <c r="C35" s="1">
        <v>17.13375</v>
      </c>
      <c r="D35" s="1"/>
      <c r="E35" s="1"/>
      <c r="F35" s="4">
        <v>9</v>
      </c>
      <c r="G35">
        <v>10</v>
      </c>
      <c r="H35">
        <v>13.002916</v>
      </c>
      <c r="K35" s="2">
        <v>9</v>
      </c>
      <c r="L35" s="7">
        <v>4</v>
      </c>
      <c r="M35" s="7">
        <v>3.843191</v>
      </c>
    </row>
    <row r="36" spans="1:13">
      <c r="A36" s="2">
        <v>10</v>
      </c>
      <c r="B36" s="1">
        <v>10</v>
      </c>
      <c r="C36" s="1">
        <v>12.39445</v>
      </c>
      <c r="D36" s="1"/>
      <c r="E36" s="1"/>
      <c r="F36" s="4">
        <v>10</v>
      </c>
      <c r="G36">
        <v>10</v>
      </c>
      <c r="H36">
        <v>15.971466</v>
      </c>
      <c r="K36" s="2">
        <v>10</v>
      </c>
      <c r="L36" s="7">
        <v>3</v>
      </c>
      <c r="M36" s="7">
        <v>2.612625</v>
      </c>
    </row>
    <row r="37" spans="1:13">
      <c r="A37" s="2">
        <v>11</v>
      </c>
      <c r="B37" s="1">
        <v>10</v>
      </c>
      <c r="C37" s="1">
        <v>15.1087</v>
      </c>
      <c r="D37" s="1"/>
      <c r="E37" s="1"/>
      <c r="F37" s="4">
        <v>11</v>
      </c>
      <c r="G37">
        <v>30</v>
      </c>
      <c r="H37">
        <v>22.094164</v>
      </c>
      <c r="K37" s="2">
        <v>11</v>
      </c>
      <c r="L37" s="7">
        <v>5</v>
      </c>
      <c r="M37" s="7">
        <v>3.768177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LiuSijiao</dc:creator>
  <cp:lastModifiedBy>Administrator</cp:lastModifiedBy>
  <dcterms:created xsi:type="dcterms:W3CDTF">2021-01-13T01:20:00Z</dcterms:created>
  <dcterms:modified xsi:type="dcterms:W3CDTF">2021-01-19T09:04:15Z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