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arMax/Projects/GillianDev/JaVerT/"/>
    </mc:Choice>
  </mc:AlternateContent>
  <xr:revisionPtr revIDLastSave="0" documentId="13_ncr:1_{B65903EC-3EB0-6540-9057-60A320E5F779}" xr6:coauthVersionLast="45" xr6:coauthVersionMax="45" xr10:uidLastSave="{00000000-0000-0000-0000-000000000000}"/>
  <bookViews>
    <workbookView xWindow="0" yWindow="460" windowWidth="38400" windowHeight="23540" xr2:uid="{00000000-000D-0000-FFFF-FFFF00000000}"/>
  </bookViews>
  <sheets>
    <sheet name="Tes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C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Y14" i="1"/>
  <c r="AB14" i="1"/>
  <c r="BB12" i="1" l="1"/>
  <c r="BB11" i="1"/>
  <c r="BB9" i="1"/>
  <c r="BB8" i="1"/>
  <c r="BB7" i="1"/>
  <c r="BB6" i="1"/>
  <c r="BB4" i="1"/>
  <c r="BB3" i="1"/>
  <c r="AY5" i="1"/>
  <c r="AY10" i="1" s="1"/>
  <c r="AX5" i="1"/>
  <c r="AX10" i="1" s="1"/>
  <c r="AX14" i="1" s="1"/>
  <c r="AW5" i="1"/>
  <c r="AW10" i="1" s="1"/>
  <c r="AV5" i="1"/>
  <c r="AV10" i="1" s="1"/>
  <c r="AU5" i="1"/>
  <c r="AU10" i="1" s="1"/>
  <c r="AT5" i="1"/>
  <c r="AT10" i="1" s="1"/>
  <c r="AS5" i="1"/>
  <c r="AS10" i="1" s="1"/>
  <c r="AR5" i="1"/>
  <c r="AR10" i="1" s="1"/>
  <c r="AQ5" i="1"/>
  <c r="AQ10" i="1" s="1"/>
  <c r="AP5" i="1"/>
  <c r="AP10" i="1" s="1"/>
  <c r="AO5" i="1"/>
  <c r="AO10" i="1" s="1"/>
  <c r="AN5" i="1"/>
  <c r="AN10" i="1" s="1"/>
  <c r="AM5" i="1"/>
  <c r="AM10" i="1" s="1"/>
  <c r="AL5" i="1"/>
  <c r="AL10" i="1" s="1"/>
  <c r="AK5" i="1"/>
  <c r="AK10" i="1" s="1"/>
  <c r="AJ5" i="1"/>
  <c r="AJ10" i="1" s="1"/>
  <c r="AI5" i="1"/>
  <c r="AI10" i="1" s="1"/>
  <c r="AH5" i="1"/>
  <c r="AH10" i="1" s="1"/>
  <c r="AG5" i="1"/>
  <c r="AG10" i="1" s="1"/>
  <c r="AF5" i="1"/>
  <c r="AF10" i="1" s="1"/>
  <c r="AE5" i="1"/>
  <c r="AE10" i="1" s="1"/>
  <c r="AD5" i="1"/>
  <c r="AD10" i="1" s="1"/>
  <c r="AC5" i="1"/>
  <c r="AC10" i="1" s="1"/>
  <c r="AB5" i="1"/>
  <c r="BB5" i="1" s="1"/>
  <c r="F5" i="1"/>
  <c r="F10" i="1" s="1"/>
  <c r="T5" i="1"/>
  <c r="T10" i="1" s="1"/>
  <c r="G5" i="1"/>
  <c r="G10" i="1" s="1"/>
  <c r="H5" i="1"/>
  <c r="H10" i="1" s="1"/>
  <c r="I5" i="1"/>
  <c r="I10" i="1" s="1"/>
  <c r="J5" i="1"/>
  <c r="J10" i="1" s="1"/>
  <c r="K5" i="1"/>
  <c r="K10" i="1" s="1"/>
  <c r="L5" i="1"/>
  <c r="L10" i="1" s="1"/>
  <c r="M5" i="1"/>
  <c r="M10" i="1" s="1"/>
  <c r="N5" i="1"/>
  <c r="N10" i="1" s="1"/>
  <c r="O5" i="1"/>
  <c r="O10" i="1" s="1"/>
  <c r="P5" i="1"/>
  <c r="P10" i="1" s="1"/>
  <c r="Q5" i="1"/>
  <c r="Q10" i="1" s="1"/>
  <c r="R5" i="1"/>
  <c r="R10" i="1" s="1"/>
  <c r="S5" i="1"/>
  <c r="S10" i="1" s="1"/>
  <c r="U5" i="1"/>
  <c r="U10" i="1" s="1"/>
  <c r="V5" i="1"/>
  <c r="V10" i="1" s="1"/>
  <c r="E5" i="1"/>
  <c r="E10" i="1" s="1"/>
  <c r="D5" i="1"/>
  <c r="D10" i="1" s="1"/>
  <c r="C5" i="1"/>
  <c r="C10" i="1" s="1"/>
  <c r="Y4" i="1"/>
  <c r="Y12" i="1"/>
  <c r="Y11" i="1"/>
  <c r="Y9" i="1"/>
  <c r="BE9" i="1" s="1"/>
  <c r="Y8" i="1"/>
  <c r="Y7" i="1"/>
  <c r="Y6" i="1"/>
  <c r="Y3" i="1"/>
  <c r="BE3" i="1" s="1"/>
  <c r="BE4" i="1" l="1"/>
  <c r="BE7" i="1"/>
  <c r="BE8" i="1"/>
  <c r="BE12" i="1"/>
  <c r="BE11" i="1"/>
  <c r="BE6" i="1"/>
  <c r="AB10" i="1"/>
  <c r="BB10" i="1" s="1"/>
  <c r="BB14" i="1" s="1"/>
  <c r="Y10" i="1"/>
  <c r="Y5" i="1"/>
  <c r="BE5" i="1" s="1"/>
  <c r="BE10" i="1" l="1"/>
  <c r="BE14" i="1" s="1"/>
</calcChain>
</file>

<file path=xl/sharedStrings.xml><?xml version="1.0" encoding="utf-8"?>
<sst xmlns="http://schemas.openxmlformats.org/spreadsheetml/2006/main" count="102" uniqueCount="60">
  <si>
    <t>Language</t>
  </si>
  <si>
    <t>arguments-object</t>
  </si>
  <si>
    <t>eval-code</t>
  </si>
  <si>
    <t>function-code</t>
  </si>
  <si>
    <t>identifier-resolution</t>
  </si>
  <si>
    <t>global-code</t>
  </si>
  <si>
    <t>identifiers</t>
  </si>
  <si>
    <t>types</t>
  </si>
  <si>
    <t>Passing</t>
  </si>
  <si>
    <t>Failing</t>
  </si>
  <si>
    <t>Infinity</t>
  </si>
  <si>
    <t>NaN</t>
  </si>
  <si>
    <t>decodeURI</t>
  </si>
  <si>
    <t>decodeURIComponent</t>
  </si>
  <si>
    <t>eval</t>
  </si>
  <si>
    <t>encodeURI</t>
  </si>
  <si>
    <t>encodeURIComponent</t>
  </si>
  <si>
    <t>global</t>
  </si>
  <si>
    <t>isFinite</t>
  </si>
  <si>
    <t>parseFloat</t>
  </si>
  <si>
    <t>parseInt</t>
  </si>
  <si>
    <t>undefined</t>
  </si>
  <si>
    <t>JSON</t>
  </si>
  <si>
    <t>RegExp</t>
  </si>
  <si>
    <t>Math</t>
  </si>
  <si>
    <t>Date</t>
  </si>
  <si>
    <t>Number</t>
  </si>
  <si>
    <t>Boolean</t>
  </si>
  <si>
    <t>Error</t>
  </si>
  <si>
    <t>Object</t>
  </si>
  <si>
    <t>Function</t>
  </si>
  <si>
    <t>Array</t>
  </si>
  <si>
    <t>String</t>
  </si>
  <si>
    <t>TOTAL</t>
  </si>
  <si>
    <t>Non-strict tests</t>
  </si>
  <si>
    <t>Non-strict features</t>
  </si>
  <si>
    <t>ES6+</t>
  </si>
  <si>
    <t>For unimplemented</t>
  </si>
  <si>
    <t>Using unimplemented</t>
  </si>
  <si>
    <t>asi</t>
  </si>
  <si>
    <t>comments</t>
  </si>
  <si>
    <t>Applicable</t>
  </si>
  <si>
    <t>future-reserved-words</t>
  </si>
  <si>
    <t>keywords</t>
  </si>
  <si>
    <t>line-terminators</t>
  </si>
  <si>
    <t>literals</t>
  </si>
  <si>
    <t>punctuators</t>
  </si>
  <si>
    <t>reserved-words</t>
  </si>
  <si>
    <t>source-text</t>
  </si>
  <si>
    <t>white-space</t>
  </si>
  <si>
    <t>LANGUAGE</t>
  </si>
  <si>
    <t>All tests</t>
  </si>
  <si>
    <t>expressions</t>
  </si>
  <si>
    <t>Strict tests</t>
  </si>
  <si>
    <t>statements</t>
  </si>
  <si>
    <t>directive-prologue</t>
  </si>
  <si>
    <t>Built-ins</t>
  </si>
  <si>
    <t>isNan</t>
  </si>
  <si>
    <t>OVERALL</t>
  </si>
  <si>
    <t>BUILT-INS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</si>
</sst>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</font>
    <font>
      <sz val="12"/>
      <color rgb="FFFFFF00"/>
      <name val="Calibri"/>
      <family val="2"/>
    </font>
    <font>
      <b/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BC2E6"/>
        <bgColor rgb="FF9BC2E6"/>
      </patternFill>
    </fill>
    <fill>
      <patternFill patternType="solid">
        <fgColor rgb="FFD9E1F2"/>
        <bgColor rgb="FFD9E1F2"/>
      </patternFill>
    </fill>
    <fill>
      <patternFill patternType="solid">
        <fgColor rgb="FFFFE699"/>
        <bgColor rgb="FFFFE699"/>
      </patternFill>
    </fill>
    <fill>
      <patternFill patternType="solid">
        <fgColor rgb="FFFFE699"/>
        <bgColor rgb="FFD9E1F2"/>
      </patternFill>
    </fill>
    <fill>
      <patternFill patternType="solid">
        <fgColor rgb="FFD9E1F2"/>
        <bgColor rgb="FFFFE699"/>
      </patternFill>
    </fill>
    <fill>
      <patternFill patternType="solid">
        <fgColor rgb="FFF9CCAD"/>
        <bgColor rgb="FFFFE699"/>
      </patternFill>
    </fill>
    <fill>
      <patternFill patternType="solid">
        <fgColor theme="9" tint="0.59999389629810485"/>
        <bgColor rgb="FFFFE699"/>
      </patternFill>
    </fill>
    <fill>
      <patternFill patternType="solid">
        <fgColor theme="9" tint="0.59999389629810485"/>
        <bgColor rgb="FFD9E1F2"/>
      </patternFill>
    </fill>
    <fill>
      <patternFill patternType="solid">
        <fgColor rgb="FFF9CCAD"/>
        <bgColor rgb="FFD9E1F2"/>
      </patternFill>
    </fill>
  </fills>
  <borders count="14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F9CCAD"/>
      <color rgb="FFFFE699"/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E26"/>
  <sheetViews>
    <sheetView tabSelected="1" zoomScaleNormal="100" workbookViewId="0">
      <selection activeCell="B2" sqref="B2:V12"/>
    </sheetView>
  </sheetViews>
  <sheetFormatPr baseColWidth="10" defaultColWidth="14.5" defaultRowHeight="16" x14ac:dyDescent="0.2"/>
  <cols>
    <col min="1" max="1" width="5.5" style="1" customWidth="1"/>
    <col min="2" max="2" width="19.5" style="1" bestFit="1" customWidth="1"/>
    <col min="3" max="3" width="15.6640625" style="1" bestFit="1" customWidth="1"/>
    <col min="4" max="4" width="4.1640625" style="1" bestFit="1" customWidth="1"/>
    <col min="5" max="5" width="9.83203125" style="1" bestFit="1" customWidth="1"/>
    <col min="6" max="6" width="16" style="1" bestFit="1" customWidth="1"/>
    <col min="7" max="7" width="9" style="1" bestFit="1" customWidth="1"/>
    <col min="8" max="8" width="10.6640625" style="1" bestFit="1" customWidth="1"/>
    <col min="9" max="9" width="12.33203125" style="1" bestFit="1" customWidth="1"/>
    <col min="10" max="10" width="19.6640625" style="1" bestFit="1" customWidth="1"/>
    <col min="11" max="11" width="10.6640625" style="1" bestFit="1" customWidth="1"/>
    <col min="12" max="12" width="17.6640625" style="1" bestFit="1" customWidth="1"/>
    <col min="13" max="13" width="9.5" style="1" bestFit="1" customWidth="1"/>
    <col min="14" max="14" width="8.83203125" style="1" bestFit="1" customWidth="1"/>
    <col min="15" max="15" width="14.5" style="1" bestFit="1" customWidth="1"/>
    <col min="16" max="16" width="6.83203125" style="1" bestFit="1" customWidth="1"/>
    <col min="17" max="17" width="10.83203125" style="1" bestFit="1" customWidth="1"/>
    <col min="18" max="18" width="13.83203125" style="1" bestFit="1" customWidth="1"/>
    <col min="19" max="19" width="10.33203125" style="1" bestFit="1" customWidth="1"/>
    <col min="20" max="20" width="10.5" style="1" bestFit="1" customWidth="1"/>
    <col min="21" max="21" width="6.5" style="1" bestFit="1" customWidth="1"/>
    <col min="22" max="22" width="11.1640625" style="1" bestFit="1" customWidth="1"/>
    <col min="23" max="23" width="5.83203125" style="1" customWidth="1"/>
    <col min="24" max="24" width="19.5" style="1" bestFit="1" customWidth="1"/>
    <col min="25" max="25" width="6.5" style="1" bestFit="1" customWidth="1"/>
    <col min="26" max="26" width="5.83203125" style="1" customWidth="1"/>
    <col min="27" max="27" width="19.5" style="1" bestFit="1" customWidth="1"/>
    <col min="28" max="28" width="5.5" style="1" bestFit="1" customWidth="1"/>
    <col min="29" max="29" width="7.83203125" style="1" bestFit="1" customWidth="1"/>
    <col min="30" max="30" width="5" style="1" bestFit="1" customWidth="1"/>
    <col min="31" max="31" width="10" style="1" bestFit="1" customWidth="1"/>
    <col min="32" max="32" width="19.5" style="1" bestFit="1" customWidth="1"/>
    <col min="33" max="33" width="10" style="1" bestFit="1" customWidth="1"/>
    <col min="34" max="34" width="19.5" style="1" bestFit="1" customWidth="1"/>
    <col min="35" max="35" width="5.1640625" style="1" bestFit="1" customWidth="1"/>
    <col min="36" max="36" width="4.5" style="1" bestFit="1" customWidth="1"/>
    <col min="37" max="37" width="8.1640625" style="1" bestFit="1" customWidth="1"/>
    <col min="38" max="38" width="6.1640625" style="1" bestFit="1" customWidth="1"/>
    <col min="39" max="39" width="6.83203125" style="1" bestFit="1" customWidth="1"/>
    <col min="40" max="40" width="7.1640625" style="1" bestFit="1" customWidth="1"/>
    <col min="41" max="41" width="5.83203125" style="1" bestFit="1" customWidth="1"/>
    <col min="42" max="43" width="5.5" style="1" bestFit="1" customWidth="1"/>
    <col min="44" max="44" width="4.83203125" style="1" bestFit="1" customWidth="1"/>
    <col min="45" max="45" width="7.83203125" style="1" bestFit="1" customWidth="1"/>
    <col min="46" max="46" width="6.5" style="1" bestFit="1" customWidth="1"/>
    <col min="47" max="47" width="9.83203125" style="1" bestFit="1" customWidth="1"/>
    <col min="48" max="48" width="7.83203125" style="1" bestFit="1" customWidth="1"/>
    <col min="49" max="49" width="7.1640625" style="1" bestFit="1" customWidth="1"/>
    <col min="50" max="50" width="6" style="1" bestFit="1" customWidth="1"/>
    <col min="51" max="51" width="9.33203125" style="1" bestFit="1" customWidth="1"/>
    <col min="52" max="52" width="5.83203125" style="1" customWidth="1"/>
    <col min="53" max="53" width="19.5" style="1" bestFit="1" customWidth="1"/>
    <col min="54" max="54" width="6.5" style="1" bestFit="1" customWidth="1"/>
    <col min="55" max="55" width="5.83203125" style="1" customWidth="1"/>
    <col min="56" max="56" width="19.5" style="1" bestFit="1" customWidth="1"/>
    <col min="57" max="57" width="6.5" style="1" bestFit="1" customWidth="1"/>
    <col min="58" max="16384" width="14.5" style="1"/>
  </cols>
  <sheetData>
    <row r="1" spans="2:57" ht="17" thickBot="1" x14ac:dyDescent="0.25">
      <c r="C1" s="2"/>
      <c r="D1" s="2"/>
      <c r="E1" s="2"/>
      <c r="F1" s="2"/>
      <c r="G1" s="2"/>
      <c r="H1" s="2"/>
      <c r="I1" s="2"/>
      <c r="J1" s="2"/>
      <c r="K1" s="2"/>
      <c r="L1" s="2"/>
    </row>
    <row r="2" spans="2:57" ht="17" thickTop="1" x14ac:dyDescent="0.2">
      <c r="B2" s="3" t="s">
        <v>0</v>
      </c>
      <c r="C2" s="4" t="s">
        <v>1</v>
      </c>
      <c r="D2" s="4" t="s">
        <v>39</v>
      </c>
      <c r="E2" s="4" t="s">
        <v>40</v>
      </c>
      <c r="F2" s="4" t="s">
        <v>55</v>
      </c>
      <c r="G2" s="4" t="s">
        <v>2</v>
      </c>
      <c r="H2" s="4" t="s">
        <v>52</v>
      </c>
      <c r="I2" s="4" t="s">
        <v>3</v>
      </c>
      <c r="J2" s="4" t="s">
        <v>42</v>
      </c>
      <c r="K2" s="4" t="s">
        <v>5</v>
      </c>
      <c r="L2" s="5" t="s">
        <v>4</v>
      </c>
      <c r="M2" s="5" t="s">
        <v>6</v>
      </c>
      <c r="N2" s="5" t="s">
        <v>43</v>
      </c>
      <c r="O2" s="5" t="s">
        <v>44</v>
      </c>
      <c r="P2" s="5" t="s">
        <v>45</v>
      </c>
      <c r="Q2" s="5" t="s">
        <v>46</v>
      </c>
      <c r="R2" s="5" t="s">
        <v>47</v>
      </c>
      <c r="S2" s="5" t="s">
        <v>48</v>
      </c>
      <c r="T2" s="5" t="s">
        <v>54</v>
      </c>
      <c r="U2" s="5" t="s">
        <v>7</v>
      </c>
      <c r="V2" s="6" t="s">
        <v>49</v>
      </c>
      <c r="X2" s="3" t="s">
        <v>50</v>
      </c>
      <c r="Y2" s="30" t="s">
        <v>33</v>
      </c>
      <c r="Z2" s="15"/>
      <c r="AA2" s="3" t="s">
        <v>56</v>
      </c>
      <c r="AB2" s="4" t="s">
        <v>31</v>
      </c>
      <c r="AC2" s="4" t="s">
        <v>27</v>
      </c>
      <c r="AD2" s="4" t="s">
        <v>25</v>
      </c>
      <c r="AE2" s="4" t="s">
        <v>12</v>
      </c>
      <c r="AF2" s="4" t="s">
        <v>13</v>
      </c>
      <c r="AG2" s="4" t="s">
        <v>15</v>
      </c>
      <c r="AH2" s="4" t="s">
        <v>16</v>
      </c>
      <c r="AI2" s="4" t="s">
        <v>28</v>
      </c>
      <c r="AJ2" s="4" t="s">
        <v>14</v>
      </c>
      <c r="AK2" s="5" t="s">
        <v>30</v>
      </c>
      <c r="AL2" s="5" t="s">
        <v>17</v>
      </c>
      <c r="AM2" s="5" t="s">
        <v>10</v>
      </c>
      <c r="AN2" s="5" t="s">
        <v>18</v>
      </c>
      <c r="AO2" s="5" t="s">
        <v>57</v>
      </c>
      <c r="AP2" s="5" t="s">
        <v>22</v>
      </c>
      <c r="AQ2" s="5" t="s">
        <v>24</v>
      </c>
      <c r="AR2" s="5" t="s">
        <v>11</v>
      </c>
      <c r="AS2" s="5" t="s">
        <v>26</v>
      </c>
      <c r="AT2" s="5" t="s">
        <v>29</v>
      </c>
      <c r="AU2" s="5" t="s">
        <v>19</v>
      </c>
      <c r="AV2" s="5" t="s">
        <v>20</v>
      </c>
      <c r="AW2" s="5" t="s">
        <v>23</v>
      </c>
      <c r="AX2" s="5" t="s">
        <v>32</v>
      </c>
      <c r="AY2" s="6" t="s">
        <v>21</v>
      </c>
      <c r="BA2" s="3" t="s">
        <v>59</v>
      </c>
      <c r="BB2" s="30" t="s">
        <v>33</v>
      </c>
      <c r="BD2" s="3" t="s">
        <v>58</v>
      </c>
      <c r="BE2" s="30" t="s">
        <v>33</v>
      </c>
    </row>
    <row r="3" spans="2:57" customFormat="1" x14ac:dyDescent="0.2">
      <c r="B3" s="7" t="s">
        <v>51</v>
      </c>
      <c r="C3" s="8">
        <v>46</v>
      </c>
      <c r="D3" s="8">
        <v>101</v>
      </c>
      <c r="E3" s="8">
        <v>18</v>
      </c>
      <c r="F3" s="8">
        <v>62</v>
      </c>
      <c r="G3" s="8">
        <v>58</v>
      </c>
      <c r="H3" s="8">
        <v>1469</v>
      </c>
      <c r="I3" s="8">
        <v>212</v>
      </c>
      <c r="J3" s="8">
        <v>55</v>
      </c>
      <c r="K3" s="8">
        <v>3</v>
      </c>
      <c r="L3" s="9">
        <v>11</v>
      </c>
      <c r="M3" s="9">
        <v>49</v>
      </c>
      <c r="N3" s="9">
        <v>25</v>
      </c>
      <c r="O3" s="9">
        <v>41</v>
      </c>
      <c r="P3" s="9">
        <v>145</v>
      </c>
      <c r="Q3" s="9">
        <v>11</v>
      </c>
      <c r="R3" s="9">
        <v>13</v>
      </c>
      <c r="S3" s="9">
        <v>1</v>
      </c>
      <c r="T3" s="9">
        <v>733</v>
      </c>
      <c r="U3" s="9">
        <v>109</v>
      </c>
      <c r="V3" s="10">
        <v>40</v>
      </c>
      <c r="W3" s="1"/>
      <c r="X3" s="7" t="s">
        <v>51</v>
      </c>
      <c r="Y3" s="10">
        <f t="shared" ref="Y3:Y12" si="0">SUM(C3:V3)</f>
        <v>3202</v>
      </c>
      <c r="Z3" s="15"/>
      <c r="AA3" s="7" t="s">
        <v>51</v>
      </c>
      <c r="AB3" s="8">
        <v>2171</v>
      </c>
      <c r="AC3" s="8">
        <v>42</v>
      </c>
      <c r="AD3" s="8">
        <v>430</v>
      </c>
      <c r="AE3" s="8">
        <v>52</v>
      </c>
      <c r="AF3" s="8">
        <v>52</v>
      </c>
      <c r="AG3" s="8">
        <v>28</v>
      </c>
      <c r="AH3" s="8">
        <v>28</v>
      </c>
      <c r="AI3" s="8">
        <v>33</v>
      </c>
      <c r="AJ3" s="8">
        <v>7</v>
      </c>
      <c r="AK3" s="9">
        <v>398</v>
      </c>
      <c r="AL3" s="9">
        <v>31</v>
      </c>
      <c r="AM3" s="9">
        <v>7</v>
      </c>
      <c r="AN3" s="9">
        <v>2</v>
      </c>
      <c r="AO3" s="9">
        <v>2</v>
      </c>
      <c r="AP3" s="9">
        <v>90</v>
      </c>
      <c r="AQ3" s="9">
        <v>81</v>
      </c>
      <c r="AR3" s="9">
        <v>7</v>
      </c>
      <c r="AS3" s="9">
        <v>152</v>
      </c>
      <c r="AT3" s="9">
        <v>2892</v>
      </c>
      <c r="AU3" s="9">
        <v>40</v>
      </c>
      <c r="AV3" s="9">
        <v>57</v>
      </c>
      <c r="AW3" s="9">
        <v>501</v>
      </c>
      <c r="AX3" s="9">
        <v>749</v>
      </c>
      <c r="AY3" s="10">
        <v>8</v>
      </c>
      <c r="AZ3" s="1"/>
      <c r="BA3" s="7" t="s">
        <v>51</v>
      </c>
      <c r="BB3" s="10">
        <f t="shared" ref="BB3:BB12" si="1">SUM(AB3:AY3)</f>
        <v>7860</v>
      </c>
      <c r="BD3" s="7" t="s">
        <v>51</v>
      </c>
      <c r="BE3" s="10">
        <f t="shared" ref="BE3:BE12" si="2">Y3+BB3</f>
        <v>11062</v>
      </c>
    </row>
    <row r="4" spans="2:57" customFormat="1" x14ac:dyDescent="0.2">
      <c r="B4" s="31" t="s">
        <v>34</v>
      </c>
      <c r="C4" s="32">
        <v>12</v>
      </c>
      <c r="D4" s="32">
        <v>0</v>
      </c>
      <c r="E4" s="32">
        <v>0</v>
      </c>
      <c r="F4" s="32">
        <v>57</v>
      </c>
      <c r="G4" s="32">
        <v>4</v>
      </c>
      <c r="H4" s="32">
        <v>153</v>
      </c>
      <c r="I4" s="32">
        <v>107</v>
      </c>
      <c r="J4" s="32">
        <v>7</v>
      </c>
      <c r="K4" s="32">
        <v>2</v>
      </c>
      <c r="L4" s="33">
        <v>5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227</v>
      </c>
      <c r="U4" s="33">
        <v>9</v>
      </c>
      <c r="V4" s="27">
        <v>0</v>
      </c>
      <c r="W4" s="1"/>
      <c r="X4" s="31" t="s">
        <v>34</v>
      </c>
      <c r="Y4" s="27">
        <f t="shared" si="0"/>
        <v>583</v>
      </c>
      <c r="Z4" s="15"/>
      <c r="AA4" s="31" t="s">
        <v>34</v>
      </c>
      <c r="AB4" s="32">
        <v>27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32">
        <v>0</v>
      </c>
      <c r="AJ4" s="32">
        <v>0</v>
      </c>
      <c r="AK4" s="33">
        <v>88</v>
      </c>
      <c r="AL4" s="33">
        <v>4</v>
      </c>
      <c r="AM4" s="33">
        <v>2</v>
      </c>
      <c r="AN4" s="33">
        <v>0</v>
      </c>
      <c r="AO4" s="33">
        <v>0</v>
      </c>
      <c r="AP4" s="33">
        <v>0</v>
      </c>
      <c r="AQ4" s="33">
        <v>0</v>
      </c>
      <c r="AR4" s="33">
        <v>2</v>
      </c>
      <c r="AS4" s="33">
        <v>0</v>
      </c>
      <c r="AT4" s="33">
        <v>7</v>
      </c>
      <c r="AU4" s="33">
        <v>0</v>
      </c>
      <c r="AV4" s="33">
        <v>0</v>
      </c>
      <c r="AW4" s="33">
        <v>0</v>
      </c>
      <c r="AX4" s="33">
        <v>3</v>
      </c>
      <c r="AY4" s="34">
        <v>3</v>
      </c>
      <c r="AZ4" s="1"/>
      <c r="BA4" s="31" t="s">
        <v>34</v>
      </c>
      <c r="BB4" s="27">
        <f t="shared" si="1"/>
        <v>136</v>
      </c>
      <c r="BD4" s="31" t="s">
        <v>34</v>
      </c>
      <c r="BE4" s="27">
        <f t="shared" si="2"/>
        <v>719</v>
      </c>
    </row>
    <row r="5" spans="2:57" customFormat="1" x14ac:dyDescent="0.2">
      <c r="B5" s="7" t="s">
        <v>53</v>
      </c>
      <c r="C5" s="8">
        <f>C3-C4</f>
        <v>34</v>
      </c>
      <c r="D5" s="8">
        <f>D3-D4</f>
        <v>101</v>
      </c>
      <c r="E5" s="8">
        <f>E3-E4</f>
        <v>18</v>
      </c>
      <c r="F5" s="8">
        <f>F3-F4</f>
        <v>5</v>
      </c>
      <c r="G5" s="8">
        <f t="shared" ref="G5:V5" si="3">G3-G4</f>
        <v>54</v>
      </c>
      <c r="H5" s="8">
        <f t="shared" si="3"/>
        <v>1316</v>
      </c>
      <c r="I5" s="8">
        <f t="shared" si="3"/>
        <v>105</v>
      </c>
      <c r="J5" s="8">
        <f t="shared" si="3"/>
        <v>48</v>
      </c>
      <c r="K5" s="8">
        <f t="shared" si="3"/>
        <v>1</v>
      </c>
      <c r="L5" s="8">
        <f t="shared" si="3"/>
        <v>6</v>
      </c>
      <c r="M5" s="8">
        <f t="shared" si="3"/>
        <v>49</v>
      </c>
      <c r="N5" s="8">
        <f t="shared" si="3"/>
        <v>25</v>
      </c>
      <c r="O5" s="8">
        <f t="shared" si="3"/>
        <v>41</v>
      </c>
      <c r="P5" s="8">
        <f t="shared" si="3"/>
        <v>145</v>
      </c>
      <c r="Q5" s="8">
        <f t="shared" si="3"/>
        <v>11</v>
      </c>
      <c r="R5" s="8">
        <f t="shared" si="3"/>
        <v>13</v>
      </c>
      <c r="S5" s="8">
        <f t="shared" si="3"/>
        <v>1</v>
      </c>
      <c r="T5" s="8">
        <f t="shared" si="3"/>
        <v>506</v>
      </c>
      <c r="U5" s="8">
        <f t="shared" si="3"/>
        <v>100</v>
      </c>
      <c r="V5" s="10">
        <f t="shared" si="3"/>
        <v>40</v>
      </c>
      <c r="W5" s="1"/>
      <c r="X5" s="7" t="s">
        <v>53</v>
      </c>
      <c r="Y5" s="10">
        <f t="shared" si="0"/>
        <v>2619</v>
      </c>
      <c r="Z5" s="15"/>
      <c r="AA5" s="7" t="s">
        <v>53</v>
      </c>
      <c r="AB5" s="8">
        <f>AB3-AB4</f>
        <v>2144</v>
      </c>
      <c r="AC5" s="8">
        <f>AC3-AC4</f>
        <v>42</v>
      </c>
      <c r="AD5" s="8">
        <f>AD3-AD4</f>
        <v>430</v>
      </c>
      <c r="AE5" s="8">
        <f>AE3-AE4</f>
        <v>52</v>
      </c>
      <c r="AF5" s="8">
        <f t="shared" ref="AF5" si="4">AF3-AF4</f>
        <v>52</v>
      </c>
      <c r="AG5" s="8">
        <f t="shared" ref="AG5" si="5">AG3-AG4</f>
        <v>28</v>
      </c>
      <c r="AH5" s="8">
        <f t="shared" ref="AH5" si="6">AH3-AH4</f>
        <v>28</v>
      </c>
      <c r="AI5" s="8">
        <f t="shared" ref="AI5" si="7">AI3-AI4</f>
        <v>33</v>
      </c>
      <c r="AJ5" s="8">
        <f t="shared" ref="AJ5" si="8">AJ3-AJ4</f>
        <v>7</v>
      </c>
      <c r="AK5" s="8">
        <f t="shared" ref="AK5" si="9">AK3-AK4</f>
        <v>310</v>
      </c>
      <c r="AL5" s="8">
        <f t="shared" ref="AL5" si="10">AL3-AL4</f>
        <v>27</v>
      </c>
      <c r="AM5" s="8">
        <f t="shared" ref="AM5" si="11">AM3-AM4</f>
        <v>5</v>
      </c>
      <c r="AN5" s="8">
        <f t="shared" ref="AN5" si="12">AN3-AN4</f>
        <v>2</v>
      </c>
      <c r="AO5" s="8">
        <f t="shared" ref="AO5" si="13">AO3-AO4</f>
        <v>2</v>
      </c>
      <c r="AP5" s="8">
        <f t="shared" ref="AP5" si="14">AP3-AP4</f>
        <v>90</v>
      </c>
      <c r="AQ5" s="8">
        <f t="shared" ref="AQ5" si="15">AQ3-AQ4</f>
        <v>81</v>
      </c>
      <c r="AR5" s="8">
        <f t="shared" ref="AR5" si="16">AR3-AR4</f>
        <v>5</v>
      </c>
      <c r="AS5" s="8">
        <f t="shared" ref="AS5" si="17">AS3-AS4</f>
        <v>152</v>
      </c>
      <c r="AT5" s="8">
        <f t="shared" ref="AT5:AY5" si="18">AT3-AT4</f>
        <v>2885</v>
      </c>
      <c r="AU5" s="8">
        <f t="shared" si="18"/>
        <v>40</v>
      </c>
      <c r="AV5" s="8">
        <f t="shared" si="18"/>
        <v>57</v>
      </c>
      <c r="AW5" s="8">
        <f t="shared" si="18"/>
        <v>501</v>
      </c>
      <c r="AX5" s="8">
        <f t="shared" si="18"/>
        <v>746</v>
      </c>
      <c r="AY5" s="10">
        <f t="shared" si="18"/>
        <v>5</v>
      </c>
      <c r="AZ5" s="1"/>
      <c r="BA5" s="7" t="s">
        <v>53</v>
      </c>
      <c r="BB5" s="10">
        <f t="shared" si="1"/>
        <v>7724</v>
      </c>
      <c r="BD5" s="7" t="s">
        <v>53</v>
      </c>
      <c r="BE5" s="10">
        <f t="shared" si="2"/>
        <v>10343</v>
      </c>
    </row>
    <row r="6" spans="2:57" customFormat="1" x14ac:dyDescent="0.2">
      <c r="B6" s="11" t="s">
        <v>35</v>
      </c>
      <c r="C6" s="12">
        <v>0</v>
      </c>
      <c r="D6" s="12">
        <v>0</v>
      </c>
      <c r="E6" s="12">
        <v>0</v>
      </c>
      <c r="F6" s="12">
        <v>0</v>
      </c>
      <c r="G6" s="12">
        <v>25</v>
      </c>
      <c r="H6" s="12">
        <v>1</v>
      </c>
      <c r="I6" s="12">
        <v>5</v>
      </c>
      <c r="J6" s="12">
        <v>0</v>
      </c>
      <c r="K6" s="12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10</v>
      </c>
      <c r="U6" s="13">
        <v>0</v>
      </c>
      <c r="V6" s="14">
        <v>0</v>
      </c>
      <c r="W6" s="1"/>
      <c r="X6" s="11" t="s">
        <v>35</v>
      </c>
      <c r="Y6" s="27">
        <f t="shared" si="0"/>
        <v>41</v>
      </c>
      <c r="Z6" s="15"/>
      <c r="AA6" s="11" t="s">
        <v>35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3">
        <v>50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4">
        <v>0</v>
      </c>
      <c r="AZ6" s="1"/>
      <c r="BA6" s="11" t="s">
        <v>35</v>
      </c>
      <c r="BB6" s="27">
        <f t="shared" si="1"/>
        <v>50</v>
      </c>
      <c r="BD6" s="11" t="s">
        <v>35</v>
      </c>
      <c r="BE6" s="27">
        <f t="shared" si="2"/>
        <v>91</v>
      </c>
    </row>
    <row r="7" spans="2:57" customFormat="1" x14ac:dyDescent="0.2">
      <c r="B7" s="11" t="s">
        <v>37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3">
        <v>0</v>
      </c>
      <c r="M7" s="13">
        <v>0</v>
      </c>
      <c r="N7" s="13">
        <v>0</v>
      </c>
      <c r="O7" s="13">
        <v>0</v>
      </c>
      <c r="P7" s="13">
        <v>17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4">
        <v>0</v>
      </c>
      <c r="W7" s="1"/>
      <c r="X7" s="11" t="s">
        <v>37</v>
      </c>
      <c r="Y7" s="27">
        <f t="shared" si="0"/>
        <v>17</v>
      </c>
      <c r="Z7" s="15"/>
      <c r="AA7" s="11" t="s">
        <v>37</v>
      </c>
      <c r="AB7" s="12">
        <v>0</v>
      </c>
      <c r="AC7" s="12">
        <v>0</v>
      </c>
      <c r="AD7" s="12">
        <v>17</v>
      </c>
      <c r="AE7" s="12">
        <v>45</v>
      </c>
      <c r="AF7" s="12">
        <v>45</v>
      </c>
      <c r="AG7" s="12">
        <v>21</v>
      </c>
      <c r="AH7" s="12">
        <v>21</v>
      </c>
      <c r="AI7" s="12">
        <v>0</v>
      </c>
      <c r="AJ7" s="12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81</v>
      </c>
      <c r="AQ7" s="13">
        <v>0</v>
      </c>
      <c r="AR7" s="13">
        <v>0</v>
      </c>
      <c r="AS7" s="13">
        <v>5</v>
      </c>
      <c r="AT7" s="13">
        <v>5</v>
      </c>
      <c r="AU7" s="13">
        <v>33</v>
      </c>
      <c r="AV7" s="13">
        <v>50</v>
      </c>
      <c r="AW7" s="13">
        <v>455</v>
      </c>
      <c r="AX7" s="13">
        <v>404</v>
      </c>
      <c r="AY7" s="14">
        <v>0</v>
      </c>
      <c r="AZ7" s="1"/>
      <c r="BA7" s="11" t="s">
        <v>37</v>
      </c>
      <c r="BB7" s="27">
        <f t="shared" si="1"/>
        <v>1182</v>
      </c>
      <c r="BD7" s="11" t="s">
        <v>37</v>
      </c>
      <c r="BE7" s="27">
        <f t="shared" si="2"/>
        <v>1199</v>
      </c>
    </row>
    <row r="8" spans="2:57" customFormat="1" x14ac:dyDescent="0.2">
      <c r="B8" s="11" t="s">
        <v>38</v>
      </c>
      <c r="C8" s="12">
        <v>0</v>
      </c>
      <c r="D8" s="12">
        <v>0</v>
      </c>
      <c r="E8" s="12">
        <v>2</v>
      </c>
      <c r="F8" s="12">
        <v>0</v>
      </c>
      <c r="G8" s="12">
        <v>0</v>
      </c>
      <c r="H8" s="12">
        <v>3</v>
      </c>
      <c r="I8" s="12">
        <v>4</v>
      </c>
      <c r="J8" s="12">
        <v>0</v>
      </c>
      <c r="K8" s="12">
        <v>0</v>
      </c>
      <c r="L8" s="13">
        <v>0</v>
      </c>
      <c r="M8" s="13">
        <v>0</v>
      </c>
      <c r="N8" s="13">
        <v>0</v>
      </c>
      <c r="O8" s="13">
        <v>0</v>
      </c>
      <c r="P8" s="13">
        <v>12</v>
      </c>
      <c r="Q8" s="13">
        <v>0</v>
      </c>
      <c r="R8" s="13">
        <v>0</v>
      </c>
      <c r="S8" s="13">
        <v>0</v>
      </c>
      <c r="T8" s="13">
        <v>2</v>
      </c>
      <c r="U8" s="13">
        <v>0</v>
      </c>
      <c r="V8" s="14">
        <v>0</v>
      </c>
      <c r="W8" s="1"/>
      <c r="X8" s="11" t="s">
        <v>38</v>
      </c>
      <c r="Y8" s="27">
        <f t="shared" si="0"/>
        <v>23</v>
      </c>
      <c r="Z8" s="15"/>
      <c r="AA8" s="11" t="s">
        <v>38</v>
      </c>
      <c r="AB8" s="12">
        <v>3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3">
        <v>3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6</v>
      </c>
      <c r="AY8" s="14">
        <v>0</v>
      </c>
      <c r="AZ8" s="1"/>
      <c r="BA8" s="11" t="s">
        <v>38</v>
      </c>
      <c r="BB8" s="27">
        <f t="shared" si="1"/>
        <v>12</v>
      </c>
      <c r="BD8" s="11" t="s">
        <v>38</v>
      </c>
      <c r="BE8" s="27">
        <f t="shared" si="2"/>
        <v>35</v>
      </c>
    </row>
    <row r="9" spans="2:57" customFormat="1" x14ac:dyDescent="0.2">
      <c r="B9" s="11" t="s">
        <v>36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3</v>
      </c>
      <c r="U9" s="13">
        <v>0</v>
      </c>
      <c r="V9" s="14">
        <v>0</v>
      </c>
      <c r="W9" s="1"/>
      <c r="X9" s="11" t="s">
        <v>36</v>
      </c>
      <c r="Y9" s="27">
        <f t="shared" si="0"/>
        <v>3</v>
      </c>
      <c r="Z9" s="15"/>
      <c r="AA9" s="11" t="s">
        <v>36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2</v>
      </c>
      <c r="AU9" s="13">
        <v>0</v>
      </c>
      <c r="AV9" s="13">
        <v>0</v>
      </c>
      <c r="AW9" s="13">
        <v>0</v>
      </c>
      <c r="AX9" s="13">
        <v>0</v>
      </c>
      <c r="AY9" s="14">
        <v>0</v>
      </c>
      <c r="AZ9" s="1"/>
      <c r="BA9" s="11" t="s">
        <v>36</v>
      </c>
      <c r="BB9" s="27">
        <f t="shared" si="1"/>
        <v>2</v>
      </c>
      <c r="BD9" s="11" t="s">
        <v>36</v>
      </c>
      <c r="BE9" s="27">
        <f t="shared" si="2"/>
        <v>5</v>
      </c>
    </row>
    <row r="10" spans="2:57" customFormat="1" x14ac:dyDescent="0.2">
      <c r="B10" s="16" t="s">
        <v>41</v>
      </c>
      <c r="C10" s="17">
        <f>C5-SUM(C6:C9)</f>
        <v>34</v>
      </c>
      <c r="D10" s="17">
        <f t="shared" ref="D10:V10" si="19">D5-SUM(D6:D9)</f>
        <v>101</v>
      </c>
      <c r="E10" s="17">
        <f t="shared" si="19"/>
        <v>16</v>
      </c>
      <c r="F10" s="17">
        <f t="shared" si="19"/>
        <v>5</v>
      </c>
      <c r="G10" s="17">
        <f t="shared" si="19"/>
        <v>29</v>
      </c>
      <c r="H10" s="17">
        <f t="shared" si="19"/>
        <v>1312</v>
      </c>
      <c r="I10" s="17">
        <f t="shared" si="19"/>
        <v>96</v>
      </c>
      <c r="J10" s="17">
        <f t="shared" si="19"/>
        <v>48</v>
      </c>
      <c r="K10" s="17">
        <f t="shared" si="19"/>
        <v>1</v>
      </c>
      <c r="L10" s="17">
        <f t="shared" si="19"/>
        <v>6</v>
      </c>
      <c r="M10" s="17">
        <f t="shared" si="19"/>
        <v>49</v>
      </c>
      <c r="N10" s="17">
        <f t="shared" si="19"/>
        <v>25</v>
      </c>
      <c r="O10" s="17">
        <f t="shared" si="19"/>
        <v>41</v>
      </c>
      <c r="P10" s="17">
        <f t="shared" si="19"/>
        <v>116</v>
      </c>
      <c r="Q10" s="17">
        <f t="shared" si="19"/>
        <v>11</v>
      </c>
      <c r="R10" s="17">
        <f t="shared" si="19"/>
        <v>13</v>
      </c>
      <c r="S10" s="17">
        <f t="shared" si="19"/>
        <v>1</v>
      </c>
      <c r="T10" s="17">
        <f t="shared" si="19"/>
        <v>491</v>
      </c>
      <c r="U10" s="17">
        <f t="shared" si="19"/>
        <v>100</v>
      </c>
      <c r="V10" s="18">
        <f t="shared" si="19"/>
        <v>40</v>
      </c>
      <c r="W10" s="1"/>
      <c r="X10" s="16" t="s">
        <v>41</v>
      </c>
      <c r="Y10" s="10">
        <f t="shared" si="0"/>
        <v>2535</v>
      </c>
      <c r="Z10" s="15"/>
      <c r="AA10" s="16" t="s">
        <v>41</v>
      </c>
      <c r="AB10" s="17">
        <f>AB5-SUM(AB6:AB9)</f>
        <v>2141</v>
      </c>
      <c r="AC10" s="17">
        <f t="shared" ref="AC10" si="20">AC5-SUM(AC6:AC9)</f>
        <v>42</v>
      </c>
      <c r="AD10" s="17">
        <f t="shared" ref="AD10" si="21">AD5-SUM(AD6:AD9)</f>
        <v>413</v>
      </c>
      <c r="AE10" s="17">
        <f t="shared" ref="AE10" si="22">AE5-SUM(AE6:AE9)</f>
        <v>7</v>
      </c>
      <c r="AF10" s="17">
        <f t="shared" ref="AF10" si="23">AF5-SUM(AF6:AF9)</f>
        <v>7</v>
      </c>
      <c r="AG10" s="17">
        <f t="shared" ref="AG10" si="24">AG5-SUM(AG6:AG9)</f>
        <v>7</v>
      </c>
      <c r="AH10" s="17">
        <f t="shared" ref="AH10" si="25">AH5-SUM(AH6:AH9)</f>
        <v>7</v>
      </c>
      <c r="AI10" s="17">
        <f t="shared" ref="AI10" si="26">AI5-SUM(AI6:AI9)</f>
        <v>33</v>
      </c>
      <c r="AJ10" s="17">
        <f t="shared" ref="AJ10" si="27">AJ5-SUM(AJ6:AJ9)</f>
        <v>7</v>
      </c>
      <c r="AK10" s="17">
        <f t="shared" ref="AK10" si="28">AK5-SUM(AK6:AK9)</f>
        <v>257</v>
      </c>
      <c r="AL10" s="17">
        <f t="shared" ref="AL10" si="29">AL5-SUM(AL6:AL9)</f>
        <v>27</v>
      </c>
      <c r="AM10" s="17">
        <f t="shared" ref="AM10" si="30">AM5-SUM(AM6:AM9)</f>
        <v>5</v>
      </c>
      <c r="AN10" s="17">
        <f t="shared" ref="AN10" si="31">AN5-SUM(AN6:AN9)</f>
        <v>2</v>
      </c>
      <c r="AO10" s="17">
        <f t="shared" ref="AO10" si="32">AO5-SUM(AO6:AO9)</f>
        <v>2</v>
      </c>
      <c r="AP10" s="17">
        <f t="shared" ref="AP10" si="33">AP5-SUM(AP6:AP9)</f>
        <v>9</v>
      </c>
      <c r="AQ10" s="17">
        <f t="shared" ref="AQ10" si="34">AQ5-SUM(AQ6:AQ9)</f>
        <v>81</v>
      </c>
      <c r="AR10" s="17">
        <f t="shared" ref="AR10" si="35">AR5-SUM(AR6:AR9)</f>
        <v>5</v>
      </c>
      <c r="AS10" s="17">
        <f t="shared" ref="AS10" si="36">AS5-SUM(AS6:AS9)</f>
        <v>147</v>
      </c>
      <c r="AT10" s="17">
        <f t="shared" ref="AT10:AY10" si="37">AT5-SUM(AT6:AT9)</f>
        <v>2878</v>
      </c>
      <c r="AU10" s="17">
        <f t="shared" si="37"/>
        <v>7</v>
      </c>
      <c r="AV10" s="17">
        <f t="shared" si="37"/>
        <v>7</v>
      </c>
      <c r="AW10" s="17">
        <f t="shared" si="37"/>
        <v>46</v>
      </c>
      <c r="AX10" s="17">
        <f t="shared" si="37"/>
        <v>336</v>
      </c>
      <c r="AY10" s="18">
        <f t="shared" si="37"/>
        <v>5</v>
      </c>
      <c r="AZ10" s="1"/>
      <c r="BA10" s="16" t="s">
        <v>41</v>
      </c>
      <c r="BB10" s="10">
        <f t="shared" si="1"/>
        <v>6478</v>
      </c>
      <c r="BD10" s="16" t="s">
        <v>41</v>
      </c>
      <c r="BE10" s="10">
        <f t="shared" si="2"/>
        <v>9013</v>
      </c>
    </row>
    <row r="11" spans="2:57" customFormat="1" x14ac:dyDescent="0.2">
      <c r="B11" s="23" t="s">
        <v>8</v>
      </c>
      <c r="C11" s="24">
        <v>34</v>
      </c>
      <c r="D11" s="24">
        <v>101</v>
      </c>
      <c r="E11" s="24">
        <v>16</v>
      </c>
      <c r="F11" s="24">
        <v>5</v>
      </c>
      <c r="G11" s="24">
        <v>29</v>
      </c>
      <c r="H11" s="24">
        <v>1312</v>
      </c>
      <c r="I11" s="24">
        <v>96</v>
      </c>
      <c r="J11" s="24">
        <v>48</v>
      </c>
      <c r="K11" s="24">
        <v>1</v>
      </c>
      <c r="L11" s="25">
        <v>6</v>
      </c>
      <c r="M11" s="25">
        <v>49</v>
      </c>
      <c r="N11" s="25">
        <v>25</v>
      </c>
      <c r="O11" s="25">
        <v>37</v>
      </c>
      <c r="P11" s="25">
        <v>116</v>
      </c>
      <c r="Q11" s="25">
        <v>11</v>
      </c>
      <c r="R11" s="25">
        <v>13</v>
      </c>
      <c r="S11" s="25">
        <v>0</v>
      </c>
      <c r="T11" s="25">
        <v>491</v>
      </c>
      <c r="U11" s="25">
        <v>100</v>
      </c>
      <c r="V11" s="26">
        <v>40</v>
      </c>
      <c r="W11" s="1"/>
      <c r="X11" s="23" t="s">
        <v>8</v>
      </c>
      <c r="Y11" s="28">
        <f t="shared" si="0"/>
        <v>2530</v>
      </c>
      <c r="Z11" s="15"/>
      <c r="AA11" s="23" t="s">
        <v>8</v>
      </c>
      <c r="AB11" s="24">
        <v>2141</v>
      </c>
      <c r="AC11" s="24">
        <v>42</v>
      </c>
      <c r="AD11" s="24">
        <v>413</v>
      </c>
      <c r="AE11" s="24">
        <v>7</v>
      </c>
      <c r="AF11" s="24">
        <v>7</v>
      </c>
      <c r="AG11" s="24">
        <v>7</v>
      </c>
      <c r="AH11" s="24">
        <v>7</v>
      </c>
      <c r="AI11" s="24">
        <v>33</v>
      </c>
      <c r="AJ11" s="24">
        <v>7</v>
      </c>
      <c r="AK11" s="25">
        <v>257</v>
      </c>
      <c r="AL11" s="25">
        <v>27</v>
      </c>
      <c r="AM11" s="25">
        <v>5</v>
      </c>
      <c r="AN11" s="25">
        <v>2</v>
      </c>
      <c r="AO11" s="25">
        <v>2</v>
      </c>
      <c r="AP11" s="25">
        <v>9</v>
      </c>
      <c r="AQ11" s="25">
        <v>81</v>
      </c>
      <c r="AR11" s="25">
        <v>5</v>
      </c>
      <c r="AS11" s="25">
        <v>144</v>
      </c>
      <c r="AT11" s="25">
        <v>2878</v>
      </c>
      <c r="AU11" s="25">
        <v>7</v>
      </c>
      <c r="AV11" s="25">
        <v>7</v>
      </c>
      <c r="AW11" s="25">
        <v>46</v>
      </c>
      <c r="AX11" s="25">
        <v>336</v>
      </c>
      <c r="AY11" s="26">
        <v>5</v>
      </c>
      <c r="AZ11" s="1"/>
      <c r="BA11" s="23" t="s">
        <v>8</v>
      </c>
      <c r="BB11" s="28">
        <f t="shared" si="1"/>
        <v>6475</v>
      </c>
      <c r="BD11" s="23" t="s">
        <v>8</v>
      </c>
      <c r="BE11" s="28">
        <f t="shared" si="2"/>
        <v>9005</v>
      </c>
    </row>
    <row r="12" spans="2:57" customFormat="1" ht="17" thickBot="1" x14ac:dyDescent="0.25">
      <c r="B12" s="19" t="s">
        <v>9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1">
        <v>0</v>
      </c>
      <c r="M12" s="21">
        <v>0</v>
      </c>
      <c r="N12" s="21">
        <v>0</v>
      </c>
      <c r="O12" s="21">
        <v>4</v>
      </c>
      <c r="P12" s="21">
        <v>0</v>
      </c>
      <c r="Q12" s="21">
        <v>0</v>
      </c>
      <c r="R12" s="21">
        <v>0</v>
      </c>
      <c r="S12" s="21">
        <v>1</v>
      </c>
      <c r="T12" s="21">
        <v>0</v>
      </c>
      <c r="U12" s="21">
        <v>0</v>
      </c>
      <c r="V12" s="22">
        <v>0</v>
      </c>
      <c r="W12" s="1"/>
      <c r="X12" s="19" t="s">
        <v>9</v>
      </c>
      <c r="Y12" s="29">
        <f t="shared" si="0"/>
        <v>5</v>
      </c>
      <c r="Z12" s="15"/>
      <c r="AA12" s="19" t="s">
        <v>9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3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2">
        <v>0</v>
      </c>
      <c r="AZ12" s="1"/>
      <c r="BA12" s="19" t="s">
        <v>9</v>
      </c>
      <c r="BB12" s="29">
        <f t="shared" si="1"/>
        <v>3</v>
      </c>
      <c r="BD12" s="19" t="s">
        <v>9</v>
      </c>
      <c r="BE12" s="29">
        <f t="shared" si="2"/>
        <v>8</v>
      </c>
    </row>
    <row r="13" spans="2:57" customFormat="1" ht="17" thickTop="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5"/>
      <c r="AA13" s="15"/>
      <c r="AB13" s="1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2:57" customFormat="1" x14ac:dyDescent="0.2">
      <c r="B14" s="1"/>
      <c r="C14" s="1" t="str">
        <f t="shared" ref="C14:V14" si="38">IF(C11+C12=C10, "Ok", "Error")</f>
        <v>Ok</v>
      </c>
      <c r="D14" s="1" t="str">
        <f t="shared" si="38"/>
        <v>Ok</v>
      </c>
      <c r="E14" s="1" t="str">
        <f t="shared" si="38"/>
        <v>Ok</v>
      </c>
      <c r="F14" s="1" t="str">
        <f t="shared" si="38"/>
        <v>Ok</v>
      </c>
      <c r="G14" s="1" t="str">
        <f t="shared" si="38"/>
        <v>Ok</v>
      </c>
      <c r="H14" s="1" t="str">
        <f t="shared" si="38"/>
        <v>Ok</v>
      </c>
      <c r="I14" s="1" t="str">
        <f t="shared" si="38"/>
        <v>Ok</v>
      </c>
      <c r="J14" s="1" t="str">
        <f t="shared" si="38"/>
        <v>Ok</v>
      </c>
      <c r="K14" s="1" t="str">
        <f t="shared" si="38"/>
        <v>Ok</v>
      </c>
      <c r="L14" s="1" t="str">
        <f t="shared" si="38"/>
        <v>Ok</v>
      </c>
      <c r="M14" s="1" t="str">
        <f t="shared" si="38"/>
        <v>Ok</v>
      </c>
      <c r="N14" s="1" t="str">
        <f t="shared" si="38"/>
        <v>Ok</v>
      </c>
      <c r="O14" s="1" t="str">
        <f t="shared" si="38"/>
        <v>Ok</v>
      </c>
      <c r="P14" s="1" t="str">
        <f t="shared" si="38"/>
        <v>Ok</v>
      </c>
      <c r="Q14" s="1" t="str">
        <f t="shared" si="38"/>
        <v>Ok</v>
      </c>
      <c r="R14" s="1" t="str">
        <f t="shared" si="38"/>
        <v>Ok</v>
      </c>
      <c r="S14" s="1" t="str">
        <f t="shared" si="38"/>
        <v>Ok</v>
      </c>
      <c r="T14" s="1" t="str">
        <f t="shared" si="38"/>
        <v>Ok</v>
      </c>
      <c r="U14" s="1" t="str">
        <f t="shared" si="38"/>
        <v>Ok</v>
      </c>
      <c r="V14" s="1" t="str">
        <f t="shared" si="38"/>
        <v>Ok</v>
      </c>
      <c r="W14" s="1"/>
      <c r="X14" s="1"/>
      <c r="Y14" s="1" t="str">
        <f>IF(Y11+Y12=Y10, "Ok", "Error")</f>
        <v>Ok</v>
      </c>
      <c r="Z14" s="1"/>
      <c r="AA14" s="1"/>
      <c r="AB14" s="1" t="str">
        <f>IF(AB11+AB12=AB10, "Ok", "Error")</f>
        <v>Ok</v>
      </c>
      <c r="AC14" s="1" t="str">
        <f t="shared" ref="AC14:AY14" si="39">IF(AC11+AC12=AC10, "Ok", "Error")</f>
        <v>Ok</v>
      </c>
      <c r="AD14" s="1" t="str">
        <f t="shared" si="39"/>
        <v>Ok</v>
      </c>
      <c r="AE14" s="1" t="str">
        <f t="shared" si="39"/>
        <v>Ok</v>
      </c>
      <c r="AF14" s="1" t="str">
        <f t="shared" si="39"/>
        <v>Ok</v>
      </c>
      <c r="AG14" s="1" t="str">
        <f t="shared" si="39"/>
        <v>Ok</v>
      </c>
      <c r="AH14" s="1" t="str">
        <f t="shared" si="39"/>
        <v>Ok</v>
      </c>
      <c r="AI14" s="1" t="str">
        <f t="shared" si="39"/>
        <v>Ok</v>
      </c>
      <c r="AJ14" s="1" t="str">
        <f t="shared" si="39"/>
        <v>Ok</v>
      </c>
      <c r="AK14" s="1" t="str">
        <f t="shared" si="39"/>
        <v>Ok</v>
      </c>
      <c r="AL14" s="1" t="str">
        <f t="shared" si="39"/>
        <v>Ok</v>
      </c>
      <c r="AM14" s="1" t="str">
        <f t="shared" si="39"/>
        <v>Ok</v>
      </c>
      <c r="AN14" s="1" t="str">
        <f t="shared" si="39"/>
        <v>Ok</v>
      </c>
      <c r="AO14" s="1" t="str">
        <f t="shared" si="39"/>
        <v>Ok</v>
      </c>
      <c r="AP14" s="1" t="str">
        <f t="shared" si="39"/>
        <v>Ok</v>
      </c>
      <c r="AQ14" s="1" t="str">
        <f t="shared" si="39"/>
        <v>Ok</v>
      </c>
      <c r="AR14" s="1" t="str">
        <f t="shared" si="39"/>
        <v>Ok</v>
      </c>
      <c r="AS14" s="1" t="str">
        <f t="shared" si="39"/>
        <v>Ok</v>
      </c>
      <c r="AT14" s="1" t="str">
        <f t="shared" si="39"/>
        <v>Ok</v>
      </c>
      <c r="AU14" s="1" t="str">
        <f t="shared" si="39"/>
        <v>Ok</v>
      </c>
      <c r="AV14" s="1" t="str">
        <f t="shared" si="39"/>
        <v>Ok</v>
      </c>
      <c r="AW14" s="1" t="str">
        <f t="shared" si="39"/>
        <v>Ok</v>
      </c>
      <c r="AX14" s="1" t="str">
        <f t="shared" si="39"/>
        <v>Ok</v>
      </c>
      <c r="AY14" s="1" t="str">
        <f t="shared" si="39"/>
        <v>Ok</v>
      </c>
      <c r="AZ14" s="1"/>
      <c r="BA14" s="1"/>
      <c r="BB14" s="1" t="str">
        <f t="shared" ref="BB14" si="40">IF(BB11+BB12=BB10, "Ok", "Error")</f>
        <v>Ok</v>
      </c>
      <c r="BE14" s="1" t="str">
        <f t="shared" ref="BE14" si="41">IF(BE11+BE12=BE10, "Ok", "Error")</f>
        <v>Ok</v>
      </c>
    </row>
    <row r="15" spans="2:57" x14ac:dyDescent="0.2"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</row>
    <row r="21" spans="2:54" customFormat="1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2:54" customForma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6" spans="2:54" x14ac:dyDescent="0.2">
      <c r="C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PetarMax</dc:creator>
  <cp:lastModifiedBy>PetarMax</cp:lastModifiedBy>
  <dcterms:created xsi:type="dcterms:W3CDTF">2018-01-05T17:43:25Z</dcterms:created>
  <dcterms:modified xsi:type="dcterms:W3CDTF">2020-02-18T16:34:12Z</dcterms:modified>
</cp:coreProperties>
</file>