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7215" yWindow="1155" windowWidth="19440" windowHeight="10215" tabRatio="993" firstSheet="1" activeTab="12"/>
  </bookViews>
  <sheets>
    <sheet name="西炉所-高2" sheetId="22" r:id="rId1"/>
    <sheet name="都市环保-高1" sheetId="20" r:id="rId2"/>
    <sheet name="都市环保-高3" sheetId="29" r:id="rId3"/>
    <sheet name="都市环保-高4" sheetId="31" r:id="rId4"/>
    <sheet name="威卡-高" sheetId="30" r:id="rId5"/>
    <sheet name="徐州英孚-卉" sheetId="7" r:id="rId6"/>
    <sheet name="申达电器-卉1" sheetId="9" r:id="rId7"/>
    <sheet name="申达电器-卉2" sheetId="13" r:id="rId8"/>
    <sheet name="长缆电工-卉1" sheetId="10" r:id="rId9"/>
    <sheet name="长缆电工-卉2" sheetId="15" r:id="rId10"/>
    <sheet name="武汉顶力-卉" sheetId="11" r:id="rId11"/>
    <sheet name="荣凯-卉1" sheetId="26" r:id="rId12"/>
    <sheet name="荣凯-卉2" sheetId="25" r:id="rId13"/>
    <sheet name="太平洋-卉" sheetId="27" r:id="rId14"/>
  </sheets>
  <definedNames>
    <definedName name="_xlnm._FilterDatabase" localSheetId="2" hidden="1">'都市环保-高3'!$B$2:$L$4</definedName>
    <definedName name="_xlnm._FilterDatabase" localSheetId="3" hidden="1">'都市环保-高4'!$B$2:$L$4</definedName>
    <definedName name="_xlnm._FilterDatabase" localSheetId="11" hidden="1">'荣凯-卉1'!$B$2:$L$8</definedName>
    <definedName name="_xlnm._FilterDatabase" localSheetId="12" hidden="1">'荣凯-卉2'!$B$2:$L$9</definedName>
    <definedName name="_xlnm._FilterDatabase" localSheetId="6" hidden="1">'申达电器-卉1'!$B$2:$L$11</definedName>
    <definedName name="_xlnm._FilterDatabase" localSheetId="7" hidden="1">'申达电器-卉2'!$B$2:$L$17</definedName>
    <definedName name="_xlnm._FilterDatabase" localSheetId="13" hidden="1">'太平洋-卉'!$A$2:$K$6</definedName>
    <definedName name="_xlnm._FilterDatabase" localSheetId="4" hidden="1">'威卡-高'!$B$2:$L$5</definedName>
    <definedName name="_xlnm._FilterDatabase" localSheetId="10" hidden="1">'武汉顶力-卉'!$B$2:$L$4</definedName>
    <definedName name="_xlnm._FilterDatabase" localSheetId="0" hidden="1">'西炉所-高2'!$B$2:$L$2</definedName>
    <definedName name="_xlnm._FilterDatabase" localSheetId="5" hidden="1">'徐州英孚-卉'!$B$2:$L$4</definedName>
    <definedName name="_xlnm._FilterDatabase" localSheetId="8" hidden="1">'长缆电工-卉1'!$B$2:$L$5</definedName>
    <definedName name="_xlnm._FilterDatabase" localSheetId="9" hidden="1">'长缆电工-卉2'!$B$2:$M$6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5"/>
  <c r="F5" i="10"/>
  <c r="K8" i="26"/>
  <c r="F8"/>
  <c r="G11" i="9"/>
  <c r="F11"/>
  <c r="G7" i="22"/>
  <c r="F7"/>
  <c r="J4" i="27"/>
  <c r="J5"/>
  <c r="J6"/>
  <c r="K4" i="25"/>
  <c r="K5"/>
  <c r="K6"/>
  <c r="K7"/>
  <c r="K8"/>
  <c r="K4" i="26"/>
  <c r="K5"/>
  <c r="K6"/>
  <c r="K7"/>
  <c r="L4" i="15"/>
  <c r="L5"/>
  <c r="K4" i="10"/>
  <c r="K4" i="13"/>
  <c r="K5"/>
  <c r="K6"/>
  <c r="K7"/>
  <c r="K8"/>
  <c r="K9"/>
  <c r="K10"/>
  <c r="K11"/>
  <c r="K12"/>
  <c r="K13"/>
  <c r="K14"/>
  <c r="K15"/>
  <c r="K16"/>
  <c r="K4" i="9"/>
  <c r="K5"/>
  <c r="K6"/>
  <c r="K7"/>
  <c r="K8"/>
  <c r="K9"/>
  <c r="K10"/>
  <c r="K4" i="22"/>
  <c r="K5"/>
  <c r="K6"/>
  <c r="K3" i="20"/>
  <c r="K3" i="29"/>
  <c r="K3" i="31"/>
  <c r="K3" i="30"/>
  <c r="K3" i="7"/>
  <c r="K3" i="9"/>
  <c r="K3" i="13"/>
  <c r="K3" i="10"/>
  <c r="L3" i="15"/>
  <c r="K3" i="11"/>
  <c r="K3" i="26"/>
  <c r="K3" i="25"/>
  <c r="J3" i="27"/>
  <c r="K3" i="22"/>
  <c r="K4" i="31"/>
  <c r="G4"/>
  <c r="F4"/>
  <c r="K5" i="30"/>
  <c r="G5"/>
  <c r="F5"/>
  <c r="K4" i="29"/>
  <c r="G4"/>
  <c r="F4"/>
  <c r="J7" i="27"/>
  <c r="F7"/>
  <c r="E7"/>
  <c r="G8" i="26"/>
  <c r="K9" i="25"/>
  <c r="G9"/>
  <c r="F9"/>
  <c r="K7" i="22"/>
  <c r="K4" i="20"/>
  <c r="G4"/>
  <c r="F4"/>
  <c r="L6" i="15"/>
  <c r="K17" i="13"/>
  <c r="K4" i="11"/>
  <c r="K5" i="10"/>
  <c r="K4" i="7"/>
  <c r="K11" i="9"/>
  <c r="H6" i="15"/>
  <c r="G17" i="13"/>
  <c r="F17"/>
  <c r="G4" i="11"/>
  <c r="F4"/>
  <c r="G5" i="10"/>
  <c r="G4" i="7"/>
  <c r="F4"/>
</calcChain>
</file>

<file path=xl/sharedStrings.xml><?xml version="1.0" encoding="utf-8"?>
<sst xmlns="http://schemas.openxmlformats.org/spreadsheetml/2006/main" count="717" uniqueCount="204">
  <si>
    <r>
      <rPr>
        <b/>
        <sz val="22"/>
        <rFont val="Arial"/>
        <family val="2"/>
      </rPr>
      <t>PACKING LIST　I</t>
    </r>
    <r>
      <rPr>
        <b/>
        <sz val="24"/>
        <rFont val="Arial"/>
        <family val="2"/>
      </rPr>
      <t xml:space="preserve">
一级装箱单</t>
    </r>
  </si>
  <si>
    <t>序号</t>
  </si>
  <si>
    <t>箱件号</t>
  </si>
  <si>
    <t>中文品名</t>
  </si>
  <si>
    <t>英文品名</t>
  </si>
  <si>
    <t>净重
(kg)</t>
  </si>
  <si>
    <t>毛重
(kg)</t>
  </si>
  <si>
    <t>长
(cm)</t>
  </si>
  <si>
    <t>宽
(cm)</t>
  </si>
  <si>
    <t>高
(cm)</t>
  </si>
  <si>
    <t>体积
(m3)</t>
  </si>
  <si>
    <t>包装类型</t>
  </si>
  <si>
    <t>仓储</t>
  </si>
  <si>
    <t>免表单元</t>
  </si>
  <si>
    <t>项次</t>
  </si>
  <si>
    <t>室内</t>
  </si>
  <si>
    <t>Total:</t>
  </si>
  <si>
    <t>仓储</t>
    <phoneticPr fontId="60" type="noConversion"/>
  </si>
  <si>
    <t>免表单元</t>
    <phoneticPr fontId="60" type="noConversion"/>
  </si>
  <si>
    <t>项次</t>
    <phoneticPr fontId="60" type="noConversion"/>
  </si>
  <si>
    <t>箱装</t>
  </si>
  <si>
    <t>室内</t>
    <phoneticPr fontId="60" type="noConversion"/>
  </si>
  <si>
    <t>46720023-AC-E01-0-外MAL681A-014-001</t>
  </si>
  <si>
    <t>机旁操作箱/按钮盒</t>
  </si>
  <si>
    <t>Side operating box /Button box</t>
  </si>
  <si>
    <t>注意：</t>
  </si>
  <si>
    <t>室内</t>
    <phoneticPr fontId="61" type="noConversion"/>
  </si>
  <si>
    <t>1.以上所有数据均为示意，请按实际情况填写，货物如果较多，请依次向下增加行</t>
  </si>
  <si>
    <t>2.货物供应商（合同丙方）名称及联系方式：请填写与中冶赛迪工程技术股份有限公司（以下称赛迪股份）签合同的公司的名称及联系方式，如果贵司不直接与赛迪股份签合同，请询问与贵司直接签合同的公司</t>
  </si>
  <si>
    <t>3.货物制造商（合同丙方的具体配套制造商）名称及联系方式：请填写货物的实际生产商或供应商的名称及联系方式</t>
  </si>
  <si>
    <t>4.与赛迪股份（合同乙方）合同号：请填写与赛迪股份的合同号，形如47230072-ME-XXXX，如果贵司不是直接与赛迪股份签订的合同，请联系与贵司直接签合同的公司获取其与赛迪股份的合同号</t>
  </si>
  <si>
    <t>5.箱件号：由货物供应商（合同丙方）自行编制填写，不能重复；货物制造商（不与赛迪股份直接签合同的公司）请按货物供应商的要求填写</t>
  </si>
  <si>
    <t>6.中文品名：简明、扼要描述本箱件货物，如阀，电气柜，耐火砖，风机，变压器，如果同一箱货物里有不同种类货物，请分类说明。例如：本箱件内既有阀也有电机且两者并未装配成一体，则中文品名应写为：电机/阀</t>
  </si>
  <si>
    <t>7.英文品名：请填写相应中文品名的准确英文</t>
  </si>
  <si>
    <t>8.总净重、总毛重：请填写货物包装前不含外包装的总重量及包装后的含包装的总重量，单位是公斤,请四舍五入填写整数值</t>
  </si>
  <si>
    <t>9.长、宽、高：请填写货物包装后的包装的准确长、宽、高，单位是厘米，请四舍五入填写整数值</t>
  </si>
  <si>
    <t>10.体积：请根据长、宽、高计算体积并填写，请四舍五入填写保留两位小数</t>
  </si>
  <si>
    <t>11.包装类型：只能填写如下之一：裸装,箱装,袋装,捆装,电缆盘,托盘,铁笼,铁箱,自备集装箱</t>
  </si>
  <si>
    <t>12.为了便于阅读及信息处理，请不要更改本表格格式</t>
  </si>
  <si>
    <r>
      <t>◆货物供应商（合同丙方）名称及联系电话：</t>
    </r>
    <r>
      <rPr>
        <sz val="11"/>
        <rFont val="宋体"/>
        <charset val="134"/>
      </rPr>
      <t xml:space="preserve">中冶赛迪电气技术有限公司重庆分公司，联系人：孔均权、赵卉　电话：023-64548629、023-63548361
</t>
    </r>
    <r>
      <rPr>
        <b/>
        <sz val="11"/>
        <rFont val="宋体"/>
        <charset val="134"/>
      </rPr>
      <t>◆货物制造商（合同丙方的具体配套制造商）名称及联系电话：</t>
    </r>
    <r>
      <rPr>
        <sz val="11"/>
        <rFont val="宋体"/>
        <charset val="134"/>
      </rPr>
      <t xml:space="preserve">徐州英孚测控工程有限公司，联系人：吴世喜　电话：18852118989
</t>
    </r>
    <r>
      <rPr>
        <b/>
        <sz val="11"/>
        <rFont val="宋体"/>
        <charset val="134"/>
      </rPr>
      <t>◆与中冶赛迪（合同乙方）合同号：</t>
    </r>
    <r>
      <rPr>
        <sz val="11"/>
        <rFont val="宋体"/>
        <charset val="134"/>
      </rPr>
      <t>46720023-BM-E05-0</t>
    </r>
    <r>
      <rPr>
        <sz val="10"/>
        <rFont val="宋体"/>
        <family val="3"/>
        <charset val="134"/>
      </rPr>
      <t xml:space="preserve">
</t>
    </r>
    <r>
      <rPr>
        <sz val="11"/>
        <rFont val="Arial"/>
        <family val="2"/>
      </rPr>
      <t xml:space="preserve">
</t>
    </r>
    <phoneticPr fontId="61" type="noConversion"/>
  </si>
  <si>
    <t>46720054-AI-007-0-A-001</t>
  </si>
  <si>
    <t>电子皮带秤</t>
  </si>
  <si>
    <t>Electronic belt scale</t>
  </si>
  <si>
    <t>铁箱</t>
  </si>
  <si>
    <t>BM</t>
    <phoneticPr fontId="60" type="noConversion"/>
  </si>
  <si>
    <t>46720054-EI-002-0-A-001</t>
  </si>
  <si>
    <t>ER3电气室/
直流屏</t>
  </si>
  <si>
    <t>ER3 
electrical room/
DC Panel</t>
  </si>
  <si>
    <t>夹板箱  
PLYWOOD CASE</t>
  </si>
  <si>
    <t>46720054-EI-002-0-A-002</t>
  </si>
  <si>
    <t>46720054-EI-002-0-A-003</t>
  </si>
  <si>
    <t>46720054-EI-002-0-A-004</t>
  </si>
  <si>
    <t>46720054-EI-002-0-A-005</t>
  </si>
  <si>
    <t>直流模块</t>
  </si>
  <si>
    <t>DC module</t>
  </si>
  <si>
    <t>ER4电气室/
直流屏</t>
  </si>
  <si>
    <t>ER4 
electrical room/
DC Panel</t>
  </si>
  <si>
    <r>
      <t>◆货物供应商（合同丙方）名称及联系电话：</t>
    </r>
    <r>
      <rPr>
        <sz val="10"/>
        <rFont val="宋体"/>
        <family val="3"/>
        <charset val="134"/>
      </rPr>
      <t>中冶赛迪电气技术有限公司重庆分公司，联系人：孔均权、赵卉，电话：</t>
    </r>
    <r>
      <rPr>
        <sz val="10"/>
        <rFont val="Arial"/>
        <family val="2"/>
      </rPr>
      <t>023-64548629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023-63548361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申达电气集团有限公司，联系人：肖宜　电话：</t>
    </r>
    <r>
      <rPr>
        <sz val="10"/>
        <rFont val="Arial"/>
        <family val="2"/>
      </rPr>
      <t>13701011672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sz val="10"/>
        <rFont val="Arial"/>
        <family val="2"/>
      </rPr>
      <t>46720023-BM-E05-0</t>
    </r>
    <r>
      <rPr>
        <b/>
        <sz val="11"/>
        <rFont val="Arial"/>
        <family val="2"/>
      </rPr>
      <t xml:space="preserve">
</t>
    </r>
  </si>
  <si>
    <t>46720054-EI-003-0-A-001</t>
  </si>
  <si>
    <r>
      <t xml:space="preserve">变压器
</t>
    </r>
    <r>
      <rPr>
        <sz val="8"/>
        <rFont val="宋体"/>
        <charset val="134"/>
      </rPr>
      <t>SCB11-1250/10-0.4
G170612</t>
    </r>
  </si>
  <si>
    <t>Transformer</t>
  </si>
  <si>
    <r>
      <t>B</t>
    </r>
    <r>
      <rPr>
        <sz val="10"/>
        <rFont val="Arial"/>
        <family val="2"/>
      </rPr>
      <t>M</t>
    </r>
  </si>
  <si>
    <t>46720054-EI-003-0-A-002</t>
  </si>
  <si>
    <t>46720054-EI-003-0-A-003</t>
  </si>
  <si>
    <t>46720054-EI-003-0-A-004</t>
  </si>
  <si>
    <t>46720054-EI-003-0-A-005</t>
  </si>
  <si>
    <r>
      <t xml:space="preserve">变压器
</t>
    </r>
    <r>
      <rPr>
        <sz val="8"/>
        <rFont val="宋体"/>
        <charset val="134"/>
      </rPr>
      <t>SCB11-1600/10-0.4
G170613</t>
    </r>
  </si>
  <si>
    <t>46720054-EI-003-0-A-006</t>
  </si>
  <si>
    <t>46720054-EI-003-0-A-007</t>
  </si>
  <si>
    <t>46720054-EI-003-0-A-008</t>
  </si>
  <si>
    <r>
      <rPr>
        <b/>
        <sz val="10"/>
        <rFont val="宋体"/>
        <family val="3"/>
        <charset val="134"/>
      </rPr>
      <t>◆货物供应商（合同丙方）名称及联系电话：</t>
    </r>
    <r>
      <rPr>
        <sz val="10"/>
        <rFont val="宋体"/>
        <family val="3"/>
        <charset val="134"/>
      </rPr>
      <t>中冶赛迪电气技术有限公司重庆分公司，联系人：孔均权、赵卉，电话：</t>
    </r>
    <r>
      <rPr>
        <sz val="10"/>
        <rFont val="Arial"/>
        <family val="2"/>
      </rPr>
      <t>023-64548629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023-63548361</t>
    </r>
    <r>
      <rPr>
        <sz val="10"/>
        <rFont val="宋体"/>
        <family val="3"/>
        <charset val="134"/>
      </rPr>
      <t>；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长缆电工科技股份有限公司，联系人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肖先生　电话：</t>
    </r>
    <r>
      <rPr>
        <sz val="10"/>
        <rFont val="Arial"/>
        <family val="2"/>
      </rPr>
      <t xml:space="preserve"> 137-55180797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b/>
        <sz val="10"/>
        <rFont val="Arial"/>
        <family val="2"/>
      </rPr>
      <t>46720023-BM-E05-0</t>
    </r>
    <r>
      <rPr>
        <b/>
        <sz val="11"/>
        <rFont val="Arial"/>
        <family val="2"/>
      </rPr>
      <t xml:space="preserve">
</t>
    </r>
    <phoneticPr fontId="61" type="noConversion"/>
  </si>
  <si>
    <t>仓储</t>
    <phoneticPr fontId="60" type="noConversion"/>
  </si>
  <si>
    <t>免表单元</t>
    <phoneticPr fontId="60" type="noConversion"/>
  </si>
  <si>
    <t>项次</t>
    <phoneticPr fontId="60" type="noConversion"/>
  </si>
  <si>
    <t>46720054-EI-005-0-A-001</t>
    <phoneticPr fontId="61" type="noConversion"/>
  </si>
  <si>
    <t>电缆附件</t>
    <phoneticPr fontId="61" type="noConversion"/>
  </si>
  <si>
    <t>cable accessories</t>
    <phoneticPr fontId="61" type="noConversion"/>
  </si>
  <si>
    <t>室内</t>
    <phoneticPr fontId="60" type="noConversion"/>
  </si>
  <si>
    <t>BM</t>
    <phoneticPr fontId="60" type="noConversion"/>
  </si>
  <si>
    <t>46720054-EI-005-0-A-002</t>
  </si>
  <si>
    <t>电缆附件</t>
    <phoneticPr fontId="61" type="noConversion"/>
  </si>
  <si>
    <t>cable accessories</t>
    <phoneticPr fontId="61" type="noConversion"/>
  </si>
  <si>
    <r>
      <t>PACKING LIST</t>
    </r>
    <r>
      <rPr>
        <b/>
        <sz val="22"/>
        <rFont val="宋体"/>
        <charset val="134"/>
      </rPr>
      <t>　</t>
    </r>
    <r>
      <rPr>
        <b/>
        <sz val="22"/>
        <rFont val="Arial"/>
        <family val="2"/>
      </rPr>
      <t>I</t>
    </r>
    <r>
      <rPr>
        <b/>
        <sz val="24"/>
        <rFont val="Arial"/>
        <family val="2"/>
      </rPr>
      <t xml:space="preserve">
</t>
    </r>
    <r>
      <rPr>
        <b/>
        <sz val="24"/>
        <rFont val="宋体"/>
        <charset val="134"/>
      </rPr>
      <t>一级装箱单</t>
    </r>
  </si>
  <si>
    <r>
      <t>◆货物供应商（合同丙方）名称及联系电话：中冶赛迪电气技术有限公司重庆分公司，联系人：孔均权、赵卉，电话：</t>
    </r>
    <r>
      <rPr>
        <b/>
        <sz val="10"/>
        <rFont val="Arial"/>
        <family val="2"/>
      </rPr>
      <t>023-64548629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>023-63548361</t>
    </r>
    <r>
      <rPr>
        <b/>
        <sz val="10"/>
        <rFont val="宋体"/>
        <family val="3"/>
        <charset val="134"/>
      </rPr>
      <t>；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武汉顶力康自动化有限公司公司，联系人王先生　电话</t>
    </r>
    <r>
      <rPr>
        <sz val="10"/>
        <rFont val="Arial"/>
        <family val="2"/>
      </rPr>
      <t xml:space="preserve">13387583000
</t>
    </r>
    <r>
      <rPr>
        <b/>
        <sz val="10"/>
        <rFont val="宋体"/>
        <family val="3"/>
        <charset val="134"/>
      </rPr>
      <t>◆与中冶赛迪（合同乙方）合同号：</t>
    </r>
    <r>
      <rPr>
        <sz val="10"/>
        <rFont val="宋体"/>
        <family val="3"/>
        <charset val="134"/>
      </rPr>
      <t>46720023-IM-E06-0</t>
    </r>
    <r>
      <rPr>
        <b/>
        <sz val="11"/>
        <rFont val="Arial"/>
        <family val="2"/>
      </rPr>
      <t xml:space="preserve">
</t>
    </r>
    <phoneticPr fontId="60" type="noConversion"/>
  </si>
  <si>
    <t>46720055-EI-008-0-A-001</t>
  </si>
  <si>
    <t>粉尘浓度计</t>
  </si>
  <si>
    <t>Dust concentration meter</t>
  </si>
  <si>
    <t>IM</t>
    <phoneticPr fontId="60" type="noConversion"/>
  </si>
  <si>
    <r>
      <t>◆货物供应商（合同丙方）名称及联系电话：</t>
    </r>
    <r>
      <rPr>
        <sz val="10"/>
        <rFont val="宋体"/>
        <family val="3"/>
        <charset val="134"/>
      </rPr>
      <t>中冶赛迪电气技术有限公司重庆分公司，联系人：孔均权、赵卉，电话：</t>
    </r>
    <r>
      <rPr>
        <sz val="10"/>
        <rFont val="Arial"/>
        <family val="2"/>
      </rPr>
      <t>023-64548629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023-63548361</t>
    </r>
    <r>
      <rPr>
        <sz val="10"/>
        <rFont val="宋体"/>
        <family val="3"/>
        <charset val="134"/>
      </rPr>
      <t>；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◆货物制造商（合同丙方的具体配套制造商）名称及联系电话：重庆荣凯川仪仪表有限</t>
    </r>
    <r>
      <rPr>
        <sz val="10"/>
        <rFont val="宋体"/>
        <family val="3"/>
        <charset val="134"/>
      </rPr>
      <t>公司，联系人：田常密　电话：</t>
    </r>
    <r>
      <rPr>
        <sz val="10"/>
        <rFont val="Arial"/>
        <family val="2"/>
      </rPr>
      <t>023-68226587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sz val="10"/>
        <rFont val="宋体"/>
        <family val="3"/>
        <charset val="134"/>
      </rPr>
      <t>46720023-IM-E06-0</t>
    </r>
    <r>
      <rPr>
        <b/>
        <sz val="11"/>
        <rFont val="Arial"/>
        <family val="2"/>
      </rPr>
      <t xml:space="preserve">
</t>
    </r>
  </si>
  <si>
    <r>
      <t>46720055-EI-004-0</t>
    </r>
    <r>
      <rPr>
        <sz val="10"/>
        <rFont val="Arial"/>
        <family val="2"/>
      </rPr>
      <t>-A-001</t>
    </r>
  </si>
  <si>
    <t>1号、2号高炉主电室/
直流屏</t>
  </si>
  <si>
    <t>Main chamber of No. 1 and No. 2 blast furnace/
DC Panel</t>
  </si>
  <si>
    <r>
      <t>46720055-EI-004-0</t>
    </r>
    <r>
      <rPr>
        <sz val="10"/>
        <rFont val="Arial"/>
        <family val="2"/>
      </rPr>
      <t>-A-002</t>
    </r>
  </si>
  <si>
    <r>
      <t>46720055-EI-004-0</t>
    </r>
    <r>
      <rPr>
        <sz val="10"/>
        <rFont val="Arial"/>
        <family val="2"/>
      </rPr>
      <t>-A-003</t>
    </r>
  </si>
  <si>
    <t>矿焦槽电气室/
直流屏</t>
  </si>
  <si>
    <t>Electric chamber of ore coke trough/
DC Panel</t>
  </si>
  <si>
    <r>
      <t>◆货物供应商（合同丙方）名称及联系电话：</t>
    </r>
    <r>
      <rPr>
        <sz val="10"/>
        <rFont val="宋体"/>
        <family val="3"/>
        <charset val="134"/>
      </rPr>
      <t>中冶赛迪电气技术有限公司重庆分公司，联系人：孔均权、赵卉，电话：</t>
    </r>
    <r>
      <rPr>
        <sz val="10"/>
        <rFont val="Arial"/>
        <family val="2"/>
      </rPr>
      <t>023-64548629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023-63548361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申达电气集团有限公司，联系人：肖宜　电话：</t>
    </r>
    <r>
      <rPr>
        <sz val="10"/>
        <rFont val="Arial"/>
        <family val="2"/>
      </rPr>
      <t>13701011672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sz val="10"/>
        <rFont val="Arial"/>
        <family val="2"/>
      </rPr>
      <t>46720023-IM-E06-0</t>
    </r>
    <r>
      <rPr>
        <b/>
        <sz val="11"/>
        <rFont val="Arial"/>
        <family val="2"/>
      </rPr>
      <t xml:space="preserve">
</t>
    </r>
  </si>
  <si>
    <t>46720055-EI-003-0-A-001</t>
  </si>
  <si>
    <r>
      <t xml:space="preserve">变压器
</t>
    </r>
    <r>
      <rPr>
        <sz val="8"/>
        <rFont val="宋体"/>
        <charset val="134"/>
      </rPr>
      <t>SCB11-1250/10-0.4
G170608</t>
    </r>
  </si>
  <si>
    <r>
      <t>I</t>
    </r>
    <r>
      <rPr>
        <sz val="10"/>
        <rFont val="Arial"/>
        <family val="2"/>
      </rPr>
      <t>M</t>
    </r>
  </si>
  <si>
    <t>46720055-EI-003-0-A-002</t>
  </si>
  <si>
    <t>46720055-EI-003-0-A-003</t>
  </si>
  <si>
    <t>46720055-EI-003-0-A-004</t>
  </si>
  <si>
    <t>46720055-EI-003-0-A-005</t>
  </si>
  <si>
    <t>46720055-EI-003-0-A-006</t>
  </si>
  <si>
    <t>46720055-EI-003-0-A-007</t>
  </si>
  <si>
    <t>46720055-EI-003-0-A-08</t>
  </si>
  <si>
    <t>46720055-EI-003-0-A-09</t>
  </si>
  <si>
    <t>46720055-EI-003-0-A-010</t>
  </si>
  <si>
    <t>46720055-EI-003-0-A-011</t>
  </si>
  <si>
    <t>46720055-EI-003-0-A-012</t>
  </si>
  <si>
    <t>46720055-EI-003-0-A-013</t>
  </si>
  <si>
    <r>
      <t xml:space="preserve">变压器
</t>
    </r>
    <r>
      <rPr>
        <sz val="8"/>
        <rFont val="宋体"/>
        <charset val="134"/>
      </rPr>
      <t>SCB11-1600/10-0.4
G170609</t>
    </r>
  </si>
  <si>
    <t>46720055-EI-003-0-A-014</t>
  </si>
  <si>
    <r>
      <rPr>
        <b/>
        <sz val="10"/>
        <rFont val="宋体"/>
        <family val="3"/>
        <charset val="134"/>
      </rPr>
      <t>◆货物供应商（合同丙方）名称及联系电话：</t>
    </r>
    <r>
      <rPr>
        <sz val="10"/>
        <rFont val="宋体"/>
        <family val="3"/>
        <charset val="134"/>
      </rPr>
      <t>中冶赛迪电气技术有限公司重庆分公司，联系人：孔均权、赵卉，电话：</t>
    </r>
    <r>
      <rPr>
        <sz val="10"/>
        <rFont val="Arial"/>
        <family val="2"/>
      </rPr>
      <t>023-64548629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023-63548361</t>
    </r>
    <r>
      <rPr>
        <sz val="10"/>
        <rFont val="宋体"/>
        <family val="3"/>
        <charset val="134"/>
      </rPr>
      <t>；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长缆电工科技股份有限公司，联系人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肖先生　电话：</t>
    </r>
    <r>
      <rPr>
        <sz val="10"/>
        <rFont val="Arial"/>
        <family val="2"/>
      </rPr>
      <t xml:space="preserve"> 137-55180797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b/>
        <sz val="10"/>
        <rFont val="Arial"/>
        <family val="2"/>
      </rPr>
      <t>46720023-IM-E06-0</t>
    </r>
    <r>
      <rPr>
        <b/>
        <sz val="11"/>
        <rFont val="Arial"/>
        <family val="2"/>
      </rPr>
      <t xml:space="preserve">
</t>
    </r>
    <phoneticPr fontId="61" type="noConversion"/>
  </si>
  <si>
    <t>46720055-EI-005-0-A-001</t>
    <phoneticPr fontId="61" type="noConversion"/>
  </si>
  <si>
    <r>
      <t>I</t>
    </r>
    <r>
      <rPr>
        <sz val="10"/>
        <rFont val="Arial"/>
        <family val="2"/>
      </rPr>
      <t>M</t>
    </r>
    <phoneticPr fontId="61" type="noConversion"/>
  </si>
  <si>
    <t>46720055-EI-005-0-A-002</t>
  </si>
  <si>
    <t>电缆附件</t>
    <phoneticPr fontId="61" type="noConversion"/>
  </si>
  <si>
    <t>cable accessories</t>
    <phoneticPr fontId="61" type="noConversion"/>
  </si>
  <si>
    <t>室内</t>
    <phoneticPr fontId="61" type="noConversion"/>
  </si>
  <si>
    <r>
      <t>I</t>
    </r>
    <r>
      <rPr>
        <sz val="10"/>
        <rFont val="Arial"/>
        <family val="2"/>
      </rPr>
      <t>M</t>
    </r>
    <phoneticPr fontId="61" type="noConversion"/>
  </si>
  <si>
    <t>46720055-EI-005-0-A-003</t>
  </si>
  <si>
    <t>电缆附件</t>
    <phoneticPr fontId="61" type="noConversion"/>
  </si>
  <si>
    <t xml:space="preserve">SM008ME008—
90010670ME0180—0001 </t>
  </si>
  <si>
    <r>
      <t>氩气柜</t>
    </r>
    <r>
      <rPr>
        <sz val="10"/>
        <rFont val="Arial"/>
        <family val="2"/>
      </rPr>
      <t>1#</t>
    </r>
  </si>
  <si>
    <t xml:space="preserve">Argon gas 1# </t>
  </si>
  <si>
    <t xml:space="preserve">SM008ME008—
90010670ME0180—0002 </t>
  </si>
  <si>
    <r>
      <t>氩气柜</t>
    </r>
    <r>
      <rPr>
        <sz val="10"/>
        <rFont val="Arial"/>
        <family val="2"/>
      </rPr>
      <t>2#</t>
    </r>
  </si>
  <si>
    <t xml:space="preserve">Argon gas 2# </t>
  </si>
  <si>
    <t xml:space="preserve">SM008ME008—
90010670ME0180—0003 </t>
  </si>
  <si>
    <t>氩气操作箱</t>
  </si>
  <si>
    <t xml:space="preserve">Argon operating box </t>
  </si>
  <si>
    <t xml:space="preserve">SM008ME009—
90010670ME0180—0001 </t>
  </si>
  <si>
    <t>压缩空气柜</t>
  </si>
  <si>
    <t xml:space="preserve">Compressed air cabinet </t>
  </si>
  <si>
    <t>空压站</t>
    <phoneticPr fontId="73" type="noConversion"/>
  </si>
  <si>
    <t>Electric equipment7</t>
    <phoneticPr fontId="73" type="noConversion"/>
  </si>
  <si>
    <r>
      <rPr>
        <b/>
        <sz val="10"/>
        <rFont val="宋体"/>
        <family val="3"/>
        <charset val="134"/>
      </rPr>
      <t>◆货物供应商（合同丙方）名称及联系电话：西安电炉研究所有限公司，联系人 张先生　电话18192766665
◆货物制造商（合同丙方的具体配套制造商）名称及联系电话：陕西宝科自控设备有限公司，联系人吕先生　电话15129267181
◆与中冶赛迪（合同乙方）合同号：46720023-SM-E02-0</t>
    </r>
    <r>
      <rPr>
        <b/>
        <sz val="10"/>
        <rFont val="Arial"/>
        <family val="2"/>
      </rPr>
      <t xml:space="preserve">
</t>
    </r>
    <phoneticPr fontId="61" type="noConversion"/>
  </si>
  <si>
    <t>仓储</t>
    <phoneticPr fontId="61" type="noConversion"/>
  </si>
  <si>
    <t>免表单元</t>
    <phoneticPr fontId="61" type="noConversion"/>
  </si>
  <si>
    <t>项次</t>
    <phoneticPr fontId="61" type="noConversion"/>
  </si>
  <si>
    <t>室内</t>
    <phoneticPr fontId="61" type="noConversion"/>
  </si>
  <si>
    <t>SM</t>
  </si>
  <si>
    <t>室内</t>
    <phoneticPr fontId="61" type="noConversion"/>
  </si>
  <si>
    <t>IM</t>
  </si>
  <si>
    <r>
      <t>46720055-EI-004-0</t>
    </r>
    <r>
      <rPr>
        <sz val="10"/>
        <rFont val="Arial"/>
        <family val="2"/>
      </rPr>
      <t>-A-004</t>
    </r>
  </si>
  <si>
    <r>
      <t>46720055-EI-004-0</t>
    </r>
    <r>
      <rPr>
        <sz val="10"/>
        <rFont val="Arial"/>
        <family val="2"/>
      </rPr>
      <t>-A-005</t>
    </r>
  </si>
  <si>
    <r>
      <t>46720055-EI-004-0</t>
    </r>
    <r>
      <rPr>
        <sz val="10"/>
        <rFont val="Arial"/>
        <family val="2"/>
      </rPr>
      <t>-A-006</t>
    </r>
  </si>
  <si>
    <r>
      <t>◆货物供应商（合同丙方）名称及联系电话：</t>
    </r>
    <r>
      <rPr>
        <sz val="10"/>
        <rFont val="宋体"/>
        <family val="3"/>
        <charset val="134"/>
      </rPr>
      <t>中冶赛迪电气技术有限公司重庆分公司，联系人：孔均权、赵卉，电话：</t>
    </r>
    <r>
      <rPr>
        <sz val="10"/>
        <rFont val="Arial"/>
        <family val="2"/>
      </rPr>
      <t>023-64548629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023-63548361</t>
    </r>
    <r>
      <rPr>
        <sz val="10"/>
        <rFont val="宋体"/>
        <family val="3"/>
        <charset val="134"/>
      </rPr>
      <t>；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◆货物制造商（合同丙方的具体配套制造商）名称及联系电话：重庆荣凯川仪仪表有限</t>
    </r>
    <r>
      <rPr>
        <sz val="10"/>
        <rFont val="宋体"/>
        <family val="3"/>
        <charset val="134"/>
      </rPr>
      <t>公司，联系人：田常密　电话：</t>
    </r>
    <r>
      <rPr>
        <sz val="10"/>
        <rFont val="Arial"/>
        <family val="2"/>
      </rPr>
      <t>023-68226587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sz val="10"/>
        <rFont val="宋体"/>
        <family val="3"/>
        <charset val="134"/>
      </rPr>
      <t>46720023-BM-E05-0</t>
    </r>
    <r>
      <rPr>
        <b/>
        <sz val="11"/>
        <rFont val="Arial"/>
        <family val="2"/>
      </rPr>
      <t xml:space="preserve">
</t>
    </r>
  </si>
  <si>
    <t>BM</t>
  </si>
  <si>
    <r>
      <rPr>
        <b/>
        <sz val="10"/>
        <rFont val="宋体"/>
        <family val="3"/>
        <charset val="134"/>
      </rPr>
      <t>◆货物供应商（合同丙方）名称及联系电话：中冶赛迪电气技术有限公司重庆分公司，联系人：孔均权、赵卉，电话：</t>
    </r>
    <r>
      <rPr>
        <b/>
        <sz val="10"/>
        <rFont val="Arial"/>
        <family val="2"/>
      </rPr>
      <t>023-64548629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 xml:space="preserve">023-63548361
</t>
    </r>
    <r>
      <rPr>
        <b/>
        <sz val="10"/>
        <rFont val="宋体"/>
        <family val="3"/>
        <charset val="134"/>
      </rPr>
      <t>◆货物制造商（合同丙方的具体配套制造商）名称及联系电话：余姚太平洋称重工程有限公司，
联系人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王水明　电话</t>
    </r>
    <r>
      <rPr>
        <b/>
        <sz val="10"/>
        <rFont val="Arial"/>
        <family val="2"/>
      </rPr>
      <t xml:space="preserve">13705844623
</t>
    </r>
    <r>
      <rPr>
        <b/>
        <sz val="10"/>
        <rFont val="宋体"/>
        <family val="3"/>
        <charset val="134"/>
      </rPr>
      <t>◆与中冶赛迪（合同乙方）合同号：</t>
    </r>
    <r>
      <rPr>
        <b/>
        <sz val="10"/>
        <rFont val="Arial"/>
        <family val="2"/>
      </rPr>
      <t>46720023-IM-E06-0</t>
    </r>
    <r>
      <rPr>
        <b/>
        <sz val="11"/>
        <rFont val="Arial"/>
        <family val="2"/>
      </rPr>
      <t xml:space="preserve">
</t>
    </r>
    <phoneticPr fontId="61" type="noConversion"/>
  </si>
  <si>
    <t>46720055-EI-002-0-A-001</t>
    <phoneticPr fontId="61" type="noConversion"/>
  </si>
  <si>
    <t>称重设备</t>
    <phoneticPr fontId="61" type="noConversion"/>
  </si>
  <si>
    <t>Weighting Equipment</t>
    <phoneticPr fontId="61" type="noConversion"/>
  </si>
  <si>
    <t>46720055-EI-002-0-A-002</t>
    <phoneticPr fontId="61" type="noConversion"/>
  </si>
  <si>
    <t>称重设备</t>
    <phoneticPr fontId="61" type="noConversion"/>
  </si>
  <si>
    <t>Weighting Equipment</t>
    <phoneticPr fontId="61" type="noConversion"/>
  </si>
  <si>
    <t>46720055-EI-002-0-A-003</t>
    <phoneticPr fontId="61" type="noConversion"/>
  </si>
  <si>
    <t>称重设备</t>
    <phoneticPr fontId="61" type="noConversion"/>
  </si>
  <si>
    <t>Weighting Equipment</t>
    <phoneticPr fontId="61" type="noConversion"/>
  </si>
  <si>
    <t>46720055-EI-002-0-A-004</t>
    <phoneticPr fontId="61" type="noConversion"/>
  </si>
  <si>
    <t>称重设备</t>
    <phoneticPr fontId="61" type="noConversion"/>
  </si>
  <si>
    <t>Weighting Equipment</t>
    <phoneticPr fontId="61" type="noConversion"/>
  </si>
  <si>
    <t>◆货物供应商（合同丙方）名称及联系电话：武汉都市环保工程技术股份有限公司，联系人游先生　电话15071157093
◆货物制造商（合同丙方的具体配套制造商）名称及联系电话：武汉凯协科技有限公司，联系人陈先生　电话13871239886
◆与中冶赛迪（合同乙方）合同号：46720023-AC-E01-0-外MAL681A-014</t>
    <phoneticPr fontId="60" type="noConversion"/>
  </si>
  <si>
    <r>
      <t>◆货物供应商（合同丙方）名称及联系电话：武汉都市环保工程技术股份有限公司，联系人游先生　电话15071157093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深圳万讯自控股份有限公司 ，联系人：刘磊刚　电话0755-86250388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◆与中冶赛迪（合同乙方）合同号：46720023-AC-E01-0-外MAL681A-外MAL681A-005</t>
    </r>
    <r>
      <rPr>
        <sz val="10"/>
        <rFont val="宋体"/>
        <family val="3"/>
        <charset val="134"/>
      </rPr>
      <t xml:space="preserve">
</t>
    </r>
    <r>
      <rPr>
        <b/>
        <sz val="11"/>
        <rFont val="Arial"/>
        <family val="2"/>
      </rPr>
      <t xml:space="preserve">
</t>
    </r>
    <phoneticPr fontId="60" type="noConversion"/>
  </si>
  <si>
    <t>仓储</t>
    <phoneticPr fontId="61" type="noConversion"/>
  </si>
  <si>
    <t>免表单元</t>
    <phoneticPr fontId="61" type="noConversion"/>
  </si>
  <si>
    <t>项次</t>
    <phoneticPr fontId="61" type="noConversion"/>
  </si>
  <si>
    <t>WX-F-01</t>
    <phoneticPr fontId="60" type="noConversion"/>
  </si>
  <si>
    <t>流量计</t>
    <phoneticPr fontId="60" type="noConversion"/>
  </si>
  <si>
    <t>Flowmeter</t>
    <phoneticPr fontId="60" type="noConversion"/>
  </si>
  <si>
    <t>箱装</t>
    <phoneticPr fontId="60" type="noConversion"/>
  </si>
  <si>
    <t>室内</t>
    <phoneticPr fontId="61" type="noConversion"/>
  </si>
  <si>
    <t>空压站</t>
    <phoneticPr fontId="60" type="noConversion"/>
  </si>
  <si>
    <t>Instrumentation6</t>
    <phoneticPr fontId="60" type="noConversion"/>
  </si>
  <si>
    <r>
      <t>◆货物供应商（合同丙方）名称及联系电话：武汉都市环保工程技术股份有限公司，联系人游先生　电话15071157093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威卡国际贸易（上海）有限公司，联系人刘桂冰　电话</t>
    </r>
    <r>
      <rPr>
        <sz val="10"/>
        <rFont val="宋体"/>
        <family val="3"/>
        <charset val="134"/>
      </rPr>
      <t>18362611109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◆与中冶赛迪（合同乙方）合同号：46720023-AC-E01-0-外MAL681A-外MAL681A-订货</t>
    </r>
    <r>
      <rPr>
        <b/>
        <sz val="10"/>
        <rFont val="宋体"/>
        <family val="3"/>
        <charset val="134"/>
      </rPr>
      <t>06</t>
    </r>
    <r>
      <rPr>
        <sz val="10"/>
        <rFont val="宋体"/>
        <family val="3"/>
        <charset val="134"/>
      </rPr>
      <t xml:space="preserve">
</t>
    </r>
    <r>
      <rPr>
        <b/>
        <sz val="11"/>
        <rFont val="Arial"/>
        <family val="2"/>
      </rPr>
      <t xml:space="preserve">
</t>
    </r>
    <phoneticPr fontId="60" type="noConversion"/>
  </si>
  <si>
    <t>46720023-SM-E04-0-KMD-01</t>
  </si>
  <si>
    <t>Electronic  pressure  measurement</t>
    <phoneticPr fontId="60" type="noConversion"/>
  </si>
  <si>
    <t>箱装</t>
    <phoneticPr fontId="60" type="noConversion"/>
  </si>
  <si>
    <t>空压站</t>
    <phoneticPr fontId="60" type="noConversion"/>
  </si>
  <si>
    <t>Instrumentation9</t>
    <phoneticPr fontId="60" type="noConversion"/>
  </si>
  <si>
    <t>◆货物供应商（合同丙方）名称及联系电话：武汉都市环保工程技术股份有限公司，联系人游先生　电话15071157093
◆货物制造商（合同丙方的具体配套制造商）名称及联系电话：武汉思创贸易有限责任公司，联系人：董晓凡　电话13907174855
◆与中冶赛迪（合同乙方）合同号：46720023-AC-E01-0-外MAL681A-外MAL681A-015</t>
    <phoneticPr fontId="61" type="noConversion"/>
  </si>
  <si>
    <t>Pressuretransmitter/DifferentialPressuretransmitter</t>
    <phoneticPr fontId="60" type="noConversion"/>
  </si>
  <si>
    <t>室内</t>
    <phoneticPr fontId="60" type="noConversion"/>
  </si>
  <si>
    <t>空压站</t>
    <phoneticPr fontId="60" type="noConversion"/>
  </si>
  <si>
    <t>Instrumentation3</t>
    <phoneticPr fontId="60" type="noConversion"/>
  </si>
  <si>
    <t xml:space="preserve"> </t>
    <phoneticPr fontId="61" type="noConversion"/>
  </si>
  <si>
    <r>
      <t>压力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差压变送器</t>
    </r>
    <phoneticPr fontId="61" type="noConversion"/>
  </si>
  <si>
    <t>投入式液位变送器</t>
    <phoneticPr fontId="60" type="noConversion"/>
  </si>
  <si>
    <t>46720023-BM-E03A-外MAL681A-015+WHSC-00</t>
  </si>
  <si>
    <t>a</t>
    <phoneticPr fontId="60" type="noConversion"/>
  </si>
  <si>
    <t>b</t>
    <phoneticPr fontId="60" type="noConversion"/>
  </si>
  <si>
    <t>c</t>
    <phoneticPr fontId="60" type="noConversion"/>
  </si>
  <si>
    <t>d</t>
    <phoneticPr fontId="60" type="noConversion"/>
  </si>
  <si>
    <t>a</t>
    <phoneticPr fontId="60" type="noConversion"/>
  </si>
  <si>
    <t>b</t>
    <phoneticPr fontId="60" type="noConversion"/>
  </si>
  <si>
    <t>c</t>
    <phoneticPr fontId="60" type="noConversion"/>
  </si>
  <si>
    <t>d</t>
    <phoneticPr fontId="60" type="noConversion"/>
  </si>
  <si>
    <t>a</t>
    <phoneticPr fontId="60" type="noConversion"/>
  </si>
  <si>
    <t>c</t>
    <phoneticPr fontId="60" type="noConversion"/>
  </si>
  <si>
    <t>a</t>
    <phoneticPr fontId="60" type="noConversion"/>
  </si>
  <si>
    <r>
      <rPr>
        <b/>
        <sz val="22"/>
        <rFont val="Arial"/>
        <family val="2"/>
      </rPr>
      <t>PACKING LIST</t>
    </r>
    <r>
      <rPr>
        <b/>
        <sz val="22"/>
        <rFont val="宋体"/>
        <family val="3"/>
        <charset val="134"/>
      </rPr>
      <t>　</t>
    </r>
    <r>
      <rPr>
        <b/>
        <sz val="22"/>
        <rFont val="Arial"/>
        <family val="2"/>
      </rPr>
      <t>I</t>
    </r>
    <r>
      <rPr>
        <b/>
        <sz val="24"/>
        <rFont val="Arial"/>
        <family val="2"/>
      </rPr>
      <t xml:space="preserve">
</t>
    </r>
    <r>
      <rPr>
        <b/>
        <sz val="24"/>
        <rFont val="宋体"/>
        <family val="3"/>
        <charset val="134"/>
      </rPr>
      <t>一级装箱单</t>
    </r>
    <phoneticPr fontId="60" type="noConversion"/>
  </si>
  <si>
    <t>b</t>
    <phoneticPr fontId="60" type="noConversion"/>
  </si>
</sst>
</file>

<file path=xl/styles.xml><?xml version="1.0" encoding="utf-8"?>
<styleSheet xmlns="http://schemas.openxmlformats.org/spreadsheetml/2006/main">
  <numFmts count="3">
    <numFmt numFmtId="176" formatCode="#,##0_);[Red]\(#,##0\)"/>
    <numFmt numFmtId="177" formatCode="0.00_ "/>
    <numFmt numFmtId="178" formatCode="0.0_ "/>
  </numFmts>
  <fonts count="81">
    <font>
      <sz val="10"/>
      <name val="Arial"/>
      <charset val="134"/>
    </font>
    <font>
      <b/>
      <sz val="24"/>
      <name val="Arial"/>
      <family val="2"/>
    </font>
    <font>
      <b/>
      <sz val="10"/>
      <name val="宋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indexed="17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1"/>
      <color indexed="5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5"/>
      <color indexed="6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60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3"/>
      <color indexed="62"/>
      <name val="宋体"/>
      <family val="3"/>
      <charset val="134"/>
    </font>
    <font>
      <sz val="10"/>
      <color indexed="20"/>
      <name val="Arial"/>
      <family val="2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5"/>
      <color indexed="56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5"/>
      <color indexed="56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  <scheme val="minor"/>
    </font>
    <font>
      <b/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8"/>
      <color indexed="56"/>
      <name val="宋体"/>
      <family val="3"/>
      <charset val="134"/>
      <scheme val="major"/>
    </font>
    <font>
      <b/>
      <sz val="18"/>
      <color indexed="62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b/>
      <sz val="2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1"/>
      <color indexed="19"/>
      <name val="宋体"/>
      <family val="3"/>
      <charset val="134"/>
    </font>
    <font>
      <sz val="8"/>
      <name val="宋体"/>
      <charset val="134"/>
    </font>
    <font>
      <b/>
      <sz val="10"/>
      <name val="Arial"/>
      <family val="2"/>
    </font>
    <font>
      <sz val="11"/>
      <name val="宋体"/>
      <charset val="134"/>
    </font>
    <font>
      <b/>
      <sz val="11"/>
      <name val="Arial"/>
      <family val="2"/>
    </font>
    <font>
      <b/>
      <sz val="11"/>
      <name val="宋体"/>
      <charset val="134"/>
    </font>
    <font>
      <sz val="11"/>
      <name val="Arial"/>
      <family val="2"/>
    </font>
    <font>
      <sz val="10"/>
      <color indexed="8"/>
      <name val="宋体"/>
      <charset val="134"/>
    </font>
    <font>
      <sz val="10"/>
      <color indexed="10"/>
      <name val="Arial"/>
      <family val="2"/>
    </font>
    <font>
      <b/>
      <sz val="22"/>
      <name val="宋体"/>
      <charset val="134"/>
    </font>
    <font>
      <b/>
      <sz val="24"/>
      <name val="宋体"/>
      <charset val="134"/>
    </font>
    <font>
      <sz val="9"/>
      <name val="宋体"/>
      <family val="2"/>
      <charset val="134"/>
      <scheme val="minor"/>
    </font>
    <font>
      <sz val="8"/>
      <color indexed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b/>
      <sz val="22"/>
      <name val="宋体"/>
      <family val="3"/>
      <charset val="134"/>
    </font>
    <font>
      <b/>
      <sz val="24"/>
      <name val="宋体"/>
      <family val="3"/>
      <charset val="134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45066682943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37">
    <xf numFmtId="0" fontId="0" fillId="0" borderId="0"/>
    <xf numFmtId="0" fontId="8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9" fillId="0" borderId="0"/>
    <xf numFmtId="0" fontId="17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0" borderId="0"/>
    <xf numFmtId="0" fontId="8" fillId="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9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9" fillId="0" borderId="0"/>
    <xf numFmtId="0" fontId="1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11" borderId="0" applyNumberFormat="0" applyBorder="0" applyAlignment="0" applyProtection="0"/>
    <xf numFmtId="0" fontId="8" fillId="12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5" borderId="3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5" fillId="0" borderId="0"/>
    <xf numFmtId="0" fontId="8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2" fillId="25" borderId="20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35" borderId="32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40" fillId="53" borderId="34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41" fillId="39" borderId="35" applyNumberFormat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42" fillId="0" borderId="36" applyNumberFormat="0" applyFill="0" applyAlignment="0" applyProtection="0">
      <alignment vertical="center"/>
    </xf>
    <xf numFmtId="0" fontId="42" fillId="0" borderId="36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43" fillId="0" borderId="0">
      <alignment vertical="center"/>
    </xf>
    <xf numFmtId="0" fontId="26" fillId="0" borderId="29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0" borderId="0"/>
    <xf numFmtId="0" fontId="13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7" fillId="20" borderId="23" applyNumberFormat="0" applyFont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9" fillId="0" borderId="0"/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7" fillId="43" borderId="22" applyNumberFormat="0" applyAlignment="0" applyProtection="0">
      <alignment vertical="center"/>
    </xf>
    <xf numFmtId="0" fontId="59" fillId="0" borderId="0"/>
    <xf numFmtId="0" fontId="27" fillId="43" borderId="22" applyNumberFormat="0" applyAlignment="0" applyProtection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7" fillId="45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7" fillId="43" borderId="22" applyNumberFormat="0" applyAlignment="0" applyProtection="0">
      <alignment vertical="center"/>
    </xf>
    <xf numFmtId="0" fontId="59" fillId="0" borderId="0"/>
    <xf numFmtId="0" fontId="15" fillId="0" borderId="0"/>
    <xf numFmtId="0" fontId="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27" fillId="43" borderId="22" applyNumberFormat="0" applyAlignment="0" applyProtection="0">
      <alignment vertical="center"/>
    </xf>
    <xf numFmtId="0" fontId="5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31" fillId="0" borderId="2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/>
    <xf numFmtId="0" fontId="27" fillId="43" borderId="22" applyNumberFormat="0" applyAlignment="0" applyProtection="0">
      <alignment vertical="center"/>
    </xf>
    <xf numFmtId="0" fontId="10" fillId="5" borderId="0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8" applyNumberFormat="0" applyFill="0" applyAlignment="0" applyProtection="0">
      <alignment vertical="center"/>
    </xf>
    <xf numFmtId="0" fontId="50" fillId="0" borderId="38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51" fillId="25" borderId="35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51" fillId="25" borderId="35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51" fillId="25" borderId="35" applyNumberFormat="0" applyAlignment="0" applyProtection="0">
      <alignment vertical="center"/>
    </xf>
    <xf numFmtId="0" fontId="51" fillId="30" borderId="35" applyNumberFormat="0" applyAlignment="0" applyProtection="0">
      <alignment vertical="center"/>
    </xf>
    <xf numFmtId="0" fontId="51" fillId="30" borderId="35" applyNumberFormat="0" applyAlignment="0" applyProtection="0">
      <alignment vertical="center"/>
    </xf>
    <xf numFmtId="0" fontId="52" fillId="25" borderId="20" applyNumberFormat="0" applyAlignment="0" applyProtection="0">
      <alignment vertical="center"/>
    </xf>
    <xf numFmtId="0" fontId="52" fillId="25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48" fillId="43" borderId="20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40" fillId="53" borderId="34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35" fillId="50" borderId="2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8" fillId="0" borderId="0"/>
    <xf numFmtId="0" fontId="59" fillId="0" borderId="0"/>
    <xf numFmtId="0" fontId="8" fillId="0" borderId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57" fillId="25" borderId="40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57" fillId="25" borderId="40" applyNumberFormat="0" applyAlignment="0" applyProtection="0">
      <alignment vertical="center"/>
    </xf>
    <xf numFmtId="0" fontId="57" fillId="25" borderId="40" applyNumberFormat="0" applyAlignment="0" applyProtection="0">
      <alignment vertical="center"/>
    </xf>
    <xf numFmtId="0" fontId="57" fillId="30" borderId="40" applyNumberFormat="0" applyAlignment="0" applyProtection="0">
      <alignment vertical="center"/>
    </xf>
    <xf numFmtId="0" fontId="57" fillId="30" borderId="40" applyNumberFormat="0" applyAlignment="0" applyProtection="0">
      <alignment vertical="center"/>
    </xf>
    <xf numFmtId="0" fontId="27" fillId="25" borderId="22" applyNumberFormat="0" applyAlignment="0" applyProtection="0">
      <alignment vertical="center"/>
    </xf>
    <xf numFmtId="0" fontId="27" fillId="25" borderId="22" applyNumberFormat="0" applyAlignment="0" applyProtection="0">
      <alignment vertical="center"/>
    </xf>
    <xf numFmtId="0" fontId="27" fillId="43" borderId="22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41" fillId="39" borderId="35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41" fillId="39" borderId="35" applyNumberFormat="0" applyAlignment="0" applyProtection="0">
      <alignment vertical="center"/>
    </xf>
    <xf numFmtId="0" fontId="41" fillId="39" borderId="35" applyNumberFormat="0" applyAlignment="0" applyProtection="0">
      <alignment vertical="center"/>
    </xf>
    <xf numFmtId="0" fontId="41" fillId="39" borderId="35" applyNumberFormat="0" applyAlignment="0" applyProtection="0">
      <alignment vertical="center"/>
    </xf>
    <xf numFmtId="0" fontId="32" fillId="25" borderId="20" applyNumberFormat="0" applyAlignment="0" applyProtection="0">
      <alignment vertical="center"/>
    </xf>
    <xf numFmtId="0" fontId="32" fillId="46" borderId="20" applyNumberForma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7" fillId="35" borderId="32" applyNumberFormat="0" applyFont="0" applyAlignment="0" applyProtection="0">
      <alignment vertical="center"/>
    </xf>
    <xf numFmtId="0" fontId="7" fillId="35" borderId="32" applyNumberFormat="0" applyFont="0" applyAlignment="0" applyProtection="0">
      <alignment vertical="center"/>
    </xf>
    <xf numFmtId="0" fontId="7" fillId="35" borderId="32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34" fillId="20" borderId="23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2" fillId="22" borderId="0" applyNumberFormat="0" applyBorder="0" applyAlignment="0" applyProtection="0"/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20" borderId="23" applyNumberFormat="0" applyFont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</cellStyleXfs>
  <cellXfs count="204">
    <xf numFmtId="0" fontId="0" fillId="0" borderId="0" xfId="0"/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0" fontId="0" fillId="0" borderId="41" xfId="0" applyBorder="1" applyAlignment="1" applyProtection="1">
      <alignment horizontal="center" vertical="center" wrapText="1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>
      <alignment horizontal="center" vertical="center"/>
    </xf>
    <xf numFmtId="0" fontId="0" fillId="2" borderId="41" xfId="0" applyFont="1" applyFill="1" applyBorder="1"/>
    <xf numFmtId="0" fontId="0" fillId="0" borderId="0" xfId="0" applyFont="1" applyFill="1" applyAlignment="1">
      <alignment vertical="center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1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Fill="1" applyBorder="1" applyAlignment="1" applyProtection="1">
      <alignment horizontal="center" vertical="center" wrapText="1"/>
      <protection locked="0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4" fillId="0" borderId="0" xfId="0" applyFont="1" applyFill="1"/>
    <xf numFmtId="0" fontId="0" fillId="0" borderId="6" xfId="0" applyFont="1" applyBorder="1" applyAlignment="1" applyProtection="1">
      <alignment horizontal="center" vertical="center" wrapText="1"/>
      <protection locked="0"/>
    </xf>
    <xf numFmtId="1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6" xfId="0" applyFont="1" applyBorder="1" applyAlignment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 wrapText="1"/>
      <protection locked="0"/>
    </xf>
    <xf numFmtId="2" fontId="6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/>
    <xf numFmtId="1" fontId="0" fillId="0" borderId="0" xfId="0" applyNumberFormat="1" applyFont="1" applyFill="1"/>
    <xf numFmtId="0" fontId="0" fillId="0" borderId="0" xfId="0" applyFont="1" applyFill="1" applyBorder="1"/>
    <xf numFmtId="0" fontId="3" fillId="0" borderId="47" xfId="0" applyFont="1" applyFill="1" applyBorder="1" applyAlignment="1" applyProtection="1">
      <alignment horizontal="center" vertical="center" wrapText="1"/>
      <protection locked="0"/>
    </xf>
    <xf numFmtId="0" fontId="3" fillId="3" borderId="41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0" fillId="0" borderId="41" xfId="0" applyFont="1" applyFill="1" applyBorder="1"/>
    <xf numFmtId="0" fontId="0" fillId="0" borderId="42" xfId="0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41" xfId="0" applyFont="1" applyFill="1" applyBorder="1" applyAlignment="1" applyProtection="1">
      <alignment horizontal="center" vertical="center" wrapText="1"/>
      <protection locked="0"/>
    </xf>
    <xf numFmtId="58" fontId="4" fillId="0" borderId="6" xfId="0" applyNumberFormat="1" applyFont="1" applyBorder="1" applyAlignment="1" applyProtection="1">
      <alignment horizontal="center" vertical="center" wrapText="1"/>
      <protection locked="0"/>
    </xf>
    <xf numFmtId="0" fontId="69" fillId="0" borderId="48" xfId="0" applyFont="1" applyFill="1" applyBorder="1" applyAlignment="1">
      <alignment horizontal="center" vertical="center" wrapText="1"/>
    </xf>
    <xf numFmtId="176" fontId="4" fillId="0" borderId="41" xfId="1131" applyNumberFormat="1" applyFont="1" applyFill="1" applyBorder="1" applyAlignment="1">
      <alignment horizontal="center" vertical="center" wrapText="1"/>
    </xf>
    <xf numFmtId="177" fontId="4" fillId="0" borderId="49" xfId="0" applyNumberFormat="1" applyFont="1" applyFill="1" applyBorder="1" applyAlignment="1">
      <alignment horizontal="center" vertical="center" wrapText="1"/>
    </xf>
    <xf numFmtId="0" fontId="61" fillId="0" borderId="41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 applyProtection="1">
      <alignment horizontal="center" vertical="center" wrapText="1"/>
      <protection locked="0"/>
    </xf>
    <xf numFmtId="0" fontId="70" fillId="0" borderId="0" xfId="0" applyFont="1" applyFill="1"/>
    <xf numFmtId="0" fontId="70" fillId="0" borderId="0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0" fillId="0" borderId="50" xfId="0" applyBorder="1" applyAlignment="1" applyProtection="1">
      <alignment horizontal="center" vertical="center" wrapText="1"/>
      <protection locked="0"/>
    </xf>
    <xf numFmtId="2" fontId="0" fillId="0" borderId="6" xfId="0" applyNumberFormat="1" applyBorder="1" applyAlignment="1" applyProtection="1">
      <alignment horizontal="center" vertical="center" wrapText="1"/>
      <protection locked="0"/>
    </xf>
    <xf numFmtId="0" fontId="5" fillId="0" borderId="41" xfId="0" applyFont="1" applyFill="1" applyBorder="1"/>
    <xf numFmtId="1" fontId="5" fillId="0" borderId="0" xfId="0" applyNumberFormat="1" applyFont="1" applyFill="1"/>
    <xf numFmtId="1" fontId="3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Font="1" applyBorder="1" applyAlignment="1" applyProtection="1">
      <alignment horizontal="center" vertical="center" wrapText="1"/>
      <protection locked="0"/>
    </xf>
    <xf numFmtId="0" fontId="61" fillId="0" borderId="47" xfId="0" applyFont="1" applyFill="1" applyBorder="1" applyAlignment="1">
      <alignment horizontal="center" vertical="center" wrapText="1"/>
    </xf>
    <xf numFmtId="2" fontId="0" fillId="0" borderId="42" xfId="0" applyNumberFormat="1" applyBorder="1" applyAlignment="1" applyProtection="1">
      <alignment horizontal="center" vertical="center" wrapText="1"/>
      <protection locked="0"/>
    </xf>
    <xf numFmtId="0" fontId="3" fillId="0" borderId="56" xfId="0" applyFont="1" applyFill="1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 wrapText="1"/>
      <protection locked="0"/>
    </xf>
    <xf numFmtId="2" fontId="4" fillId="0" borderId="41" xfId="0" applyNumberFormat="1" applyFont="1" applyBorder="1" applyAlignment="1">
      <alignment horizontal="center" vertical="center" wrapText="1"/>
    </xf>
    <xf numFmtId="0" fontId="5" fillId="0" borderId="17" xfId="0" applyFont="1" applyFill="1" applyBorder="1"/>
    <xf numFmtId="2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5" fillId="3" borderId="0" xfId="0" applyFont="1" applyFill="1"/>
    <xf numFmtId="0" fontId="0" fillId="3" borderId="0" xfId="0" applyFill="1"/>
    <xf numFmtId="0" fontId="0" fillId="3" borderId="0" xfId="0" applyFont="1" applyFill="1" applyBorder="1"/>
    <xf numFmtId="0" fontId="5" fillId="3" borderId="0" xfId="0" applyFont="1" applyFill="1" applyBorder="1"/>
    <xf numFmtId="0" fontId="8" fillId="0" borderId="0" xfId="922">
      <alignment vertical="center"/>
    </xf>
    <xf numFmtId="0" fontId="5" fillId="0" borderId="6" xfId="922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3" fillId="2" borderId="5" xfId="922" applyFont="1" applyFill="1" applyBorder="1" applyAlignment="1" applyProtection="1">
      <alignment horizontal="center" vertical="center" wrapText="1"/>
      <protection locked="0"/>
    </xf>
    <xf numFmtId="0" fontId="3" fillId="2" borderId="6" xfId="922" applyFont="1" applyFill="1" applyBorder="1" applyAlignment="1" applyProtection="1">
      <alignment horizontal="center" vertical="center" wrapText="1"/>
      <protection locked="0"/>
    </xf>
    <xf numFmtId="0" fontId="3" fillId="2" borderId="7" xfId="922" applyFont="1" applyFill="1" applyBorder="1" applyAlignment="1" applyProtection="1">
      <alignment horizontal="center" vertical="center" wrapText="1"/>
      <protection locked="0"/>
    </xf>
    <xf numFmtId="1" fontId="3" fillId="2" borderId="7" xfId="922" applyNumberFormat="1" applyFont="1" applyFill="1" applyBorder="1" applyAlignment="1" applyProtection="1">
      <alignment horizontal="center" vertical="center" wrapText="1"/>
      <protection locked="0"/>
    </xf>
    <xf numFmtId="0" fontId="3" fillId="2" borderId="13" xfId="922" applyFont="1" applyFill="1" applyBorder="1" applyAlignment="1" applyProtection="1">
      <alignment horizontal="center" vertical="center" wrapText="1"/>
      <protection locked="0"/>
    </xf>
    <xf numFmtId="0" fontId="3" fillId="2" borderId="14" xfId="922" applyFont="1" applyFill="1" applyBorder="1" applyAlignment="1" applyProtection="1">
      <alignment horizontal="center" vertical="center" wrapText="1"/>
      <protection locked="0"/>
    </xf>
    <xf numFmtId="0" fontId="3" fillId="3" borderId="15" xfId="922" applyFont="1" applyFill="1" applyBorder="1" applyAlignment="1" applyProtection="1">
      <alignment horizontal="center" vertical="center" wrapText="1"/>
      <protection locked="0"/>
    </xf>
    <xf numFmtId="0" fontId="3" fillId="3" borderId="16" xfId="922" applyFont="1" applyFill="1" applyBorder="1" applyAlignment="1" applyProtection="1">
      <alignment horizontal="center" vertical="center" wrapText="1"/>
      <protection locked="0"/>
    </xf>
    <xf numFmtId="0" fontId="8" fillId="2" borderId="5" xfId="922" applyFill="1" applyBorder="1" applyAlignment="1" applyProtection="1">
      <alignment horizontal="center" vertical="center" wrapText="1"/>
      <protection locked="0"/>
    </xf>
    <xf numFmtId="0" fontId="8" fillId="2" borderId="6" xfId="922" applyFill="1" applyBorder="1" applyAlignment="1" applyProtection="1">
      <alignment horizontal="center" vertical="center" wrapText="1"/>
      <protection locked="0"/>
    </xf>
    <xf numFmtId="0" fontId="4" fillId="0" borderId="6" xfId="922" applyFont="1" applyFill="1" applyBorder="1" applyAlignment="1" applyProtection="1">
      <alignment horizontal="center" vertical="center" wrapText="1"/>
      <protection locked="0"/>
    </xf>
    <xf numFmtId="0" fontId="8" fillId="2" borderId="6" xfId="922" applyFill="1" applyBorder="1" applyAlignment="1">
      <alignment horizontal="center" vertical="center" wrapText="1"/>
    </xf>
    <xf numFmtId="2" fontId="8" fillId="2" borderId="6" xfId="922" applyNumberFormat="1" applyFill="1" applyBorder="1" applyAlignment="1">
      <alignment horizontal="center" vertical="center" wrapText="1"/>
    </xf>
    <xf numFmtId="0" fontId="8" fillId="2" borderId="42" xfId="922" applyFill="1" applyBorder="1" applyAlignment="1" applyProtection="1">
      <alignment horizontal="center" vertical="center" wrapText="1"/>
      <protection locked="0"/>
    </xf>
    <xf numFmtId="0" fontId="4" fillId="2" borderId="41" xfId="922" applyFont="1" applyFill="1" applyBorder="1" applyAlignment="1">
      <alignment horizontal="center" vertical="center"/>
    </xf>
    <xf numFmtId="0" fontId="4" fillId="2" borderId="41" xfId="922" applyFont="1" applyFill="1" applyBorder="1" applyAlignment="1">
      <alignment wrapText="1"/>
    </xf>
    <xf numFmtId="0" fontId="8" fillId="2" borderId="17" xfId="922" applyFill="1" applyBorder="1" applyAlignment="1"/>
    <xf numFmtId="0" fontId="6" fillId="2" borderId="9" xfId="922" applyFont="1" applyFill="1" applyBorder="1" applyAlignment="1" applyProtection="1">
      <alignment horizontal="center" vertical="center" wrapText="1"/>
      <protection locked="0"/>
    </xf>
    <xf numFmtId="0" fontId="8" fillId="2" borderId="11" xfId="922" applyFont="1" applyFill="1" applyBorder="1" applyAlignment="1">
      <alignment vertical="center"/>
    </xf>
    <xf numFmtId="2" fontId="8" fillId="2" borderId="11" xfId="922" applyNumberFormat="1" applyFont="1" applyFill="1" applyBorder="1" applyAlignment="1">
      <alignment vertical="center"/>
    </xf>
    <xf numFmtId="0" fontId="6" fillId="2" borderId="18" xfId="922" applyFont="1" applyFill="1" applyBorder="1" applyAlignment="1" applyProtection="1">
      <alignment horizontal="center" vertical="center" wrapText="1"/>
      <protection locked="0"/>
    </xf>
    <xf numFmtId="0" fontId="8" fillId="2" borderId="11" xfId="922" applyFont="1" applyFill="1" applyBorder="1" applyAlignment="1"/>
    <xf numFmtId="0" fontId="8" fillId="2" borderId="19" xfId="922" applyFont="1" applyFill="1" applyBorder="1" applyAlignment="1"/>
    <xf numFmtId="176" fontId="6" fillId="0" borderId="4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8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1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78" fontId="0" fillId="0" borderId="7" xfId="0" applyNumberForma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178" fontId="0" fillId="0" borderId="6" xfId="0" applyNumberFormat="1" applyBorder="1" applyAlignment="1" applyProtection="1">
      <alignment horizontal="center" vertical="center" wrapText="1"/>
      <protection locked="0"/>
    </xf>
    <xf numFmtId="1" fontId="4" fillId="0" borderId="6" xfId="0" applyNumberFormat="1" applyFont="1" applyBorder="1" applyAlignment="1" applyProtection="1">
      <alignment horizontal="center" vertical="center" wrapText="1"/>
      <protection locked="0"/>
    </xf>
    <xf numFmtId="2" fontId="4" fillId="0" borderId="6" xfId="0" applyNumberFormat="1" applyFont="1" applyBorder="1" applyAlignment="1">
      <alignment horizontal="center" vertical="center" wrapText="1"/>
    </xf>
    <xf numFmtId="0" fontId="4" fillId="0" borderId="60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 wrapText="1"/>
    </xf>
    <xf numFmtId="0" fontId="0" fillId="0" borderId="60" xfId="0" applyBorder="1" applyAlignment="1" applyProtection="1">
      <alignment horizontal="center" vertical="center" wrapText="1"/>
      <protection locked="0"/>
    </xf>
    <xf numFmtId="0" fontId="0" fillId="59" borderId="0" xfId="0" applyFont="1" applyFill="1"/>
    <xf numFmtId="0" fontId="0" fillId="59" borderId="0" xfId="0" applyFill="1"/>
    <xf numFmtId="0" fontId="0" fillId="59" borderId="0" xfId="0" applyFont="1" applyFill="1" applyBorder="1"/>
    <xf numFmtId="0" fontId="74" fillId="0" borderId="6" xfId="0" applyFont="1" applyBorder="1" applyAlignment="1" applyProtection="1">
      <alignment horizontal="center" vertical="center" wrapText="1"/>
      <protection locked="0"/>
    </xf>
    <xf numFmtId="0" fontId="63" fillId="0" borderId="6" xfId="0" applyFont="1" applyBorder="1" applyAlignment="1" applyProtection="1">
      <alignment horizontal="center" vertical="center" wrapText="1"/>
      <protection locked="0"/>
    </xf>
    <xf numFmtId="0" fontId="75" fillId="0" borderId="6" xfId="0" applyFont="1" applyBorder="1" applyAlignment="1" applyProtection="1">
      <alignment horizontal="center" vertical="center" wrapText="1"/>
      <protection locked="0"/>
    </xf>
    <xf numFmtId="0" fontId="75" fillId="0" borderId="6" xfId="0" applyFont="1" applyBorder="1" applyAlignment="1">
      <alignment horizontal="center" vertical="center" wrapText="1"/>
    </xf>
    <xf numFmtId="2" fontId="75" fillId="0" borderId="6" xfId="0" applyNumberFormat="1" applyFont="1" applyBorder="1" applyAlignment="1">
      <alignment horizontal="center" vertical="center" wrapText="1"/>
    </xf>
    <xf numFmtId="0" fontId="5" fillId="30" borderId="0" xfId="0" applyFont="1" applyFill="1" applyAlignment="1">
      <alignment vertical="center"/>
    </xf>
    <xf numFmtId="0" fontId="3" fillId="30" borderId="5" xfId="0" applyFont="1" applyFill="1" applyBorder="1" applyAlignment="1" applyProtection="1">
      <alignment horizontal="center" vertical="center" wrapText="1"/>
      <protection locked="0"/>
    </xf>
    <xf numFmtId="0" fontId="3" fillId="30" borderId="6" xfId="0" applyFont="1" applyFill="1" applyBorder="1" applyAlignment="1" applyProtection="1">
      <alignment horizontal="center" vertical="center" wrapText="1"/>
      <protection locked="0"/>
    </xf>
    <xf numFmtId="0" fontId="3" fillId="30" borderId="7" xfId="0" applyFont="1" applyFill="1" applyBorder="1" applyAlignment="1" applyProtection="1">
      <alignment horizontal="center" vertical="center" wrapText="1"/>
      <protection locked="0"/>
    </xf>
    <xf numFmtId="1" fontId="3" fillId="3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30" borderId="13" xfId="0" applyFont="1" applyFill="1" applyBorder="1" applyAlignment="1" applyProtection="1">
      <alignment horizontal="center" vertical="center" wrapText="1"/>
      <protection locked="0"/>
    </xf>
    <xf numFmtId="0" fontId="3" fillId="30" borderId="14" xfId="0" applyFont="1" applyFill="1" applyBorder="1" applyAlignment="1" applyProtection="1">
      <alignment horizontal="center" vertical="center" wrapText="1"/>
      <protection locked="0"/>
    </xf>
    <xf numFmtId="0" fontId="3" fillId="59" borderId="15" xfId="0" applyFont="1" applyFill="1" applyBorder="1" applyAlignment="1" applyProtection="1">
      <alignment horizontal="center" vertical="center" wrapText="1"/>
      <protection locked="0"/>
    </xf>
    <xf numFmtId="0" fontId="5" fillId="30" borderId="0" xfId="0" applyFont="1" applyFill="1"/>
    <xf numFmtId="0" fontId="0" fillId="30" borderId="5" xfId="0" applyFill="1" applyBorder="1" applyAlignment="1" applyProtection="1">
      <alignment horizontal="center" vertical="center" wrapText="1"/>
      <protection locked="0"/>
    </xf>
    <xf numFmtId="0" fontId="0" fillId="30" borderId="6" xfId="0" applyFill="1" applyBorder="1" applyAlignment="1" applyProtection="1">
      <alignment horizontal="center" vertical="center" wrapText="1"/>
      <protection locked="0"/>
    </xf>
    <xf numFmtId="0" fontId="4" fillId="30" borderId="6" xfId="0" applyFont="1" applyFill="1" applyBorder="1" applyAlignment="1" applyProtection="1">
      <alignment horizontal="center" vertical="center" wrapText="1"/>
      <protection locked="0"/>
    </xf>
    <xf numFmtId="0" fontId="0" fillId="30" borderId="6" xfId="0" applyFill="1" applyBorder="1" applyAlignment="1">
      <alignment horizontal="center" vertical="center" wrapText="1"/>
    </xf>
    <xf numFmtId="2" fontId="0" fillId="30" borderId="6" xfId="0" applyNumberFormat="1" applyFill="1" applyBorder="1" applyAlignment="1">
      <alignment horizontal="center" vertical="center" wrapText="1"/>
    </xf>
    <xf numFmtId="0" fontId="0" fillId="30" borderId="42" xfId="0" applyFill="1" applyBorder="1" applyAlignment="1" applyProtection="1">
      <alignment horizontal="center" vertical="center" wrapText="1"/>
      <protection locked="0"/>
    </xf>
    <xf numFmtId="0" fontId="4" fillId="30" borderId="41" xfId="0" applyFont="1" applyFill="1" applyBorder="1" applyAlignment="1">
      <alignment horizontal="center" vertical="center"/>
    </xf>
    <xf numFmtId="0" fontId="4" fillId="30" borderId="41" xfId="0" applyFont="1" applyFill="1" applyBorder="1" applyAlignment="1">
      <alignment wrapText="1"/>
    </xf>
    <xf numFmtId="0" fontId="0" fillId="30" borderId="41" xfId="0" applyFill="1" applyBorder="1"/>
    <xf numFmtId="0" fontId="4" fillId="30" borderId="0" xfId="0" applyFont="1" applyFill="1"/>
    <xf numFmtId="0" fontId="6" fillId="30" borderId="9" xfId="0" applyFont="1" applyFill="1" applyBorder="1" applyAlignment="1" applyProtection="1">
      <alignment horizontal="center" vertical="center" wrapText="1"/>
      <protection locked="0"/>
    </xf>
    <xf numFmtId="0" fontId="5" fillId="30" borderId="11" xfId="0" applyFont="1" applyFill="1" applyBorder="1" applyAlignment="1">
      <alignment horizontal="center" vertical="center"/>
    </xf>
    <xf numFmtId="2" fontId="5" fillId="30" borderId="11" xfId="0" applyNumberFormat="1" applyFont="1" applyFill="1" applyBorder="1" applyAlignment="1">
      <alignment horizontal="center" vertical="center"/>
    </xf>
    <xf numFmtId="0" fontId="6" fillId="30" borderId="18" xfId="0" applyFont="1" applyFill="1" applyBorder="1" applyAlignment="1" applyProtection="1">
      <alignment horizontal="center" vertical="center" wrapText="1"/>
      <protection locked="0"/>
    </xf>
    <xf numFmtId="0" fontId="5" fillId="30" borderId="41" xfId="0" applyFont="1" applyFill="1" applyBorder="1"/>
    <xf numFmtId="0" fontId="0" fillId="30" borderId="0" xfId="0" applyFont="1" applyFill="1" applyBorder="1"/>
    <xf numFmtId="1" fontId="5" fillId="30" borderId="0" xfId="0" applyNumberFormat="1" applyFont="1" applyFill="1"/>
    <xf numFmtId="0" fontId="0" fillId="30" borderId="0" xfId="0" applyFill="1"/>
    <xf numFmtId="0" fontId="78" fillId="30" borderId="6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/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61" xfId="0" applyFont="1" applyFill="1" applyBorder="1" applyAlignment="1" applyProtection="1">
      <alignment horizontal="center" vertical="center" wrapText="1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1" fillId="0" borderId="53" xfId="768" applyFont="1" applyFill="1" applyBorder="1" applyAlignment="1" applyProtection="1">
      <alignment horizontal="center" vertical="center" wrapText="1"/>
      <protection locked="0"/>
    </xf>
    <xf numFmtId="0" fontId="1" fillId="0" borderId="54" xfId="768" applyFont="1" applyFill="1" applyBorder="1" applyAlignment="1" applyProtection="1">
      <alignment horizontal="center" vertical="center" wrapText="1"/>
      <protection locked="0"/>
    </xf>
    <xf numFmtId="0" fontId="64" fillId="0" borderId="54" xfId="768" applyFont="1" applyFill="1" applyBorder="1" applyAlignment="1" applyProtection="1">
      <alignment horizontal="left" vertical="top" wrapText="1"/>
    </xf>
    <xf numFmtId="0" fontId="64" fillId="0" borderId="55" xfId="768" applyFont="1" applyFill="1" applyBorder="1" applyAlignment="1" applyProtection="1">
      <alignment horizontal="left" vertical="top" wrapText="1"/>
    </xf>
    <xf numFmtId="0" fontId="6" fillId="0" borderId="57" xfId="0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 applyProtection="1">
      <alignment horizontal="center" vertical="center" wrapText="1"/>
      <protection locked="0"/>
    </xf>
    <xf numFmtId="1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768" applyFont="1" applyFill="1" applyBorder="1" applyAlignment="1" applyProtection="1">
      <alignment horizontal="center" vertical="center" wrapText="1"/>
      <protection locked="0"/>
    </xf>
    <xf numFmtId="0" fontId="1" fillId="2" borderId="2" xfId="768" applyFont="1" applyFill="1" applyBorder="1" applyAlignment="1" applyProtection="1">
      <alignment horizontal="center" vertical="center" wrapText="1"/>
      <protection locked="0"/>
    </xf>
    <xf numFmtId="0" fontId="2" fillId="2" borderId="3" xfId="768" applyFont="1" applyFill="1" applyBorder="1" applyAlignment="1" applyProtection="1">
      <alignment horizontal="left" vertical="center" wrapText="1"/>
    </xf>
    <xf numFmtId="0" fontId="2" fillId="2" borderId="4" xfId="768" applyFont="1" applyFill="1" applyBorder="1" applyAlignment="1" applyProtection="1">
      <alignment horizontal="left" vertical="center" wrapText="1"/>
    </xf>
    <xf numFmtId="0" fontId="2" fillId="2" borderId="12" xfId="768" applyFont="1" applyFill="1" applyBorder="1" applyAlignment="1" applyProtection="1">
      <alignment horizontal="left" vertical="center" wrapText="1"/>
    </xf>
    <xf numFmtId="0" fontId="6" fillId="2" borderId="8" xfId="922" applyFont="1" applyFill="1" applyBorder="1" applyAlignment="1" applyProtection="1">
      <alignment horizontal="center" vertical="center" wrapText="1"/>
      <protection locked="0"/>
    </xf>
    <xf numFmtId="0" fontId="6" fillId="2" borderId="9" xfId="922" applyFont="1" applyFill="1" applyBorder="1" applyAlignment="1" applyProtection="1">
      <alignment horizontal="center" vertical="center" wrapText="1"/>
      <protection locked="0"/>
    </xf>
    <xf numFmtId="0" fontId="6" fillId="2" borderId="10" xfId="922" applyFont="1" applyFill="1" applyBorder="1" applyAlignment="1" applyProtection="1">
      <alignment horizontal="center" vertical="center" wrapText="1"/>
      <protection locked="0"/>
    </xf>
    <xf numFmtId="1" fontId="6" fillId="2" borderId="11" xfId="922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768" applyFont="1" applyFill="1" applyBorder="1" applyAlignment="1" applyProtection="1">
      <alignment horizontal="center" vertical="center" wrapText="1"/>
      <protection locked="0"/>
    </xf>
    <xf numFmtId="0" fontId="1" fillId="0" borderId="2" xfId="768" applyFont="1" applyFill="1" applyBorder="1" applyAlignment="1" applyProtection="1">
      <alignment horizontal="center" vertical="center" wrapText="1"/>
      <protection locked="0"/>
    </xf>
    <xf numFmtId="0" fontId="2" fillId="0" borderId="46" xfId="768" applyFont="1" applyFill="1" applyBorder="1" applyAlignment="1" applyProtection="1">
      <alignment horizontal="left" vertical="top" wrapText="1"/>
    </xf>
    <xf numFmtId="0" fontId="66" fillId="0" borderId="0" xfId="768" applyFont="1" applyFill="1" applyBorder="1" applyAlignment="1" applyProtection="1">
      <alignment horizontal="left" vertical="top" wrapText="1"/>
    </xf>
    <xf numFmtId="0" fontId="0" fillId="0" borderId="0" xfId="0" applyAlignment="1">
      <alignment wrapText="1"/>
    </xf>
    <xf numFmtId="0" fontId="0" fillId="0" borderId="59" xfId="0" applyBorder="1" applyAlignment="1">
      <alignment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1" fontId="6" fillId="0" borderId="45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0" borderId="1" xfId="768" applyFont="1" applyFill="1" applyBorder="1" applyAlignment="1" applyProtection="1">
      <alignment horizontal="center" vertical="center" wrapText="1"/>
      <protection locked="0"/>
    </xf>
    <xf numFmtId="0" fontId="1" fillId="30" borderId="2" xfId="768" applyFont="1" applyFill="1" applyBorder="1" applyAlignment="1" applyProtection="1">
      <alignment horizontal="center" vertical="center" wrapText="1"/>
      <protection locked="0"/>
    </xf>
    <xf numFmtId="0" fontId="2" fillId="30" borderId="3" xfId="768" applyFont="1" applyFill="1" applyBorder="1" applyAlignment="1" applyProtection="1">
      <alignment horizontal="left" vertical="center" wrapText="1"/>
    </xf>
    <xf numFmtId="0" fontId="2" fillId="30" borderId="4" xfId="768" applyFont="1" applyFill="1" applyBorder="1" applyAlignment="1" applyProtection="1">
      <alignment horizontal="left" vertical="center" wrapText="1"/>
    </xf>
    <xf numFmtId="0" fontId="2" fillId="30" borderId="12" xfId="768" applyFont="1" applyFill="1" applyBorder="1" applyAlignment="1" applyProtection="1">
      <alignment horizontal="left" vertical="center" wrapText="1"/>
    </xf>
    <xf numFmtId="0" fontId="6" fillId="30" borderId="8" xfId="0" applyFont="1" applyFill="1" applyBorder="1" applyAlignment="1" applyProtection="1">
      <alignment horizontal="center" vertical="center" wrapText="1"/>
      <protection locked="0"/>
    </xf>
    <xf numFmtId="0" fontId="6" fillId="30" borderId="9" xfId="0" applyFont="1" applyFill="1" applyBorder="1" applyAlignment="1" applyProtection="1">
      <alignment horizontal="center" vertical="center" wrapText="1"/>
      <protection locked="0"/>
    </xf>
    <xf numFmtId="0" fontId="6" fillId="30" borderId="10" xfId="0" applyFont="1" applyFill="1" applyBorder="1" applyAlignment="1" applyProtection="1">
      <alignment horizontal="center" vertical="center" wrapText="1"/>
      <protection locked="0"/>
    </xf>
    <xf numFmtId="1" fontId="6" fillId="30" borderId="11" xfId="0" applyNumberFormat="1" applyFont="1" applyFill="1" applyBorder="1" applyAlignment="1" applyProtection="1">
      <alignment horizontal="center" vertical="center" wrapText="1"/>
      <protection locked="0"/>
    </xf>
    <xf numFmtId="0" fontId="67" fillId="0" borderId="46" xfId="768" applyFont="1" applyFill="1" applyBorder="1" applyAlignment="1" applyProtection="1">
      <alignment horizontal="left" vertical="top" wrapText="1"/>
    </xf>
    <xf numFmtId="0" fontId="67" fillId="0" borderId="0" xfId="768" applyFont="1" applyFill="1" applyBorder="1" applyAlignment="1" applyProtection="1">
      <alignment horizontal="left" vertical="top" wrapText="1"/>
    </xf>
    <xf numFmtId="0" fontId="2" fillId="2" borderId="46" xfId="768" applyFont="1" applyFill="1" applyBorder="1" applyAlignment="1" applyProtection="1">
      <alignment horizontal="left" vertical="top" wrapText="1"/>
    </xf>
    <xf numFmtId="0" fontId="2" fillId="2" borderId="0" xfId="768" applyFont="1" applyFill="1" applyBorder="1" applyAlignment="1" applyProtection="1">
      <alignment horizontal="left" vertical="top" wrapText="1"/>
    </xf>
    <xf numFmtId="0" fontId="66" fillId="0" borderId="46" xfId="768" applyFont="1" applyFill="1" applyBorder="1" applyAlignment="1" applyProtection="1">
      <alignment horizontal="left" vertical="top" wrapText="1"/>
    </xf>
    <xf numFmtId="0" fontId="58" fillId="0" borderId="51" xfId="768" applyFont="1" applyFill="1" applyBorder="1" applyAlignment="1" applyProtection="1">
      <alignment horizontal="center" vertical="center" wrapText="1"/>
      <protection locked="0"/>
    </xf>
    <xf numFmtId="0" fontId="1" fillId="0" borderId="43" xfId="768" applyFont="1" applyFill="1" applyBorder="1" applyAlignment="1" applyProtection="1">
      <alignment horizontal="center" vertical="center" wrapText="1"/>
      <protection locked="0"/>
    </xf>
    <xf numFmtId="0" fontId="2" fillId="0" borderId="14" xfId="768" applyFont="1" applyFill="1" applyBorder="1" applyAlignment="1" applyProtection="1">
      <alignment horizontal="left" vertical="top" wrapText="1"/>
    </xf>
    <xf numFmtId="0" fontId="2" fillId="0" borderId="52" xfId="768" applyFont="1" applyFill="1" applyBorder="1" applyAlignment="1" applyProtection="1">
      <alignment horizontal="left" vertical="top" wrapText="1"/>
    </xf>
    <xf numFmtId="0" fontId="6" fillId="0" borderId="41" xfId="0" applyFont="1" applyFill="1" applyBorder="1" applyAlignment="1" applyProtection="1">
      <alignment horizontal="center" vertical="center" wrapText="1"/>
      <protection locked="0"/>
    </xf>
    <xf numFmtId="1" fontId="6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768" applyFont="1" applyFill="1" applyBorder="1" applyAlignment="1" applyProtection="1">
      <alignment horizontal="left" vertical="top" wrapText="1"/>
    </xf>
    <xf numFmtId="0" fontId="66" fillId="0" borderId="14" xfId="768" applyFont="1" applyFill="1" applyBorder="1" applyAlignment="1" applyProtection="1">
      <alignment horizontal="left" vertical="top" wrapText="1"/>
    </xf>
    <xf numFmtId="0" fontId="66" fillId="0" borderId="52" xfId="768" applyFont="1" applyFill="1" applyBorder="1" applyAlignment="1" applyProtection="1">
      <alignment horizontal="left" vertical="top" wrapText="1"/>
    </xf>
  </cellXfs>
  <cellStyles count="1137">
    <cellStyle name="&#10;mouse.drv=lm" xfId="1123"/>
    <cellStyle name="_x000d_mouse.drv=lm" xfId="66"/>
    <cellStyle name="@ET_Style?CF_Style_1" xfId="69"/>
    <cellStyle name="_ET_STYLE_NoName_00_" xfId="20"/>
    <cellStyle name="20% - 强调文字颜色 1 2" xfId="1"/>
    <cellStyle name="20% - 强调文字颜色 1 2 2" xfId="70"/>
    <cellStyle name="20% - 强调文字颜色 1 2 2 2" xfId="9"/>
    <cellStyle name="20% - 强调文字颜色 1 2 3" xfId="49"/>
    <cellStyle name="20% - 强调文字颜色 1 2 4" xfId="75"/>
    <cellStyle name="20% - 强调文字颜色 1 2_二级装箱单" xfId="59"/>
    <cellStyle name="20% - 强调文字颜色 1 3" xfId="62"/>
    <cellStyle name="20% - 强调文字颜色 1 3 2" xfId="76"/>
    <cellStyle name="20% - 强调文字颜色 1 3 2 2" xfId="60"/>
    <cellStyle name="20% - 强调文字颜色 1 3 3" xfId="78"/>
    <cellStyle name="20% - 强调文字颜色 1 3 4" xfId="80"/>
    <cellStyle name="20% - 强调文字颜色 1 3_二级装箱单" xfId="72"/>
    <cellStyle name="20% - 强调文字颜色 1 4" xfId="52"/>
    <cellStyle name="20% - 强调文字颜色 1 4 2" xfId="81"/>
    <cellStyle name="20% - 强调文字颜色 1 4 2 2" xfId="82"/>
    <cellStyle name="20% - 强调文字颜色 1 4 3" xfId="38"/>
    <cellStyle name="20% - 强调文字颜色 1 4 4" xfId="84"/>
    <cellStyle name="20% - 强调文字颜色 1 4_二级装箱单" xfId="85"/>
    <cellStyle name="20% - 强调文字颜色 1 5" xfId="86"/>
    <cellStyle name="20% - 强调文字颜色 1 5 2" xfId="87"/>
    <cellStyle name="20% - 强调文字颜色 1 5 2 2" xfId="88"/>
    <cellStyle name="20% - 强调文字颜色 1 5 3" xfId="93"/>
    <cellStyle name="20% - 强调文字颜色 1 5 4" xfId="96"/>
    <cellStyle name="20% - 强调文字颜色 1 6" xfId="97"/>
    <cellStyle name="20% - 强调文字颜色 1 6 2" xfId="98"/>
    <cellStyle name="20% - 强调文字颜色 1 7" xfId="99"/>
    <cellStyle name="20% - 强调文字颜色 1 7 2" xfId="101"/>
    <cellStyle name="20% - 强调文字颜色 2 2" xfId="102"/>
    <cellStyle name="20% - 强调文字颜色 2 2 2" xfId="103"/>
    <cellStyle name="20% - 强调文字颜色 2 2 2 2" xfId="105"/>
    <cellStyle name="20% - 强调文字颜色 2 2 3" xfId="107"/>
    <cellStyle name="20% - 强调文字颜色 2 2 4" xfId="109"/>
    <cellStyle name="20% - 强调文字颜色 2 2_二级装箱单" xfId="110"/>
    <cellStyle name="20% - 强调文字颜色 2 3" xfId="114"/>
    <cellStyle name="20% - 强调文字颜色 2 3 2" xfId="115"/>
    <cellStyle name="20% - 强调文字颜色 2 3 2 2" xfId="116"/>
    <cellStyle name="20% - 强调文字颜色 2 3 3" xfId="118"/>
    <cellStyle name="20% - 强调文字颜色 2 3 4" xfId="120"/>
    <cellStyle name="20% - 强调文字颜色 2 3_二级装箱单" xfId="19"/>
    <cellStyle name="20% - 强调文字颜色 2 4" xfId="122"/>
    <cellStyle name="20% - 强调文字颜色 2 4 2" xfId="34"/>
    <cellStyle name="20% - 强调文字颜色 2 4 2 2" xfId="57"/>
    <cellStyle name="20% - 强调文字颜色 2 4 3" xfId="123"/>
    <cellStyle name="20% - 强调文字颜色 2 4 4" xfId="124"/>
    <cellStyle name="20% - 强调文字颜色 2 4_二级装箱单" xfId="125"/>
    <cellStyle name="20% - 强调文字颜色 2 5" xfId="126"/>
    <cellStyle name="20% - 强调文字颜色 2 5 2" xfId="127"/>
    <cellStyle name="20% - 强调文字颜色 2 5 2 2" xfId="128"/>
    <cellStyle name="20% - 强调文字颜色 2 5 3" xfId="129"/>
    <cellStyle name="20% - 强调文字颜色 2 5 4" xfId="130"/>
    <cellStyle name="20% - 强调文字颜色 2 6" xfId="104"/>
    <cellStyle name="20% - 强调文字颜色 2 6 2" xfId="131"/>
    <cellStyle name="20% - 强调文字颜色 2 7" xfId="132"/>
    <cellStyle name="20% - 强调文字颜色 2 7 2" xfId="133"/>
    <cellStyle name="20% - 强调文字颜色 3 2" xfId="134"/>
    <cellStyle name="20% - 强调文字颜色 3 2 2" xfId="135"/>
    <cellStyle name="20% - 强调文字颜色 3 2 2 2" xfId="137"/>
    <cellStyle name="20% - 强调文字颜色 3 2 3" xfId="139"/>
    <cellStyle name="20% - 强调文字颜色 3 2 4" xfId="141"/>
    <cellStyle name="20% - 强调文字颜色 3 2_二级装箱单" xfId="143"/>
    <cellStyle name="20% - 强调文字颜色 3 3" xfId="50"/>
    <cellStyle name="20% - 强调文字颜色 3 3 2" xfId="65"/>
    <cellStyle name="20% - 强调文字颜色 3 3 2 2" xfId="147"/>
    <cellStyle name="20% - 强调文字颜色 3 3 3" xfId="148"/>
    <cellStyle name="20% - 强调文字颜色 3 3 4" xfId="149"/>
    <cellStyle name="20% - 强调文字颜色 3 3_二级装箱单" xfId="151"/>
    <cellStyle name="20% - 强调文字颜色 3 4" xfId="153"/>
    <cellStyle name="20% - 强调文字颜色 3 4 2" xfId="155"/>
    <cellStyle name="20% - 强调文字颜色 3 4 2 2" xfId="157"/>
    <cellStyle name="20% - 强调文字颜色 3 4 3" xfId="159"/>
    <cellStyle name="20% - 强调文字颜色 3 4 4" xfId="162"/>
    <cellStyle name="20% - 强调文字颜色 3 4_二级装箱单" xfId="164"/>
    <cellStyle name="20% - 强调文字颜色 3 5" xfId="166"/>
    <cellStyle name="20% - 强调文字颜色 3 5 2" xfId="168"/>
    <cellStyle name="20% - 强调文字颜色 3 5 2 2" xfId="171"/>
    <cellStyle name="20% - 强调文字颜色 3 5 3" xfId="173"/>
    <cellStyle name="20% - 强调文字颜色 3 5 4" xfId="175"/>
    <cellStyle name="20% - 强调文字颜色 3 6" xfId="177"/>
    <cellStyle name="20% - 强调文字颜色 3 6 2" xfId="179"/>
    <cellStyle name="20% - 强调文字颜色 3 7" xfId="182"/>
    <cellStyle name="20% - 强调文字颜色 3 7 2" xfId="184"/>
    <cellStyle name="20% - 强调文字颜色 4 2" xfId="185"/>
    <cellStyle name="20% - 强调文字颜色 4 2 2" xfId="186"/>
    <cellStyle name="20% - 强调文字颜色 4 2 2 2" xfId="150"/>
    <cellStyle name="20% - 强调文字颜色 4 2 3" xfId="188"/>
    <cellStyle name="20% - 强调文字颜色 4 2 4" xfId="190"/>
    <cellStyle name="20% - 强调文字颜色 4 2_二级装箱单" xfId="192"/>
    <cellStyle name="20% - 强调文字颜色 4 3" xfId="193"/>
    <cellStyle name="20% - 强调文字颜色 4 3 2" xfId="194"/>
    <cellStyle name="20% - 强调文字颜色 4 3 2 2" xfId="198"/>
    <cellStyle name="20% - 强调文字颜色 4 3 3" xfId="200"/>
    <cellStyle name="20% - 强调文字颜色 4 3 4" xfId="199"/>
    <cellStyle name="20% - 强调文字颜色 4 3_二级装箱单" xfId="202"/>
    <cellStyle name="20% - 强调文字颜色 4 4" xfId="206"/>
    <cellStyle name="20% - 强调文字颜色 4 4 2" xfId="22"/>
    <cellStyle name="20% - 强调文字颜色 4 4 2 2" xfId="29"/>
    <cellStyle name="20% - 强调文字颜色 4 4 3" xfId="209"/>
    <cellStyle name="20% - 强调文字颜色 4 4 4" xfId="211"/>
    <cellStyle name="20% - 强调文字颜色 4 4_二级装箱单" xfId="212"/>
    <cellStyle name="20% - 强调文字颜色 4 5" xfId="18"/>
    <cellStyle name="20% - 强调文字颜色 4 5 2" xfId="215"/>
    <cellStyle name="20% - 强调文字颜色 4 5 2 2" xfId="219"/>
    <cellStyle name="20% - 强调文字颜色 4 5 3" xfId="224"/>
    <cellStyle name="20% - 强调文字颜色 4 5 4" xfId="227"/>
    <cellStyle name="20% - 强调文字颜色 4 6" xfId="229"/>
    <cellStyle name="20% - 强调文字颜色 4 6 2" xfId="231"/>
    <cellStyle name="20% - 强调文字颜色 4 7" xfId="233"/>
    <cellStyle name="20% - 强调文字颜色 4 7 2" xfId="54"/>
    <cellStyle name="20% - 强调文字颜色 5 2" xfId="234"/>
    <cellStyle name="20% - 强调文字颜色 5 2 2" xfId="235"/>
    <cellStyle name="20% - 强调文字颜色 5 2 2 2" xfId="236"/>
    <cellStyle name="20% - 强调文字颜色 5 2 3" xfId="239"/>
    <cellStyle name="20% - 强调文字颜色 5 2 4" xfId="241"/>
    <cellStyle name="20% - 强调文字颜色 5 2_二级装箱单" xfId="242"/>
    <cellStyle name="20% - 强调文字颜色 5 3" xfId="243"/>
    <cellStyle name="20% - 强调文字颜色 5 3 2" xfId="245"/>
    <cellStyle name="20% - 强调文字颜色 5 3 2 2" xfId="247"/>
    <cellStyle name="20% - 强调文字颜色 5 3 3" xfId="25"/>
    <cellStyle name="20% - 强调文字颜色 5 3 4" xfId="30"/>
    <cellStyle name="20% - 强调文字颜色 5 3_二级装箱单" xfId="249"/>
    <cellStyle name="20% - 强调文字颜色 5 4" xfId="251"/>
    <cellStyle name="20% - 强调文字颜色 5 4 2" xfId="253"/>
    <cellStyle name="20% - 强调文字颜色 5 4 2 2" xfId="113"/>
    <cellStyle name="20% - 强调文字颜色 5 4 3" xfId="255"/>
    <cellStyle name="20% - 强调文字颜色 5 4 4" xfId="257"/>
    <cellStyle name="20% - 强调文字颜色 5 4_二级装箱单" xfId="258"/>
    <cellStyle name="20% - 强调文字颜色 5 5" xfId="90"/>
    <cellStyle name="20% - 强调文字颜色 5 5 2" xfId="260"/>
    <cellStyle name="20% - 强调文字颜色 5 5 2 2" xfId="262"/>
    <cellStyle name="20% - 强调文字颜色 5 5 3" xfId="264"/>
    <cellStyle name="20% - 强调文字颜色 5 5 4" xfId="266"/>
    <cellStyle name="20% - 强调文字颜色 5 6" xfId="268"/>
    <cellStyle name="20% - 强调文字颜色 5 6 2" xfId="270"/>
    <cellStyle name="20% - 强调文字颜色 5 7" xfId="272"/>
    <cellStyle name="20% - 强调文字颜色 5 7 2" xfId="274"/>
    <cellStyle name="20% - 强调文字颜色 6 2" xfId="276"/>
    <cellStyle name="20% - 强调文字颜色 6 2 2" xfId="278"/>
    <cellStyle name="20% - 强调文字颜色 6 2 2 2" xfId="280"/>
    <cellStyle name="20% - 强调文字颜色 6 2 3" xfId="283"/>
    <cellStyle name="20% - 强调文字颜色 6 2 4" xfId="285"/>
    <cellStyle name="20% - 强调文字颜色 6 2_二级装箱单" xfId="287"/>
    <cellStyle name="20% - 强调文字颜色 6 3" xfId="288"/>
    <cellStyle name="20% - 强调文字颜色 6 3 2" xfId="290"/>
    <cellStyle name="20% - 强调文字颜色 6 3 2 2" xfId="293"/>
    <cellStyle name="20% - 强调文字颜色 6 3 3" xfId="295"/>
    <cellStyle name="20% - 强调文字颜色 6 3 4" xfId="220"/>
    <cellStyle name="20% - 强调文字颜色 6 3_二级装箱单" xfId="297"/>
    <cellStyle name="20% - 强调文字颜色 6 4" xfId="299"/>
    <cellStyle name="20% - 强调文字颜色 6 4 2" xfId="303"/>
    <cellStyle name="20% - 强调文字颜色 6 4 2 2" xfId="16"/>
    <cellStyle name="20% - 强调文字颜色 6 4 3" xfId="44"/>
    <cellStyle name="20% - 强调文字颜色 6 4 4" xfId="307"/>
    <cellStyle name="20% - 强调文字颜色 6 4_二级装箱单" xfId="311"/>
    <cellStyle name="20% - 强调文字颜色 6 5" xfId="314"/>
    <cellStyle name="20% - 强调文字颜色 6 5 2" xfId="319"/>
    <cellStyle name="20% - 强调文字颜色 6 5 2 2" xfId="321"/>
    <cellStyle name="20% - 强调文字颜色 6 5 3" xfId="324"/>
    <cellStyle name="20% - 强调文字颜色 6 5 4" xfId="327"/>
    <cellStyle name="20% - 强调文字颜色 6 6" xfId="331"/>
    <cellStyle name="20% - 强调文字颜色 6 6 2" xfId="334"/>
    <cellStyle name="20% - 强调文字颜色 6 7" xfId="337"/>
    <cellStyle name="20% - 强调文字颜色 6 7 2" xfId="340"/>
    <cellStyle name="40% - 强调文字颜色 1 2" xfId="342"/>
    <cellStyle name="40% - 强调文字颜色 1 2 2" xfId="343"/>
    <cellStyle name="40% - 强调文字颜色 1 2 2 2" xfId="286"/>
    <cellStyle name="40% - 强调文字颜色 1 2 3" xfId="344"/>
    <cellStyle name="40% - 强调文字颜色 1 2 4" xfId="345"/>
    <cellStyle name="40% - 强调文字颜色 1 2_二级装箱单" xfId="346"/>
    <cellStyle name="40% - 强调文字颜色 1 3" xfId="349"/>
    <cellStyle name="40% - 强调文字颜色 1 3 2" xfId="203"/>
    <cellStyle name="40% - 强调文字颜色 1 3 2 2" xfId="351"/>
    <cellStyle name="40% - 强调文字颜色 1 3 3" xfId="353"/>
    <cellStyle name="40% - 强调文字颜色 1 3 4" xfId="354"/>
    <cellStyle name="40% - 强调文字颜色 1 3_二级装箱单" xfId="356"/>
    <cellStyle name="40% - 强调文字颜色 1 4" xfId="355"/>
    <cellStyle name="40% - 强调文字颜色 1 4 2" xfId="357"/>
    <cellStyle name="40% - 强调文字颜色 1 4 2 2" xfId="358"/>
    <cellStyle name="40% - 强调文字颜色 1 4 3" xfId="359"/>
    <cellStyle name="40% - 强调文字颜色 1 4 4" xfId="360"/>
    <cellStyle name="40% - 强调文字颜色 1 4_二级装箱单" xfId="362"/>
    <cellStyle name="40% - 强调文字颜色 1 5" xfId="363"/>
    <cellStyle name="40% - 强调文字颜色 1 5 2" xfId="364"/>
    <cellStyle name="40% - 强调文字颜色 1 5 2 2" xfId="365"/>
    <cellStyle name="40% - 强调文字颜色 1 5 3" xfId="367"/>
    <cellStyle name="40% - 强调文字颜色 1 5 4" xfId="368"/>
    <cellStyle name="40% - 强调文字颜色 1 6" xfId="369"/>
    <cellStyle name="40% - 强调文字颜色 1 6 2" xfId="370"/>
    <cellStyle name="40% - 强调文字颜色 1 7" xfId="371"/>
    <cellStyle name="40% - 强调文字颜色 1 7 2" xfId="372"/>
    <cellStyle name="40% - 强调文字颜色 2 2" xfId="47"/>
    <cellStyle name="40% - 强调文字颜色 2 2 2" xfId="373"/>
    <cellStyle name="40% - 强调文字颜色 2 2 2 2" xfId="296"/>
    <cellStyle name="40% - 强调文字颜色 2 2 3" xfId="374"/>
    <cellStyle name="40% - 强调文字颜色 2 2 4" xfId="375"/>
    <cellStyle name="40% - 强调文字颜色 2 2_二级装箱单" xfId="376"/>
    <cellStyle name="40% - 强调文字颜色 2 3" xfId="74"/>
    <cellStyle name="40% - 强调文字颜色 2 3 2" xfId="377"/>
    <cellStyle name="40% - 强调文字颜色 2 3 2 2" xfId="366"/>
    <cellStyle name="40% - 强调文字颜色 2 3 3" xfId="378"/>
    <cellStyle name="40% - 强调文字颜色 2 3 4" xfId="379"/>
    <cellStyle name="40% - 强调文字颜色 2 3_二级装箱单" xfId="382"/>
    <cellStyle name="40% - 强调文字颜色 2 4" xfId="384"/>
    <cellStyle name="40% - 强调文字颜色 2 4 2" xfId="385"/>
    <cellStyle name="40% - 强调文字颜色 2 4 2 2" xfId="46"/>
    <cellStyle name="40% - 强调文字颜色 2 4 3" xfId="386"/>
    <cellStyle name="40% - 强调文字颜色 2 4 4" xfId="387"/>
    <cellStyle name="40% - 强调文字颜色 2 4_二级装箱单" xfId="388"/>
    <cellStyle name="40% - 强调文字颜色 2 5" xfId="389"/>
    <cellStyle name="40% - 强调文字颜色 2 5 2" xfId="392"/>
    <cellStyle name="40% - 强调文字颜色 2 5 2 2" xfId="6"/>
    <cellStyle name="40% - 强调文字颜色 2 5 3" xfId="45"/>
    <cellStyle name="40% - 强调文字颜色 2 5 4" xfId="393"/>
    <cellStyle name="40% - 强调文字颜色 2 6" xfId="394"/>
    <cellStyle name="40% - 强调文字颜色 2 6 2" xfId="395"/>
    <cellStyle name="40% - 强调文字颜色 2 7" xfId="237"/>
    <cellStyle name="40% - 强调文字颜色 2 7 2" xfId="396"/>
    <cellStyle name="40% - 强调文字颜色 3 2" xfId="77"/>
    <cellStyle name="40% - 强调文字颜色 3 2 2" xfId="398"/>
    <cellStyle name="40% - 强调文字颜色 3 2 2 2" xfId="310"/>
    <cellStyle name="40% - 强调文字颜色 3 2 3" xfId="400"/>
    <cellStyle name="40% - 强调文字颜色 3 2 4" xfId="309"/>
    <cellStyle name="40% - 强调文字颜色 3 2_二级装箱单" xfId="33"/>
    <cellStyle name="40% - 强调文字颜色 3 3" xfId="79"/>
    <cellStyle name="40% - 强调文字颜色 3 3 2" xfId="402"/>
    <cellStyle name="40% - 强调文字颜色 3 3 2 2" xfId="404"/>
    <cellStyle name="40% - 强调文字颜色 3 3 3" xfId="36"/>
    <cellStyle name="40% - 强调文字颜色 3 3 4" xfId="406"/>
    <cellStyle name="40% - 强调文字颜色 3 3_二级装箱单" xfId="407"/>
    <cellStyle name="40% - 强调文字颜色 3 4" xfId="408"/>
    <cellStyle name="40% - 强调文字颜色 3 4 2" xfId="409"/>
    <cellStyle name="40% - 强调文字颜色 3 4 2 2" xfId="338"/>
    <cellStyle name="40% - 强调文字颜色 3 4 3" xfId="410"/>
    <cellStyle name="40% - 强调文字颜色 3 4 4" xfId="411"/>
    <cellStyle name="40% - 强调文字颜色 3 4_二级装箱单" xfId="413"/>
    <cellStyle name="40% - 强调文字颜色 3 5" xfId="414"/>
    <cellStyle name="40% - 强调文字颜色 3 5 2" xfId="416"/>
    <cellStyle name="40% - 强调文字颜色 3 5 2 2" xfId="418"/>
    <cellStyle name="40% - 强调文字颜色 3 5 3" xfId="5"/>
    <cellStyle name="40% - 强调文字颜色 3 5 4" xfId="142"/>
    <cellStyle name="40% - 强调文字颜色 3 6" xfId="419"/>
    <cellStyle name="40% - 强调文字颜色 3 6 2" xfId="51"/>
    <cellStyle name="40% - 强调文字颜色 3 7" xfId="420"/>
    <cellStyle name="40% - 强调文字颜色 3 7 2" xfId="121"/>
    <cellStyle name="40% - 强调文字颜色 4 2" xfId="37"/>
    <cellStyle name="40% - 强调文字颜色 4 2 2" xfId="421"/>
    <cellStyle name="40% - 强调文字颜色 4 2 2 2" xfId="422"/>
    <cellStyle name="40% - 强调文字颜色 4 2 3" xfId="423"/>
    <cellStyle name="40% - 强调文字颜色 4 2 4" xfId="403"/>
    <cellStyle name="40% - 强调文字颜色 4 2_二级装箱单" xfId="425"/>
    <cellStyle name="40% - 强调文字颜色 4 3" xfId="83"/>
    <cellStyle name="40% - 强调文字颜色 4 3 2" xfId="55"/>
    <cellStyle name="40% - 强调文字颜色 4 3 2 2" xfId="341"/>
    <cellStyle name="40% - 强调文字颜色 4 3 3" xfId="58"/>
    <cellStyle name="40% - 强调文字颜色 4 3 4" xfId="3"/>
    <cellStyle name="40% - 强调文字颜色 4 3_二级装箱单" xfId="426"/>
    <cellStyle name="40% - 强调文字颜色 4 4" xfId="277"/>
    <cellStyle name="40% - 强调文字颜色 4 4 2" xfId="279"/>
    <cellStyle name="40% - 强调文字颜色 4 4 2 2" xfId="427"/>
    <cellStyle name="40% - 强调文字颜色 4 4 3" xfId="428"/>
    <cellStyle name="40% - 强调文字颜色 4 4 4" xfId="429"/>
    <cellStyle name="40% - 强调文字颜色 4 4_二级装箱单" xfId="430"/>
    <cellStyle name="40% - 强调文字颜色 4 5" xfId="281"/>
    <cellStyle name="40% - 强调文字颜色 4 5 2" xfId="431"/>
    <cellStyle name="40% - 强调文字颜色 4 5 2 2" xfId="432"/>
    <cellStyle name="40% - 强调文字颜色 4 5 3" xfId="433"/>
    <cellStyle name="40% - 强调文字颜色 4 5 4" xfId="434"/>
    <cellStyle name="40% - 强调文字颜色 4 6" xfId="284"/>
    <cellStyle name="40% - 强调文字颜色 4 6 2" xfId="435"/>
    <cellStyle name="40% - 强调文字颜色 4 7" xfId="436"/>
    <cellStyle name="40% - 强调文字颜色 4 7 2" xfId="437"/>
    <cellStyle name="40% - 强调文字颜色 5 2" xfId="92"/>
    <cellStyle name="40% - 强调文字颜色 5 2 2" xfId="313"/>
    <cellStyle name="40% - 强调文字颜色 5 2 2 2" xfId="317"/>
    <cellStyle name="40% - 强调文字颜色 5 2 3" xfId="329"/>
    <cellStyle name="40% - 强调文字颜色 5 2 4" xfId="336"/>
    <cellStyle name="40% - 强调文字颜色 5 2_二级装箱单" xfId="146"/>
    <cellStyle name="40% - 强调文字颜色 5 3" xfId="95"/>
    <cellStyle name="40% - 强调文字颜色 5 3 2" xfId="439"/>
    <cellStyle name="40% - 强调文字颜色 5 3 2 2" xfId="442"/>
    <cellStyle name="40% - 强调文字颜色 5 3 3" xfId="444"/>
    <cellStyle name="40% - 强调文字颜色 5 3 4" xfId="446"/>
    <cellStyle name="40% - 强调文字颜色 5 3_二级装箱单" xfId="197"/>
    <cellStyle name="40% - 强调文字颜色 5 4" xfId="289"/>
    <cellStyle name="40% - 强调文字颜色 5 4 2" xfId="292"/>
    <cellStyle name="40% - 强调文字颜色 5 4 2 2" xfId="12"/>
    <cellStyle name="40% - 强调文字颜色 5 4 3" xfId="448"/>
    <cellStyle name="40% - 强调文字颜色 5 4 4" xfId="450"/>
    <cellStyle name="40% - 强调文字颜色 5 4_二级装箱单" xfId="246"/>
    <cellStyle name="40% - 强调文字颜色 5 5" xfId="294"/>
    <cellStyle name="40% - 强调文字颜色 5 5 2" xfId="451"/>
    <cellStyle name="40% - 强调文字颜色 5 5 2 2" xfId="453"/>
    <cellStyle name="40% - 强调文字颜色 5 5 3" xfId="454"/>
    <cellStyle name="40% - 强调文字颜色 5 5 4" xfId="455"/>
    <cellStyle name="40% - 强调文字颜色 5 6" xfId="217"/>
    <cellStyle name="40% - 强调文字颜色 5 6 2" xfId="457"/>
    <cellStyle name="40% - 强调文字颜色 5 7" xfId="41"/>
    <cellStyle name="40% - 强调文字颜色 5 7 2" xfId="381"/>
    <cellStyle name="40% - 强调文字颜色 6 2" xfId="145"/>
    <cellStyle name="40% - 强调文字颜色 6 2 2" xfId="458"/>
    <cellStyle name="40% - 强调文字颜色 6 2 2 2" xfId="459"/>
    <cellStyle name="40% - 强调文字颜色 6 2 3" xfId="460"/>
    <cellStyle name="40% - 强调文字颜色 6 2 4" xfId="417"/>
    <cellStyle name="40% - 强调文字颜色 6 2_二级装箱单" xfId="391"/>
    <cellStyle name="40% - 强调文字颜色 6 3" xfId="462"/>
    <cellStyle name="40% - 强调文字颜色 6 3 2" xfId="463"/>
    <cellStyle name="40% - 强调文字颜色 6 3 2 2" xfId="464"/>
    <cellStyle name="40% - 强调文字颜色 6 3 3" xfId="465"/>
    <cellStyle name="40% - 强调文字颜色 6 3 4" xfId="466"/>
    <cellStyle name="40% - 强调文字颜色 6 3_二级装箱单" xfId="330"/>
    <cellStyle name="40% - 强调文字颜色 6 4" xfId="300"/>
    <cellStyle name="40% - 强调文字颜色 6 4 2" xfId="14"/>
    <cellStyle name="40% - 强调文字颜色 6 4 2 2" xfId="467"/>
    <cellStyle name="40% - 强调文字颜色 6 4 3" xfId="469"/>
    <cellStyle name="40% - 强调文字颜色 6 4 4" xfId="471"/>
    <cellStyle name="40% - 强调文字颜色 6 4_二级装箱单" xfId="472"/>
    <cellStyle name="40% - 强调文字颜色 6 5" xfId="42"/>
    <cellStyle name="40% - 强调文字颜色 6 5 2" xfId="473"/>
    <cellStyle name="40% - 强调文字颜色 6 5 2 2" xfId="474"/>
    <cellStyle name="40% - 强调文字颜色 6 5 3" xfId="476"/>
    <cellStyle name="40% - 强调文字颜色 6 5 4" xfId="478"/>
    <cellStyle name="40% - 强调文字颜色 6 6" xfId="305"/>
    <cellStyle name="40% - 强调文字颜色 6 6 2" xfId="32"/>
    <cellStyle name="40% - 强调文字颜色 6 7" xfId="480"/>
    <cellStyle name="40% - 强调文字颜色 6 7 2" xfId="481"/>
    <cellStyle name="60% - 强调文字颜色 1 2" xfId="152"/>
    <cellStyle name="60% - 强调文字颜色 1 2 2" xfId="154"/>
    <cellStyle name="60% - 强调文字颜色 1 2 2 2" xfId="156"/>
    <cellStyle name="60% - 强调文字颜色 1 2 3" xfId="158"/>
    <cellStyle name="60% - 强调文字颜色 1 2 4" xfId="161"/>
    <cellStyle name="60% - 强调文字颜色 1 3" xfId="165"/>
    <cellStyle name="60% - 强调文字颜色 1 3 2" xfId="167"/>
    <cellStyle name="60% - 强调文字颜色 1 3 2 2" xfId="170"/>
    <cellStyle name="60% - 强调文字颜色 1 3 3" xfId="172"/>
    <cellStyle name="60% - 强调文字颜色 1 3 4" xfId="174"/>
    <cellStyle name="60% - 强调文字颜色 1 4" xfId="176"/>
    <cellStyle name="60% - 强调文字颜色 1 4 2" xfId="178"/>
    <cellStyle name="60% - 强调文字颜色 1 4 2 2" xfId="8"/>
    <cellStyle name="60% - 强调文字颜色 1 4 3" xfId="169"/>
    <cellStyle name="60% - 强调文字颜色 1 4 4" xfId="482"/>
    <cellStyle name="60% - 强调文字颜色 1 5" xfId="180"/>
    <cellStyle name="60% - 强调文字颜色 1 5 2" xfId="183"/>
    <cellStyle name="60% - 强调文字颜色 1 6" xfId="483"/>
    <cellStyle name="60% - 强调文字颜色 1 6 2" xfId="484"/>
    <cellStyle name="60% - 强调文字颜色 1 7" xfId="486"/>
    <cellStyle name="60% - 强调文字颜色 1 7 2" xfId="39"/>
    <cellStyle name="60% - 强调文字颜色 2 2" xfId="205"/>
    <cellStyle name="60% - 强调文字颜色 2 2 2" xfId="21"/>
    <cellStyle name="60% - 强调文字颜色 2 2 2 2" xfId="27"/>
    <cellStyle name="60% - 强调文字颜色 2 2 3" xfId="208"/>
    <cellStyle name="60% - 强调文字颜色 2 2 4" xfId="210"/>
    <cellStyle name="60% - 强调文字颜色 2 3" xfId="17"/>
    <cellStyle name="60% - 强调文字颜色 2 3 2" xfId="214"/>
    <cellStyle name="60% - 强调文字颜色 2 3 2 2" xfId="218"/>
    <cellStyle name="60% - 强调文字颜色 2 3 3" xfId="223"/>
    <cellStyle name="60% - 强调文字颜色 2 3 4" xfId="226"/>
    <cellStyle name="60% - 强调文字颜色 2 4" xfId="228"/>
    <cellStyle name="60% - 强调文字颜色 2 4 2" xfId="230"/>
    <cellStyle name="60% - 强调文字颜色 2 4 2 2" xfId="487"/>
    <cellStyle name="60% - 强调文字颜色 2 4 3" xfId="7"/>
    <cellStyle name="60% - 强调文字颜色 2 4 4" xfId="488"/>
    <cellStyle name="60% - 强调文字颜色 2 5" xfId="232"/>
    <cellStyle name="60% - 强调文字颜色 2 5 2" xfId="53"/>
    <cellStyle name="60% - 强调文字颜色 2 6" xfId="489"/>
    <cellStyle name="60% - 强调文字颜色 2 6 2" xfId="347"/>
    <cellStyle name="60% - 强调文字颜色 2 7" xfId="490"/>
    <cellStyle name="60% - 强调文字颜色 2 7 2" xfId="73"/>
    <cellStyle name="60% - 强调文字颜色 3 2" xfId="250"/>
    <cellStyle name="60% - 强调文字颜色 3 2 2" xfId="252"/>
    <cellStyle name="60% - 强调文字颜色 3 2 2 2" xfId="112"/>
    <cellStyle name="60% - 强调文字颜色 3 2 3" xfId="254"/>
    <cellStyle name="60% - 强调文字颜色 3 2 4" xfId="256"/>
    <cellStyle name="60% - 强调文字颜色 3 3" xfId="89"/>
    <cellStyle name="60% - 强调文字颜色 3 3 2" xfId="259"/>
    <cellStyle name="60% - 强调文字颜色 3 3 2 2" xfId="261"/>
    <cellStyle name="60% - 强调文字颜色 3 3 3" xfId="263"/>
    <cellStyle name="60% - 强调文字颜色 3 3 4" xfId="265"/>
    <cellStyle name="60% - 强调文字颜色 3 4" xfId="267"/>
    <cellStyle name="60% - 强调文字颜色 3 4 2" xfId="269"/>
    <cellStyle name="60% - 强调文字颜色 3 4 2 2" xfId="491"/>
    <cellStyle name="60% - 强调文字颜色 3 4 3" xfId="492"/>
    <cellStyle name="60% - 强调文字颜色 3 4 4" xfId="493"/>
    <cellStyle name="60% - 强调文字颜色 3 5" xfId="271"/>
    <cellStyle name="60% - 强调文字颜色 3 5 2" xfId="273"/>
    <cellStyle name="60% - 强调文字颜色 3 6" xfId="494"/>
    <cellStyle name="60% - 强调文字颜色 3 6 2" xfId="495"/>
    <cellStyle name="60% - 强调文字颜色 3 7" xfId="496"/>
    <cellStyle name="60% - 强调文字颜色 3 7 2" xfId="108"/>
    <cellStyle name="60% - 强调文字颜色 4 2" xfId="298"/>
    <cellStyle name="60% - 强调文字颜色 4 2 2" xfId="301"/>
    <cellStyle name="60% - 强调文字颜色 4 2 2 2" xfId="15"/>
    <cellStyle name="60% - 强调文字颜色 4 2 3" xfId="43"/>
    <cellStyle name="60% - 强调文字颜色 4 2 4" xfId="306"/>
    <cellStyle name="60% - 强调文字颜色 4 3" xfId="312"/>
    <cellStyle name="60% - 强调文字颜色 4 3 2" xfId="315"/>
    <cellStyle name="60% - 强调文字颜色 4 3 2 2" xfId="320"/>
    <cellStyle name="60% - 强调文字颜色 4 3 3" xfId="323"/>
    <cellStyle name="60% - 强调文字颜色 4 3 4" xfId="326"/>
    <cellStyle name="60% - 强调文字颜色 4 4" xfId="328"/>
    <cellStyle name="60% - 强调文字颜色 4 4 2" xfId="332"/>
    <cellStyle name="60% - 强调文字颜色 4 4 2 2" xfId="100"/>
    <cellStyle name="60% - 强调文字颜色 4 4 3" xfId="191"/>
    <cellStyle name="60% - 强调文字颜色 4 4 4" xfId="498"/>
    <cellStyle name="60% - 强调文字颜色 4 5" xfId="335"/>
    <cellStyle name="60% - 强调文字颜色 4 5 2" xfId="339"/>
    <cellStyle name="60% - 强调文字颜色 4 6" xfId="499"/>
    <cellStyle name="60% - 强调文字颜色 4 6 2" xfId="163"/>
    <cellStyle name="60% - 强调文字颜色 4 7" xfId="500"/>
    <cellStyle name="60% - 强调文字颜色 4 7 2" xfId="140"/>
    <cellStyle name="60% - 强调文字颜色 5 2" xfId="501"/>
    <cellStyle name="60% - 强调文字颜色 5 2 2" xfId="111"/>
    <cellStyle name="60% - 强调文字颜色 5 2 2 2" xfId="64"/>
    <cellStyle name="60% - 强调文字颜色 5 2 3" xfId="502"/>
    <cellStyle name="60% - 强调文字颜色 5 2 4" xfId="503"/>
    <cellStyle name="60% - 强调文字颜色 5 3" xfId="438"/>
    <cellStyle name="60% - 强调文字颜色 5 3 2" xfId="440"/>
    <cellStyle name="60% - 强调文字颜色 5 3 2 2" xfId="505"/>
    <cellStyle name="60% - 强调文字颜色 5 3 3" xfId="507"/>
    <cellStyle name="60% - 强调文字颜色 5 3 4" xfId="361"/>
    <cellStyle name="60% - 强调文字颜色 5 4" xfId="443"/>
    <cellStyle name="60% - 强调文字颜色 5 4 2" xfId="13"/>
    <cellStyle name="60% - 强调文字颜色 5 4 2 2" xfId="508"/>
    <cellStyle name="60% - 强调文字颜色 5 4 3" xfId="67"/>
    <cellStyle name="60% - 强调文字颜色 5 4 4" xfId="509"/>
    <cellStyle name="60% - 强调文字颜色 5 5" xfId="445"/>
    <cellStyle name="60% - 强调文字颜色 5 5 2" xfId="510"/>
    <cellStyle name="60% - 强调文字颜色 5 6" xfId="511"/>
    <cellStyle name="60% - 强调文字颜色 5 6 2" xfId="512"/>
    <cellStyle name="60% - 强调文字颜色 5 7" xfId="504"/>
    <cellStyle name="60% - 强调文字颜色 5 7 2" xfId="189"/>
    <cellStyle name="60% - 强调文字颜色 6 2" xfId="513"/>
    <cellStyle name="60% - 强调文字颜色 6 2 2" xfId="514"/>
    <cellStyle name="60% - 强调文字颜色 6 2 2 2" xfId="383"/>
    <cellStyle name="60% - 强调文字颜色 6 2 3" xfId="515"/>
    <cellStyle name="60% - 强调文字颜色 6 2 4" xfId="275"/>
    <cellStyle name="60% - 强调文字颜色 6 3" xfId="291"/>
    <cellStyle name="60% - 强调文字颜色 6 3 2" xfId="10"/>
    <cellStyle name="60% - 强调文字颜色 6 3 2 2" xfId="516"/>
    <cellStyle name="60% - 强调文字颜色 6 3 3" xfId="518"/>
    <cellStyle name="60% - 强调文字颜色 6 3 4" xfId="519"/>
    <cellStyle name="60% - 强调文字颜色 6 4" xfId="447"/>
    <cellStyle name="60% - 强调文字颜色 6 4 2" xfId="520"/>
    <cellStyle name="60% - 强调文字颜色 6 4 2 2" xfId="521"/>
    <cellStyle name="60% - 强调文字颜色 6 4 3" xfId="522"/>
    <cellStyle name="60% - 强调文字颜色 6 4 4" xfId="523"/>
    <cellStyle name="60% - 强调文字颜色 6 5" xfId="449"/>
    <cellStyle name="60% - 强调文字颜色 6 5 2" xfId="63"/>
    <cellStyle name="60% - 强调文字颜色 6 6" xfId="524"/>
    <cellStyle name="60% - 强调文字颜色 6 6 2" xfId="525"/>
    <cellStyle name="60% - 强调文字颜色 6 7" xfId="248"/>
    <cellStyle name="60% - 强调文字颜色 6 7 2" xfId="240"/>
    <cellStyle name="标题 1 2" xfId="526"/>
    <cellStyle name="标题 1 2 2" xfId="468"/>
    <cellStyle name="标题 1 2 2 2" xfId="424"/>
    <cellStyle name="标题 1 2 3" xfId="470"/>
    <cellStyle name="标题 1 2 4" xfId="136"/>
    <cellStyle name="标题 1 2_二级装箱单" xfId="527"/>
    <cellStyle name="标题 1 3" xfId="528"/>
    <cellStyle name="标题 1 3 2" xfId="475"/>
    <cellStyle name="标题 1 3 2 2" xfId="530"/>
    <cellStyle name="标题 1 3 3" xfId="477"/>
    <cellStyle name="标题 1 3 4" xfId="531"/>
    <cellStyle name="标题 1 3_二级装箱单" xfId="532"/>
    <cellStyle name="标题 1 4" xfId="533"/>
    <cellStyle name="标题 1 4 2" xfId="534"/>
    <cellStyle name="标题 1 4 2 2" xfId="535"/>
    <cellStyle name="标题 1 4 3" xfId="536"/>
    <cellStyle name="标题 1 4 4" xfId="537"/>
    <cellStyle name="标题 1 4_二级装箱单" xfId="538"/>
    <cellStyle name="标题 1 5" xfId="539"/>
    <cellStyle name="标题 1 5 2" xfId="23"/>
    <cellStyle name="标题 1 6" xfId="540"/>
    <cellStyle name="标题 1 6 2" xfId="541"/>
    <cellStyle name="标题 1 6 3" xfId="542"/>
    <cellStyle name="标题 1 6 4" xfId="543"/>
    <cellStyle name="标题 1 7" xfId="544"/>
    <cellStyle name="标题 1 7 2" xfId="545"/>
    <cellStyle name="标题 1 8" xfId="546"/>
    <cellStyle name="标题 1 8 2" xfId="547"/>
    <cellStyle name="标题 10" xfId="548"/>
    <cellStyle name="标题 10 2" xfId="549"/>
    <cellStyle name="标题 11" xfId="550"/>
    <cellStyle name="标题 11 2" xfId="551"/>
    <cellStyle name="标题 12" xfId="552"/>
    <cellStyle name="标题 13" xfId="553"/>
    <cellStyle name="标题 14" xfId="554"/>
    <cellStyle name="标题 2 2" xfId="555"/>
    <cellStyle name="标题 2 2 2" xfId="556"/>
    <cellStyle name="标题 2 2 2 2" xfId="557"/>
    <cellStyle name="标题 2 2 3" xfId="558"/>
    <cellStyle name="标题 2 2 4" xfId="559"/>
    <cellStyle name="标题 2 2_二级装箱单" xfId="560"/>
    <cellStyle name="标题 2 3" xfId="561"/>
    <cellStyle name="标题 2 3 2" xfId="562"/>
    <cellStyle name="标题 2 3 2 2" xfId="563"/>
    <cellStyle name="标题 2 3 3" xfId="564"/>
    <cellStyle name="标题 2 3 4" xfId="565"/>
    <cellStyle name="标题 2 3_二级装箱单" xfId="566"/>
    <cellStyle name="标题 2 4" xfId="567"/>
    <cellStyle name="标题 2 4 2" xfId="569"/>
    <cellStyle name="标题 2 4 2 2" xfId="570"/>
    <cellStyle name="标题 2 4 3" xfId="571"/>
    <cellStyle name="标题 2 4 4" xfId="572"/>
    <cellStyle name="标题 2 4_二级装箱单" xfId="573"/>
    <cellStyle name="标题 2 5" xfId="574"/>
    <cellStyle name="标题 2 5 2" xfId="575"/>
    <cellStyle name="标题 2 6" xfId="576"/>
    <cellStyle name="标题 2 6 2" xfId="577"/>
    <cellStyle name="标题 2 6 3" xfId="578"/>
    <cellStyle name="标题 2 6 4" xfId="579"/>
    <cellStyle name="标题 2 7" xfId="580"/>
    <cellStyle name="标题 2 7 2" xfId="582"/>
    <cellStyle name="标题 2 8" xfId="583"/>
    <cellStyle name="标题 2 8 2" xfId="585"/>
    <cellStyle name="标题 3 2" xfId="586"/>
    <cellStyle name="标题 3 2 2" xfId="588"/>
    <cellStyle name="标题 3 2 2 2" xfId="590"/>
    <cellStyle name="标题 3 2 3" xfId="592"/>
    <cellStyle name="标题 3 2 4" xfId="594"/>
    <cellStyle name="标题 3 2_二级装箱单" xfId="595"/>
    <cellStyle name="标题 3 3" xfId="596"/>
    <cellStyle name="标题 3 3 2" xfId="597"/>
    <cellStyle name="标题 3 3 2 2" xfId="485"/>
    <cellStyle name="标题 3 3 3" xfId="598"/>
    <cellStyle name="标题 3 3 4" xfId="599"/>
    <cellStyle name="标题 3 3_二级装箱单" xfId="600"/>
    <cellStyle name="标题 3 4" xfId="601"/>
    <cellStyle name="标题 3 4 2" xfId="602"/>
    <cellStyle name="标题 3 4 2 2" xfId="603"/>
    <cellStyle name="标题 3 4 3" xfId="604"/>
    <cellStyle name="标题 3 4 4" xfId="605"/>
    <cellStyle name="标题 3 4_二级装箱单" xfId="606"/>
    <cellStyle name="标题 3 5" xfId="607"/>
    <cellStyle name="标题 3 5 2" xfId="608"/>
    <cellStyle name="标题 3 6" xfId="609"/>
    <cellStyle name="标题 3 6 2" xfId="610"/>
    <cellStyle name="标题 3 6 3" xfId="611"/>
    <cellStyle name="标题 3 6 4" xfId="613"/>
    <cellStyle name="标题 3 7" xfId="614"/>
    <cellStyle name="标题 3 7 2" xfId="615"/>
    <cellStyle name="标题 3 8" xfId="616"/>
    <cellStyle name="标题 3 8 2" xfId="617"/>
    <cellStyle name="标题 4 2" xfId="618"/>
    <cellStyle name="标题 4 2 2" xfId="619"/>
    <cellStyle name="标题 4 2 2 2" xfId="621"/>
    <cellStyle name="标题 4 2 3" xfId="622"/>
    <cellStyle name="标题 4 2 4" xfId="623"/>
    <cellStyle name="标题 4 2_二级装箱单" xfId="624"/>
    <cellStyle name="标题 4 3" xfId="625"/>
    <cellStyle name="标题 4 3 2" xfId="626"/>
    <cellStyle name="标题 4 3 2 2" xfId="628"/>
    <cellStyle name="标题 4 3 3" xfId="629"/>
    <cellStyle name="标题 4 3 4" xfId="630"/>
    <cellStyle name="标题 4 3_二级装箱单" xfId="631"/>
    <cellStyle name="标题 4 4" xfId="632"/>
    <cellStyle name="标题 4 4 2" xfId="633"/>
    <cellStyle name="标题 4 4 2 2" xfId="635"/>
    <cellStyle name="标题 4 4 3" xfId="636"/>
    <cellStyle name="标题 4 4 4" xfId="637"/>
    <cellStyle name="标题 4 4_二级装箱单" xfId="638"/>
    <cellStyle name="标题 4 5" xfId="639"/>
    <cellStyle name="标题 4 5 2" xfId="640"/>
    <cellStyle name="标题 4 6" xfId="641"/>
    <cellStyle name="标题 4 6 2" xfId="642"/>
    <cellStyle name="标题 4 6 3" xfId="643"/>
    <cellStyle name="标题 4 6 4" xfId="644"/>
    <cellStyle name="标题 4 7" xfId="645"/>
    <cellStyle name="标题 4 7 2" xfId="646"/>
    <cellStyle name="标题 4 8" xfId="647"/>
    <cellStyle name="标题 4 8 2" xfId="648"/>
    <cellStyle name="标题 5" xfId="649"/>
    <cellStyle name="标题 5 2" xfId="650"/>
    <cellStyle name="标题 5 2 2" xfId="651"/>
    <cellStyle name="标题 5 3" xfId="652"/>
    <cellStyle name="标题 5 4" xfId="653"/>
    <cellStyle name="标题 5_二级装箱单" xfId="654"/>
    <cellStyle name="标题 6" xfId="655"/>
    <cellStyle name="标题 6 2" xfId="656"/>
    <cellStyle name="标题 6 2 2" xfId="657"/>
    <cellStyle name="标题 6 3" xfId="658"/>
    <cellStyle name="标题 6 4" xfId="659"/>
    <cellStyle name="标题 6_二级装箱单" xfId="660"/>
    <cellStyle name="标题 7" xfId="661"/>
    <cellStyle name="标题 7 2" xfId="662"/>
    <cellStyle name="标题 7 2 2" xfId="663"/>
    <cellStyle name="标题 7 3" xfId="664"/>
    <cellStyle name="标题 7 4" xfId="665"/>
    <cellStyle name="标题 8" xfId="666"/>
    <cellStyle name="标题 8 2" xfId="667"/>
    <cellStyle name="标题 9" xfId="668"/>
    <cellStyle name="标题 9 2" xfId="669"/>
    <cellStyle name="标题 9 3" xfId="670"/>
    <cellStyle name="标题 9 4" xfId="671"/>
    <cellStyle name="差 2" xfId="673"/>
    <cellStyle name="差 2 2" xfId="675"/>
    <cellStyle name="差 2 2 2" xfId="676"/>
    <cellStyle name="差 2 3" xfId="677"/>
    <cellStyle name="差 2 4" xfId="678"/>
    <cellStyle name="差 2_二级装箱单" xfId="679"/>
    <cellStyle name="差 3" xfId="681"/>
    <cellStyle name="差 3 2" xfId="683"/>
    <cellStyle name="差 3 2 2" xfId="684"/>
    <cellStyle name="差 3 3" xfId="390"/>
    <cellStyle name="差 3 4" xfId="685"/>
    <cellStyle name="差 3_二级装箱单" xfId="687"/>
    <cellStyle name="差 4" xfId="689"/>
    <cellStyle name="差 4 2" xfId="691"/>
    <cellStyle name="差 4 2 2" xfId="692"/>
    <cellStyle name="差 4 3" xfId="693"/>
    <cellStyle name="差 4 4" xfId="694"/>
    <cellStyle name="差 4_二级装箱单" xfId="695"/>
    <cellStyle name="差 5" xfId="696"/>
    <cellStyle name="差 5 2" xfId="697"/>
    <cellStyle name="差 6" xfId="698"/>
    <cellStyle name="差 6 2" xfId="699"/>
    <cellStyle name="差 7" xfId="26"/>
    <cellStyle name="差 7 2" xfId="700"/>
    <cellStyle name="差_RESULTS" xfId="701"/>
    <cellStyle name="差_二级装箱单" xfId="702"/>
    <cellStyle name="差_二级装箱单6.26" xfId="703"/>
    <cellStyle name="常规" xfId="0" builtinId="0"/>
    <cellStyle name="常规 10" xfId="704"/>
    <cellStyle name="常规 10 2" xfId="705"/>
    <cellStyle name="常规 104" xfId="706"/>
    <cellStyle name="常规 11" xfId="707"/>
    <cellStyle name="常规 11 2" xfId="708"/>
    <cellStyle name="常规 17 2" xfId="710"/>
    <cellStyle name="常规 2" xfId="711"/>
    <cellStyle name="常规 2 2" xfId="612"/>
    <cellStyle name="常规 2 2 2" xfId="712"/>
    <cellStyle name="常规 2 2 3" xfId="713"/>
    <cellStyle name="常规 2 2 4" xfId="714"/>
    <cellStyle name="常规 2 3" xfId="715"/>
    <cellStyle name="常规 2 3 2" xfId="716"/>
    <cellStyle name="常规 2 38 2" xfId="717"/>
    <cellStyle name="常规 2 4" xfId="718"/>
    <cellStyle name="常规 2 5" xfId="719"/>
    <cellStyle name="常规 2 5 2" xfId="1124"/>
    <cellStyle name="常规 2 6" xfId="1125"/>
    <cellStyle name="常规 2_二级装箱单" xfId="720"/>
    <cellStyle name="常规 3" xfId="722"/>
    <cellStyle name="常规 3 2" xfId="724"/>
    <cellStyle name="常规 3 2 2" xfId="725"/>
    <cellStyle name="常规 3 2 2 2" xfId="726"/>
    <cellStyle name="常规 3 2 2 3" xfId="728"/>
    <cellStyle name="常规 3 2 3" xfId="729"/>
    <cellStyle name="常规 3 2 4" xfId="730"/>
    <cellStyle name="常规 3 3" xfId="731"/>
    <cellStyle name="常规 3 4" xfId="732"/>
    <cellStyle name="常规 3_二级装箱单" xfId="733"/>
    <cellStyle name="常规 4" xfId="735"/>
    <cellStyle name="常规 4 2" xfId="686"/>
    <cellStyle name="常规 4 2 2" xfId="196"/>
    <cellStyle name="常规 4 3" xfId="736"/>
    <cellStyle name="常规 4 3 2" xfId="738"/>
    <cellStyle name="常规 4 3 3" xfId="739"/>
    <cellStyle name="常规 4 4" xfId="195"/>
    <cellStyle name="常规 4 5" xfId="740"/>
    <cellStyle name="常规 4 6" xfId="741"/>
    <cellStyle name="常规 4 6 2" xfId="742"/>
    <cellStyle name="常规 4_二级装箱单" xfId="743"/>
    <cellStyle name="常规 41" xfId="117"/>
    <cellStyle name="常规 42" xfId="119"/>
    <cellStyle name="常规 43" xfId="744"/>
    <cellStyle name="常规 46" xfId="745"/>
    <cellStyle name="常规 49" xfId="746"/>
    <cellStyle name="常规 5" xfId="748"/>
    <cellStyle name="常规 5 2" xfId="749"/>
    <cellStyle name="常规 5 2 2" xfId="750"/>
    <cellStyle name="常规 5 3" xfId="751"/>
    <cellStyle name="常规 5 4" xfId="737"/>
    <cellStyle name="常规 5_二级装箱单" xfId="752"/>
    <cellStyle name="常规 50" xfId="753"/>
    <cellStyle name="常规 6" xfId="754"/>
    <cellStyle name="常规 6 2" xfId="755"/>
    <cellStyle name="常规 6 3" xfId="756"/>
    <cellStyle name="常规 6 4" xfId="757"/>
    <cellStyle name="常规 6 5" xfId="1132"/>
    <cellStyle name="常规 7" xfId="758"/>
    <cellStyle name="常规 7 2" xfId="759"/>
    <cellStyle name="常规 7 2 2" xfId="760"/>
    <cellStyle name="常规 7 3" xfId="761"/>
    <cellStyle name="常规 7 4" xfId="762"/>
    <cellStyle name="常规 8" xfId="763"/>
    <cellStyle name="常规 8 2" xfId="765"/>
    <cellStyle name="常规 8 3" xfId="766"/>
    <cellStyle name="常规 9" xfId="767"/>
    <cellStyle name="常规 9 2" xfId="348"/>
    <cellStyle name="常规_Packinglist I Format for Ferro-Cokes Polot Plant" xfId="768"/>
    <cellStyle name="常规_Sheet9_1" xfId="1131"/>
    <cellStyle name="超链接" xfId="1133" builtinId="8" hidden="1"/>
    <cellStyle name="超链接" xfId="1135" builtinId="8" hidden="1"/>
    <cellStyle name="好 2" xfId="769"/>
    <cellStyle name="好 2 2" xfId="770"/>
    <cellStyle name="好 2 2 2" xfId="771"/>
    <cellStyle name="好 2 3" xfId="91"/>
    <cellStyle name="好 2 4" xfId="94"/>
    <cellStyle name="好 2_二级装箱单" xfId="772"/>
    <cellStyle name="好 3" xfId="773"/>
    <cellStyle name="好 3 2" xfId="774"/>
    <cellStyle name="好 3 2 2" xfId="775"/>
    <cellStyle name="好 3 3" xfId="144"/>
    <cellStyle name="好 3 4" xfId="461"/>
    <cellStyle name="好 3_二级装箱单" xfId="204"/>
    <cellStyle name="好 4" xfId="776"/>
    <cellStyle name="好 4 2" xfId="777"/>
    <cellStyle name="好 4 2 2" xfId="778"/>
    <cellStyle name="好 4 3" xfId="779"/>
    <cellStyle name="好 4 4" xfId="780"/>
    <cellStyle name="好 4_二级装箱单" xfId="781"/>
    <cellStyle name="好 5" xfId="587"/>
    <cellStyle name="好 5 2" xfId="589"/>
    <cellStyle name="好 6" xfId="591"/>
    <cellStyle name="好 6 2" xfId="782"/>
    <cellStyle name="好 7" xfId="593"/>
    <cellStyle name="好 7 2" xfId="783"/>
    <cellStyle name="好_RESULTS" xfId="785"/>
    <cellStyle name="好_二级装箱单" xfId="786"/>
    <cellStyle name="好_二级装箱单6.26" xfId="788"/>
    <cellStyle name="汇总 2" xfId="789"/>
    <cellStyle name="汇总 2 2" xfId="790"/>
    <cellStyle name="汇总 2 2 2" xfId="791"/>
    <cellStyle name="汇总 2 3" xfId="792"/>
    <cellStyle name="汇总 2 4" xfId="793"/>
    <cellStyle name="汇总 2_二级装箱单" xfId="794"/>
    <cellStyle name="汇总 3" xfId="795"/>
    <cellStyle name="汇总 3 2" xfId="796"/>
    <cellStyle name="汇总 3 2 2" xfId="797"/>
    <cellStyle name="汇总 3 3" xfId="798"/>
    <cellStyle name="汇总 3 4" xfId="799"/>
    <cellStyle name="汇总 3_二级装箱单" xfId="800"/>
    <cellStyle name="汇总 4" xfId="801"/>
    <cellStyle name="汇总 4 2" xfId="802"/>
    <cellStyle name="汇总 4 2 2" xfId="803"/>
    <cellStyle name="汇总 4 3" xfId="804"/>
    <cellStyle name="汇总 4 4" xfId="805"/>
    <cellStyle name="汇总 4_二级装箱单" xfId="806"/>
    <cellStyle name="汇总 5" xfId="807"/>
    <cellStyle name="汇总 5 2" xfId="808"/>
    <cellStyle name="汇总 6" xfId="809"/>
    <cellStyle name="汇总 6 2" xfId="810"/>
    <cellStyle name="汇总 7" xfId="811"/>
    <cellStyle name="汇总 7 2" xfId="812"/>
    <cellStyle name="计算 2" xfId="813"/>
    <cellStyle name="计算 2 2" xfId="814"/>
    <cellStyle name="计算 2 2 2" xfId="784"/>
    <cellStyle name="计算 2 3" xfId="815"/>
    <cellStyle name="计算 2 4" xfId="816"/>
    <cellStyle name="计算 2_二级装箱单" xfId="817"/>
    <cellStyle name="计算 3" xfId="818"/>
    <cellStyle name="计算 3 2" xfId="819"/>
    <cellStyle name="计算 3 2 2" xfId="820"/>
    <cellStyle name="计算 3 3" xfId="821"/>
    <cellStyle name="计算 3 4" xfId="822"/>
    <cellStyle name="计算 3_二级装箱单" xfId="823"/>
    <cellStyle name="计算 4" xfId="824"/>
    <cellStyle name="计算 4 2" xfId="825"/>
    <cellStyle name="计算 4 2 2" xfId="826"/>
    <cellStyle name="计算 4 3" xfId="827"/>
    <cellStyle name="计算 4 4" xfId="828"/>
    <cellStyle name="计算 4_二级装箱单" xfId="829"/>
    <cellStyle name="计算 5" xfId="830"/>
    <cellStyle name="计算 5 2" xfId="831"/>
    <cellStyle name="计算 6" xfId="832"/>
    <cellStyle name="计算 6 2" xfId="833"/>
    <cellStyle name="计算 7" xfId="834"/>
    <cellStyle name="计算 7 2" xfId="835"/>
    <cellStyle name="检查单元格 2" xfId="836"/>
    <cellStyle name="检查单元格 2 2" xfId="837"/>
    <cellStyle name="检查单元格 2 2 2" xfId="322"/>
    <cellStyle name="检查单元格 2 3" xfId="838"/>
    <cellStyle name="检查单元格 2 4" xfId="839"/>
    <cellStyle name="检查单元格 3" xfId="840"/>
    <cellStyle name="检查单元格 3 2" xfId="841"/>
    <cellStyle name="检查单元格 3 2 2" xfId="506"/>
    <cellStyle name="检查单元格 3 3" xfId="842"/>
    <cellStyle name="检查单元格 3 4" xfId="843"/>
    <cellStyle name="检查单元格 4" xfId="844"/>
    <cellStyle name="检查单元格 4 2" xfId="845"/>
    <cellStyle name="检查单元格 4 2 2" xfId="517"/>
    <cellStyle name="检查单元格 4 3" xfId="846"/>
    <cellStyle name="检查单元格 4 4" xfId="847"/>
    <cellStyle name="检查单元格 5" xfId="581"/>
    <cellStyle name="检查单元格 5 2" xfId="848"/>
    <cellStyle name="检查单元格 6" xfId="849"/>
    <cellStyle name="检查单元格 6 2" xfId="850"/>
    <cellStyle name="检查单元格 7" xfId="852"/>
    <cellStyle name="检查单元格 7 2" xfId="853"/>
    <cellStyle name="解释性文本" xfId="1121"/>
    <cellStyle name="解释性文本 2" xfId="854"/>
    <cellStyle name="解释性文本 2 2" xfId="855"/>
    <cellStyle name="解释性文本 2 2 2" xfId="856"/>
    <cellStyle name="解释性文本 2 3" xfId="857"/>
    <cellStyle name="解释性文本 2 4" xfId="858"/>
    <cellStyle name="解释性文本 2_二级装箱单" xfId="859"/>
    <cellStyle name="解释性文本 3" xfId="860"/>
    <cellStyle name="解释性文本 3 2" xfId="861"/>
    <cellStyle name="解释性文本 3 2 2" xfId="862"/>
    <cellStyle name="解释性文本 3 3" xfId="863"/>
    <cellStyle name="解释性文本 3 4" xfId="864"/>
    <cellStyle name="解释性文本 3_二级装箱单" xfId="865"/>
    <cellStyle name="解释性文本 4" xfId="866"/>
    <cellStyle name="解释性文本 4 2" xfId="867"/>
    <cellStyle name="解释性文本 4 2 2" xfId="868"/>
    <cellStyle name="解释性文本 4 3" xfId="869"/>
    <cellStyle name="解释性文本 4 4" xfId="870"/>
    <cellStyle name="解释性文本 4_二级装箱单" xfId="871"/>
    <cellStyle name="解释性文本 5" xfId="672"/>
    <cellStyle name="解释性文本 5 2" xfId="674"/>
    <cellStyle name="解释性文本 6" xfId="680"/>
    <cellStyle name="解释性文本 6 2" xfId="682"/>
    <cellStyle name="解释性文本 7" xfId="688"/>
    <cellStyle name="解释性文本 7 2" xfId="690"/>
    <cellStyle name="警告文本 2" xfId="872"/>
    <cellStyle name="警告文本 2 2" xfId="873"/>
    <cellStyle name="警告文本 2 2 2" xfId="874"/>
    <cellStyle name="警告文本 2 3" xfId="875"/>
    <cellStyle name="警告文本 2 4" xfId="876"/>
    <cellStyle name="警告文本 2_二级装箱单" xfId="877"/>
    <cellStyle name="警告文本 3" xfId="878"/>
    <cellStyle name="警告文本 3 2" xfId="879"/>
    <cellStyle name="警告文本 3 2 2" xfId="880"/>
    <cellStyle name="警告文本 3 3" xfId="881"/>
    <cellStyle name="警告文本 3 4" xfId="882"/>
    <cellStyle name="警告文本 3_二级装箱单" xfId="883"/>
    <cellStyle name="警告文本 4" xfId="884"/>
    <cellStyle name="警告文本 4 2" xfId="885"/>
    <cellStyle name="警告文本 4 2 2" xfId="886"/>
    <cellStyle name="警告文本 4 3" xfId="887"/>
    <cellStyle name="警告文本 4 4" xfId="888"/>
    <cellStyle name="警告文本 4_二级装箱单" xfId="889"/>
    <cellStyle name="警告文本 5" xfId="890"/>
    <cellStyle name="警告文本 5 2" xfId="891"/>
    <cellStyle name="警告文本 6" xfId="892"/>
    <cellStyle name="警告文本 6 2" xfId="893"/>
    <cellStyle name="警告文本 7" xfId="894"/>
    <cellStyle name="警告文本 7 2" xfId="895"/>
    <cellStyle name="链接单元格 2" xfId="896"/>
    <cellStyle name="链接单元格 2 2" xfId="897"/>
    <cellStyle name="链接单元格 2 2 2" xfId="898"/>
    <cellStyle name="链接单元格 2 3" xfId="899"/>
    <cellStyle name="链接单元格 2 4" xfId="900"/>
    <cellStyle name="链接单元格 2_二级装箱单" xfId="901"/>
    <cellStyle name="链接单元格 3" xfId="902"/>
    <cellStyle name="链接单元格 3 2" xfId="903"/>
    <cellStyle name="链接单元格 3 2 2" xfId="71"/>
    <cellStyle name="链接单元格 3 3" xfId="904"/>
    <cellStyle name="链接单元格 3 4" xfId="905"/>
    <cellStyle name="链接单元格 3_二级装箱单" xfId="906"/>
    <cellStyle name="链接单元格 4" xfId="907"/>
    <cellStyle name="链接单元格 4 2" xfId="908"/>
    <cellStyle name="链接单元格 4 2 2" xfId="909"/>
    <cellStyle name="链接单元格 4 3" xfId="910"/>
    <cellStyle name="链接单元格 4 4" xfId="911"/>
    <cellStyle name="链接单元格 4_二级装箱单" xfId="912"/>
    <cellStyle name="链接单元格 5" xfId="913"/>
    <cellStyle name="链接单元格 5 2" xfId="914"/>
    <cellStyle name="链接单元格 6" xfId="915"/>
    <cellStyle name="链接单元格 6 2" xfId="916"/>
    <cellStyle name="链接单元格 6 3" xfId="917"/>
    <cellStyle name="链接单元格 6 4" xfId="918"/>
    <cellStyle name="链接单元格 7" xfId="764"/>
    <cellStyle name="链接单元格 7 2" xfId="919"/>
    <cellStyle name="普通 2" xfId="920"/>
    <cellStyle name="普通 2 2" xfId="921"/>
    <cellStyle name="普通 2 3" xfId="922"/>
    <cellStyle name="普通 3" xfId="244"/>
    <cellStyle name="普通 4" xfId="24"/>
    <cellStyle name="普通 5" xfId="28"/>
    <cellStyle name="普通 6" xfId="1126"/>
    <cellStyle name="强调文字颜色 1 2" xfId="923"/>
    <cellStyle name="强调文字颜色 1 2 2" xfId="924"/>
    <cellStyle name="强调文字颜色 1 2 2 2" xfId="925"/>
    <cellStyle name="强调文字颜色 1 2 3" xfId="926"/>
    <cellStyle name="强调文字颜色 1 2 4" xfId="927"/>
    <cellStyle name="强调文字颜色 1 3" xfId="928"/>
    <cellStyle name="强调文字颜色 1 3 2" xfId="929"/>
    <cellStyle name="强调文字颜色 1 3 2 2" xfId="930"/>
    <cellStyle name="强调文字颜色 1 3 3" xfId="931"/>
    <cellStyle name="强调文字颜色 1 3 4" xfId="620"/>
    <cellStyle name="强调文字颜色 1 4" xfId="932"/>
    <cellStyle name="强调文字颜色 1 4 2" xfId="933"/>
    <cellStyle name="强调文字颜色 1 4 2 2" xfId="934"/>
    <cellStyle name="强调文字颜色 1 4 3" xfId="935"/>
    <cellStyle name="强调文字颜色 1 4 4" xfId="936"/>
    <cellStyle name="强调文字颜色 1 5" xfId="529"/>
    <cellStyle name="强调文字颜色 1 5 2" xfId="938"/>
    <cellStyle name="强调文字颜色 1 6" xfId="939"/>
    <cellStyle name="强调文字颜色 1 6 2" xfId="940"/>
    <cellStyle name="强调文字颜色 1 7" xfId="941"/>
    <cellStyle name="强调文字颜色 1 7 2" xfId="48"/>
    <cellStyle name="强调文字颜色 2 2" xfId="68"/>
    <cellStyle name="强调文字颜色 2 2 2" xfId="942"/>
    <cellStyle name="强调文字颜色 2 2 2 2" xfId="61"/>
    <cellStyle name="强调文字颜色 2 2 3" xfId="943"/>
    <cellStyle name="强调文字颜色 2 2 4" xfId="944"/>
    <cellStyle name="强调文字颜色 2 3" xfId="945"/>
    <cellStyle name="强调文字颜色 2 3 2" xfId="2"/>
    <cellStyle name="强调文字颜色 2 3 2 2" xfId="947"/>
    <cellStyle name="强调文字颜色 2 3 3" xfId="948"/>
    <cellStyle name="强调文字颜色 2 3 4" xfId="627"/>
    <cellStyle name="强调文字颜色 2 4" xfId="949"/>
    <cellStyle name="强调文字颜色 2 4 2" xfId="950"/>
    <cellStyle name="强调文字颜色 2 4 2 2" xfId="951"/>
    <cellStyle name="强调文字颜色 2 4 3" xfId="952"/>
    <cellStyle name="强调文字颜色 2 4 4" xfId="953"/>
    <cellStyle name="强调文字颜色 2 5" xfId="954"/>
    <cellStyle name="强调文字颜色 2 5 2" xfId="955"/>
    <cellStyle name="强调文字颜色 2 6" xfId="956"/>
    <cellStyle name="强调文字颜色 2 6 2" xfId="957"/>
    <cellStyle name="强调文字颜色 2 7" xfId="958"/>
    <cellStyle name="强调文字颜色 2 7 2" xfId="106"/>
    <cellStyle name="强调文字颜色 3 2" xfId="959"/>
    <cellStyle name="强调文字颜色 3 2 2" xfId="960"/>
    <cellStyle name="强调文字颜色 3 2 2 2" xfId="961"/>
    <cellStyle name="强调文字颜色 3 2 3" xfId="962"/>
    <cellStyle name="强调文字颜色 3 2 4" xfId="963"/>
    <cellStyle name="强调文字颜色 3 3" xfId="964"/>
    <cellStyle name="强调文字颜色 3 3 2" xfId="965"/>
    <cellStyle name="强调文字颜色 3 3 2 2" xfId="966"/>
    <cellStyle name="强调文字颜色 3 3 3" xfId="316"/>
    <cellStyle name="强调文字颜色 3 3 4" xfId="634"/>
    <cellStyle name="强调文字颜色 3 4" xfId="967"/>
    <cellStyle name="强调文字颜色 3 4 2" xfId="727"/>
    <cellStyle name="强调文字颜色 3 4 2 2" xfId="968"/>
    <cellStyle name="强调文字颜色 3 4 3" xfId="969"/>
    <cellStyle name="强调文字颜色 3 4 4" xfId="970"/>
    <cellStyle name="强调文字颜色 3 5" xfId="971"/>
    <cellStyle name="强调文字颜色 3 5 2" xfId="972"/>
    <cellStyle name="强调文字颜色 3 6" xfId="973"/>
    <cellStyle name="强调文字颜色 3 6 2" xfId="974"/>
    <cellStyle name="强调文字颜色 3 7" xfId="975"/>
    <cellStyle name="强调文字颜色 3 7 2" xfId="138"/>
    <cellStyle name="强调文字颜色 4 2" xfId="976"/>
    <cellStyle name="强调文字颜色 4 2 2" xfId="977"/>
    <cellStyle name="强调文字颜色 4 2 2 2" xfId="978"/>
    <cellStyle name="强调文字颜色 4 2 3" xfId="979"/>
    <cellStyle name="强调文字颜色 4 2 4" xfId="980"/>
    <cellStyle name="强调文字颜色 4 3" xfId="981"/>
    <cellStyle name="强调文字颜色 4 3 2" xfId="982"/>
    <cellStyle name="强调文字颜色 4 3 2 2" xfId="983"/>
    <cellStyle name="强调文字颜色 4 3 3" xfId="441"/>
    <cellStyle name="强调文字颜色 4 3 4" xfId="984"/>
    <cellStyle name="强调文字颜色 4 4" xfId="985"/>
    <cellStyle name="强调文字颜色 4 4 2" xfId="986"/>
    <cellStyle name="强调文字颜色 4 4 2 2" xfId="987"/>
    <cellStyle name="强调文字颜色 4 4 3" xfId="988"/>
    <cellStyle name="强调文字颜色 4 4 4" xfId="989"/>
    <cellStyle name="强调文字颜色 4 5" xfId="990"/>
    <cellStyle name="强调文字颜色 4 5 2" xfId="991"/>
    <cellStyle name="强调文字颜色 4 6" xfId="992"/>
    <cellStyle name="强调文字颜色 4 6 2" xfId="993"/>
    <cellStyle name="强调文字颜色 4 7" xfId="994"/>
    <cellStyle name="强调文字颜色 4 7 2" xfId="187"/>
    <cellStyle name="强调文字颜色 5 2" xfId="995"/>
    <cellStyle name="强调文字颜色 5 2 2" xfId="996"/>
    <cellStyle name="强调文字颜色 5 2 2 2" xfId="997"/>
    <cellStyle name="强调文字颜色 5 2 3" xfId="998"/>
    <cellStyle name="强调文字颜色 5 2 4" xfId="999"/>
    <cellStyle name="强调文字颜色 5 3" xfId="1000"/>
    <cellStyle name="强调文字颜色 5 3 2" xfId="1001"/>
    <cellStyle name="强调文字颜色 5 3 2 2" xfId="1002"/>
    <cellStyle name="强调文字颜色 5 3 3" xfId="11"/>
    <cellStyle name="强调文字颜色 5 3 4" xfId="1003"/>
    <cellStyle name="强调文字颜色 5 4" xfId="1004"/>
    <cellStyle name="强调文字颜色 5 4 2" xfId="1005"/>
    <cellStyle name="强调文字颜色 5 4 2 2" xfId="1006"/>
    <cellStyle name="强调文字颜色 5 4 3" xfId="1007"/>
    <cellStyle name="强调文字颜色 5 4 4" xfId="1008"/>
    <cellStyle name="强调文字颜色 5 5" xfId="1009"/>
    <cellStyle name="强调文字颜色 5 5 2" xfId="1010"/>
    <cellStyle name="强调文字颜色 5 6" xfId="1011"/>
    <cellStyle name="强调文字颜色 5 6 2" xfId="1012"/>
    <cellStyle name="强调文字颜色 5 7" xfId="1013"/>
    <cellStyle name="强调文字颜色 5 7 2" xfId="238"/>
    <cellStyle name="强调文字颜色 6 2" xfId="1014"/>
    <cellStyle name="强调文字颜色 6 2 2" xfId="1015"/>
    <cellStyle name="强调文字颜色 6 2 2 2" xfId="1016"/>
    <cellStyle name="强调文字颜色 6 2 3" xfId="1017"/>
    <cellStyle name="强调文字颜色 6 2 4" xfId="1018"/>
    <cellStyle name="强调文字颜色 6 3" xfId="1019"/>
    <cellStyle name="强调文字颜色 6 3 2" xfId="1020"/>
    <cellStyle name="强调文字颜色 6 3 2 2" xfId="1021"/>
    <cellStyle name="强调文字颜色 6 3 3" xfId="452"/>
    <cellStyle name="强调文字颜色 6 3 4" xfId="1022"/>
    <cellStyle name="强调文字颜色 6 4" xfId="1023"/>
    <cellStyle name="强调文字颜色 6 4 2" xfId="1024"/>
    <cellStyle name="强调文字颜色 6 4 2 2" xfId="1025"/>
    <cellStyle name="强调文字颜色 6 4 3" xfId="1026"/>
    <cellStyle name="强调文字颜色 6 4 4" xfId="1027"/>
    <cellStyle name="强调文字颜色 6 5" xfId="1028"/>
    <cellStyle name="强调文字颜色 6 5 2" xfId="1029"/>
    <cellStyle name="强调文字颜色 6 6" xfId="1030"/>
    <cellStyle name="强调文字颜色 6 6 2" xfId="1031"/>
    <cellStyle name="强调文字颜色 6 7" xfId="1032"/>
    <cellStyle name="强调文字颜色 6 7 2" xfId="282"/>
    <cellStyle name="适中" xfId="1122"/>
    <cellStyle name="适中 2" xfId="1033"/>
    <cellStyle name="适中 2 2" xfId="1034"/>
    <cellStyle name="适中 2 2 2" xfId="1035"/>
    <cellStyle name="适中 2 3" xfId="1036"/>
    <cellStyle name="适中 2 4" xfId="302"/>
    <cellStyle name="适中 2_二级装箱单" xfId="1037"/>
    <cellStyle name="适中 3" xfId="1038"/>
    <cellStyle name="适中 3 2" xfId="1039"/>
    <cellStyle name="适中 3 2 2" xfId="1040"/>
    <cellStyle name="适中 3 3" xfId="1041"/>
    <cellStyle name="适中 3 4" xfId="318"/>
    <cellStyle name="适中 3_二级装箱单" xfId="568"/>
    <cellStyle name="适中 4" xfId="1042"/>
    <cellStyle name="适中 4 2" xfId="1043"/>
    <cellStyle name="适中 4 2 2" xfId="1044"/>
    <cellStyle name="适中 4 3" xfId="1045"/>
    <cellStyle name="适中 4 4" xfId="333"/>
    <cellStyle name="适中 4_二级装箱单" xfId="1046"/>
    <cellStyle name="适中 5" xfId="1047"/>
    <cellStyle name="适中 5 2" xfId="1048"/>
    <cellStyle name="适中 6" xfId="1049"/>
    <cellStyle name="适中 6 2" xfId="1050"/>
    <cellStyle name="适中 7" xfId="1051"/>
    <cellStyle name="适中 7 2" xfId="1052"/>
    <cellStyle name="输出 2" xfId="56"/>
    <cellStyle name="输出 2 2" xfId="1053"/>
    <cellStyle name="输出 2 2 2" xfId="1054"/>
    <cellStyle name="输出 2 3" xfId="1055"/>
    <cellStyle name="输出 2 4" xfId="1056"/>
    <cellStyle name="输出 2_二级装箱单" xfId="1057"/>
    <cellStyle name="输出 3" xfId="1058"/>
    <cellStyle name="输出 3 2" xfId="1059"/>
    <cellStyle name="输出 3 2 2" xfId="851"/>
    <cellStyle name="输出 3 3" xfId="1060"/>
    <cellStyle name="输出 3 4" xfId="1061"/>
    <cellStyle name="输出 3_二级装箱单" xfId="1062"/>
    <cellStyle name="输出 4" xfId="937"/>
    <cellStyle name="输出 4 2" xfId="721"/>
    <cellStyle name="输出 4 2 2" xfId="723"/>
    <cellStyle name="输出 4 3" xfId="734"/>
    <cellStyle name="输出 4 4" xfId="747"/>
    <cellStyle name="输出 4_二级装箱单" xfId="1063"/>
    <cellStyle name="输出 5" xfId="1064"/>
    <cellStyle name="输出 5 2" xfId="1065"/>
    <cellStyle name="输出 6" xfId="1066"/>
    <cellStyle name="输出 6 2" xfId="1067"/>
    <cellStyle name="输出 7" xfId="1068"/>
    <cellStyle name="输出 7 2" xfId="787"/>
    <cellStyle name="输入 2" xfId="946"/>
    <cellStyle name="输入 2 2" xfId="1069"/>
    <cellStyle name="输入 2 2 2" xfId="1070"/>
    <cellStyle name="输入 2 3" xfId="1071"/>
    <cellStyle name="输入 2 4" xfId="1072"/>
    <cellStyle name="输入 2_二级装箱单" xfId="584"/>
    <cellStyle name="输入 3" xfId="1073"/>
    <cellStyle name="输入 3 2" xfId="1074"/>
    <cellStyle name="输入 3 2 2" xfId="1075"/>
    <cellStyle name="输入 3 3" xfId="1076"/>
    <cellStyle name="输入 3 4" xfId="1077"/>
    <cellStyle name="输入 3_二级装箱单" xfId="1078"/>
    <cellStyle name="输入 4" xfId="1079"/>
    <cellStyle name="输入 4 2" xfId="1080"/>
    <cellStyle name="输入 4 2 2" xfId="160"/>
    <cellStyle name="输入 4 3" xfId="1081"/>
    <cellStyle name="输入 4 4" xfId="1082"/>
    <cellStyle name="输入 4_二级装箱单" xfId="1083"/>
    <cellStyle name="输入 5" xfId="1084"/>
    <cellStyle name="输入 5 2" xfId="1085"/>
    <cellStyle name="输入 6" xfId="1086"/>
    <cellStyle name="输入 6 2" xfId="207"/>
    <cellStyle name="输入 7" xfId="1087"/>
    <cellStyle name="输入 7 2" xfId="222"/>
    <cellStyle name="已访问的超链接" xfId="1134" builtinId="9" hidden="1"/>
    <cellStyle name="已访问的超链接" xfId="1136" builtinId="9" hidden="1"/>
    <cellStyle name="注释 2" xfId="213"/>
    <cellStyle name="注释 2 2" xfId="216"/>
    <cellStyle name="注释 2 2 2" xfId="456"/>
    <cellStyle name="注释 2 2 2 2" xfId="1088"/>
    <cellStyle name="注释 2 2 2 3" xfId="1127"/>
    <cellStyle name="注释 2 2 3" xfId="1089"/>
    <cellStyle name="注释 2 2 4" xfId="1090"/>
    <cellStyle name="注释 2 2 5" xfId="1091"/>
    <cellStyle name="注释 2 2 5 2" xfId="1092"/>
    <cellStyle name="注释 2 2 6" xfId="1093"/>
    <cellStyle name="注释 2 3" xfId="40"/>
    <cellStyle name="注释 2 3 2" xfId="380"/>
    <cellStyle name="注释 2 3 2 2" xfId="1094"/>
    <cellStyle name="注释 2 3 2 3" xfId="1128"/>
    <cellStyle name="注释 2 3 3" xfId="1095"/>
    <cellStyle name="注释 2 3 4" xfId="1096"/>
    <cellStyle name="注释 2 4" xfId="1097"/>
    <cellStyle name="注释 2 5" xfId="1098"/>
    <cellStyle name="注释 2 6" xfId="1099"/>
    <cellStyle name="注释 2 7" xfId="1100"/>
    <cellStyle name="注释 2 7 2" xfId="1101"/>
    <cellStyle name="注释 2 8" xfId="1102"/>
    <cellStyle name="注释 3" xfId="221"/>
    <cellStyle name="注释 3 2" xfId="304"/>
    <cellStyle name="注释 3 2 2" xfId="31"/>
    <cellStyle name="注释 3 2 2 2" xfId="1103"/>
    <cellStyle name="注释 3 2 2 3" xfId="1129"/>
    <cellStyle name="注释 3 2 3" xfId="1104"/>
    <cellStyle name="注释 3 2 4" xfId="1105"/>
    <cellStyle name="注释 3 3" xfId="479"/>
    <cellStyle name="注释 3 4" xfId="1106"/>
    <cellStyle name="注释 3 5" xfId="397"/>
    <cellStyle name="注释 3 6" xfId="399"/>
    <cellStyle name="注释 3 6 2" xfId="1107"/>
    <cellStyle name="注释 3 7" xfId="308"/>
    <cellStyle name="注释 4" xfId="225"/>
    <cellStyle name="注释 4 2" xfId="325"/>
    <cellStyle name="注释 4 2 2" xfId="709"/>
    <cellStyle name="注释 4 2 2 2" xfId="1108"/>
    <cellStyle name="注释 4 2 2 3" xfId="1130"/>
    <cellStyle name="注释 4 2 3" xfId="1109"/>
    <cellStyle name="注释 4 2 4" xfId="1110"/>
    <cellStyle name="注释 4 3" xfId="1111"/>
    <cellStyle name="注释 4 4" xfId="1112"/>
    <cellStyle name="注释 4 5" xfId="401"/>
    <cellStyle name="注释 4 6" xfId="35"/>
    <cellStyle name="注释 4 6 2" xfId="4"/>
    <cellStyle name="注释 4 7" xfId="405"/>
    <cellStyle name="注释 5" xfId="1113"/>
    <cellStyle name="注释 5 2" xfId="497"/>
    <cellStyle name="注释 5 2 2" xfId="181"/>
    <cellStyle name="注释 5 3" xfId="1114"/>
    <cellStyle name="注释 5 4" xfId="1115"/>
    <cellStyle name="注释 6" xfId="1116"/>
    <cellStyle name="注释 6 2" xfId="1117"/>
    <cellStyle name="注释 6 2 2" xfId="1118"/>
    <cellStyle name="注释 6 3" xfId="412"/>
    <cellStyle name="注释 6 4" xfId="1119"/>
    <cellStyle name="注释 6 5" xfId="415"/>
    <cellStyle name="注释 7" xfId="201"/>
    <cellStyle name="注释 7 2" xfId="350"/>
    <cellStyle name="注释 8" xfId="352"/>
    <cellStyle name="注释 8 2" xfId="1120"/>
  </cellStyles>
  <dxfs count="28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ill>
        <patternFill patternType="solid">
          <fgColor indexed="64"/>
          <bgColor indexed="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zoomScale="96" zoomScaleNormal="96" zoomScalePageLayoutView="96" workbookViewId="0">
      <selection activeCell="E2" sqref="E2"/>
    </sheetView>
  </sheetViews>
  <sheetFormatPr defaultColWidth="9.140625" defaultRowHeight="12.75"/>
  <cols>
    <col min="1" max="1" width="9.140625" style="50"/>
    <col min="2" max="2" width="5.140625" style="50" customWidth="1"/>
    <col min="3" max="3" width="18.42578125" style="50" customWidth="1"/>
    <col min="4" max="4" width="15.42578125" style="50" customWidth="1"/>
    <col min="5" max="5" width="16.28515625" style="50" customWidth="1"/>
    <col min="6" max="7" width="8.7109375" style="50" customWidth="1"/>
    <col min="8" max="10" width="8.7109375" style="54" customWidth="1"/>
    <col min="11" max="11" width="10.140625" style="50" customWidth="1"/>
    <col min="12" max="12" width="13.42578125" style="50" customWidth="1"/>
    <col min="13" max="13" width="13.28515625" style="50" customWidth="1"/>
    <col min="14" max="14" width="10.7109375" style="50" customWidth="1"/>
    <col min="15" max="15" width="12.42578125" style="50" customWidth="1"/>
    <col min="16" max="16384" width="9.140625" style="50"/>
  </cols>
  <sheetData>
    <row r="1" spans="1:23" s="49" customFormat="1" ht="78.75" customHeight="1">
      <c r="A1" s="49" t="s">
        <v>191</v>
      </c>
      <c r="B1" s="153" t="s">
        <v>0</v>
      </c>
      <c r="C1" s="154"/>
      <c r="D1" s="154"/>
      <c r="E1" s="155" t="s">
        <v>138</v>
      </c>
      <c r="F1" s="155"/>
      <c r="G1" s="155"/>
      <c r="H1" s="155"/>
      <c r="I1" s="155"/>
      <c r="J1" s="155"/>
      <c r="K1" s="155"/>
      <c r="L1" s="155"/>
      <c r="M1" s="155"/>
      <c r="N1" s="155"/>
      <c r="O1" s="156"/>
    </row>
    <row r="2" spans="1:23" ht="39.75" customHeight="1">
      <c r="A2" s="50" t="s">
        <v>192</v>
      </c>
      <c r="B2" s="59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55" t="s">
        <v>7</v>
      </c>
      <c r="I2" s="55" t="s">
        <v>8</v>
      </c>
      <c r="J2" s="55" t="s">
        <v>9</v>
      </c>
      <c r="K2" s="37" t="s">
        <v>10</v>
      </c>
      <c r="L2" s="37" t="s">
        <v>11</v>
      </c>
      <c r="M2" s="37" t="s">
        <v>139</v>
      </c>
      <c r="N2" s="37" t="s">
        <v>140</v>
      </c>
      <c r="O2" s="13" t="s">
        <v>141</v>
      </c>
    </row>
    <row r="3" spans="1:23" ht="39.75" customHeight="1">
      <c r="A3" s="50" t="s">
        <v>193</v>
      </c>
      <c r="B3" s="60">
        <v>1</v>
      </c>
      <c r="C3" s="4" t="s">
        <v>124</v>
      </c>
      <c r="D3" s="5" t="s">
        <v>125</v>
      </c>
      <c r="E3" s="56" t="s">
        <v>126</v>
      </c>
      <c r="F3" s="2">
        <v>180</v>
      </c>
      <c r="G3" s="2">
        <v>200</v>
      </c>
      <c r="H3" s="2">
        <v>140</v>
      </c>
      <c r="I3" s="2">
        <v>50</v>
      </c>
      <c r="J3" s="2">
        <v>180</v>
      </c>
      <c r="K3" s="3">
        <f>ROUND(H3*I3*J3/1000000,2)</f>
        <v>1.26</v>
      </c>
      <c r="L3" s="4" t="s">
        <v>20</v>
      </c>
      <c r="M3" s="61" t="s">
        <v>142</v>
      </c>
      <c r="N3" s="3" t="s">
        <v>143</v>
      </c>
      <c r="O3" s="62">
        <v>1631</v>
      </c>
      <c r="P3" s="14"/>
      <c r="S3" s="20"/>
    </row>
    <row r="4" spans="1:23" ht="39.75" customHeight="1">
      <c r="A4" s="50" t="s">
        <v>193</v>
      </c>
      <c r="B4" s="60">
        <v>2</v>
      </c>
      <c r="C4" s="4" t="s">
        <v>127</v>
      </c>
      <c r="D4" s="5" t="s">
        <v>128</v>
      </c>
      <c r="E4" s="56" t="s">
        <v>129</v>
      </c>
      <c r="F4" s="2">
        <v>180</v>
      </c>
      <c r="G4" s="2">
        <v>200</v>
      </c>
      <c r="H4" s="2">
        <v>140</v>
      </c>
      <c r="I4" s="2">
        <v>50</v>
      </c>
      <c r="J4" s="2">
        <v>180</v>
      </c>
      <c r="K4" s="3">
        <f t="shared" ref="K4:K6" si="0">ROUND(H4*I4*J4/1000000,2)</f>
        <v>1.26</v>
      </c>
      <c r="L4" s="4" t="s">
        <v>20</v>
      </c>
      <c r="M4" s="61" t="s">
        <v>144</v>
      </c>
      <c r="N4" s="3" t="s">
        <v>143</v>
      </c>
      <c r="O4" s="62">
        <v>1631</v>
      </c>
    </row>
    <row r="5" spans="1:23" ht="39.75" customHeight="1">
      <c r="A5" s="50" t="s">
        <v>193</v>
      </c>
      <c r="B5" s="60">
        <v>3</v>
      </c>
      <c r="C5" s="4" t="s">
        <v>130</v>
      </c>
      <c r="D5" s="5" t="s">
        <v>131</v>
      </c>
      <c r="E5" s="56" t="s">
        <v>132</v>
      </c>
      <c r="F5" s="2">
        <v>60</v>
      </c>
      <c r="G5" s="2">
        <v>70</v>
      </c>
      <c r="H5" s="2">
        <v>90</v>
      </c>
      <c r="I5" s="2">
        <v>55</v>
      </c>
      <c r="J5" s="2">
        <v>40</v>
      </c>
      <c r="K5" s="3">
        <f t="shared" si="0"/>
        <v>0.2</v>
      </c>
      <c r="L5" s="4" t="s">
        <v>20</v>
      </c>
      <c r="M5" s="61" t="s">
        <v>144</v>
      </c>
      <c r="N5" s="3" t="s">
        <v>143</v>
      </c>
      <c r="O5" s="62">
        <v>1631</v>
      </c>
    </row>
    <row r="6" spans="1:23" ht="39.75" customHeight="1">
      <c r="A6" s="50" t="s">
        <v>193</v>
      </c>
      <c r="B6" s="60">
        <v>4</v>
      </c>
      <c r="C6" s="4" t="s">
        <v>133</v>
      </c>
      <c r="D6" s="5" t="s">
        <v>134</v>
      </c>
      <c r="E6" s="56" t="s">
        <v>135</v>
      </c>
      <c r="F6" s="2">
        <v>120</v>
      </c>
      <c r="G6" s="2">
        <v>140</v>
      </c>
      <c r="H6" s="2">
        <v>105</v>
      </c>
      <c r="I6" s="2">
        <v>50</v>
      </c>
      <c r="J6" s="2">
        <v>175</v>
      </c>
      <c r="K6" s="3">
        <f t="shared" si="0"/>
        <v>0.92</v>
      </c>
      <c r="L6" s="4" t="s">
        <v>20</v>
      </c>
      <c r="M6" s="61" t="s">
        <v>144</v>
      </c>
      <c r="N6" s="3" t="s">
        <v>143</v>
      </c>
      <c r="O6" s="62">
        <v>1631</v>
      </c>
    </row>
    <row r="7" spans="1:23" ht="39.75" customHeight="1" thickBot="1">
      <c r="A7" s="50" t="s">
        <v>194</v>
      </c>
      <c r="B7" s="157" t="s">
        <v>16</v>
      </c>
      <c r="C7" s="158"/>
      <c r="D7" s="158"/>
      <c r="E7" s="71"/>
      <c r="F7" s="71">
        <f>SUM(F3:F6)</f>
        <v>540</v>
      </c>
      <c r="G7" s="71">
        <f>SUM(G3:G6)</f>
        <v>610</v>
      </c>
      <c r="H7" s="159"/>
      <c r="I7" s="159"/>
      <c r="J7" s="159"/>
      <c r="K7" s="63">
        <f>SUM(K3:K6)</f>
        <v>3.64</v>
      </c>
      <c r="L7" s="63"/>
      <c r="M7" s="63"/>
      <c r="N7" s="63"/>
      <c r="O7" s="27"/>
    </row>
    <row r="9" spans="1:23">
      <c r="A9" s="149" t="s">
        <v>194</v>
      </c>
      <c r="B9" s="28" t="s">
        <v>25</v>
      </c>
      <c r="C9" s="64" t="s">
        <v>27</v>
      </c>
      <c r="D9" s="65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5"/>
    </row>
    <row r="10" spans="1:23">
      <c r="A10" s="149" t="s">
        <v>194</v>
      </c>
      <c r="B10" s="28"/>
      <c r="C10" s="64" t="s">
        <v>28</v>
      </c>
      <c r="D10" s="65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5"/>
    </row>
    <row r="11" spans="1:23">
      <c r="A11" s="149" t="s">
        <v>194</v>
      </c>
      <c r="C11" s="67" t="s">
        <v>29</v>
      </c>
      <c r="D11" s="65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5"/>
    </row>
    <row r="12" spans="1:23" ht="12.75" customHeight="1">
      <c r="A12" s="149" t="s">
        <v>194</v>
      </c>
      <c r="C12" s="64" t="s">
        <v>30</v>
      </c>
      <c r="D12" s="65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5"/>
    </row>
    <row r="13" spans="1:23" ht="12.75" customHeight="1">
      <c r="A13" s="149" t="s">
        <v>194</v>
      </c>
      <c r="C13" s="65" t="s">
        <v>31</v>
      </c>
      <c r="D13" s="65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5"/>
    </row>
    <row r="14" spans="1:23">
      <c r="A14" s="149" t="s">
        <v>194</v>
      </c>
      <c r="C14" s="64" t="s">
        <v>32</v>
      </c>
      <c r="D14" s="65"/>
      <c r="E14" s="65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5"/>
    </row>
    <row r="15" spans="1:23">
      <c r="A15" s="149" t="s">
        <v>194</v>
      </c>
      <c r="C15" s="64" t="s">
        <v>33</v>
      </c>
      <c r="D15" s="65"/>
      <c r="E15" s="65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5"/>
    </row>
    <row r="16" spans="1:23">
      <c r="A16" s="149" t="s">
        <v>194</v>
      </c>
      <c r="C16" s="68" t="s">
        <v>34</v>
      </c>
      <c r="D16" s="65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5"/>
    </row>
    <row r="17" spans="1:23">
      <c r="A17" s="149" t="s">
        <v>194</v>
      </c>
      <c r="C17" s="68" t="s">
        <v>35</v>
      </c>
      <c r="D17" s="65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5"/>
    </row>
    <row r="18" spans="1:23">
      <c r="A18" s="149" t="s">
        <v>194</v>
      </c>
      <c r="C18" s="68" t="s">
        <v>36</v>
      </c>
      <c r="D18" s="65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5"/>
    </row>
    <row r="19" spans="1:23">
      <c r="A19" s="149" t="s">
        <v>194</v>
      </c>
      <c r="C19" s="68" t="s">
        <v>37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5"/>
    </row>
    <row r="20" spans="1:23">
      <c r="A20" s="149" t="s">
        <v>194</v>
      </c>
      <c r="C20" s="67" t="s">
        <v>38</v>
      </c>
      <c r="D20" s="65"/>
      <c r="E20" s="65"/>
    </row>
    <row r="21" spans="1:23">
      <c r="C21" s="30"/>
    </row>
  </sheetData>
  <sheetProtection insertColumns="0" insertRows="0" insertHyperlinks="0" deleteColumns="0" deleteRows="0" sort="0" autoFilter="0" pivotTables="0"/>
  <autoFilter ref="B2:L2"/>
  <dataConsolidate/>
  <mergeCells count="4">
    <mergeCell ref="B1:D1"/>
    <mergeCell ref="E1:O1"/>
    <mergeCell ref="B7:D7"/>
    <mergeCell ref="H7:J7"/>
  </mergeCells>
  <phoneticPr fontId="60" type="noConversion"/>
  <conditionalFormatting sqref="C6">
    <cfRule type="duplicateValues" dxfId="27" priority="1"/>
  </conditionalFormatting>
  <conditionalFormatting sqref="C3:C6">
    <cfRule type="duplicateValues" dxfId="26" priority="2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O20:O65536 O7:O8 L2:L6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Q6"/>
  <sheetViews>
    <sheetView zoomScale="96" zoomScaleNormal="96" zoomScalePageLayoutView="96" workbookViewId="0">
      <selection activeCell="A6" sqref="A6"/>
    </sheetView>
  </sheetViews>
  <sheetFormatPr defaultColWidth="8.85546875" defaultRowHeight="12.75"/>
  <cols>
    <col min="1" max="1" width="8.85546875" style="50"/>
    <col min="2" max="3" width="5.140625" style="50" customWidth="1"/>
    <col min="4" max="4" width="25.42578125" style="50" customWidth="1"/>
    <col min="5" max="6" width="15.7109375" style="50" customWidth="1"/>
    <col min="7" max="8" width="8.7109375" style="50" customWidth="1"/>
    <col min="9" max="11" width="8.7109375" style="54" customWidth="1"/>
    <col min="12" max="12" width="8.7109375" style="50" customWidth="1"/>
    <col min="13" max="13" width="12.42578125" style="50" customWidth="1"/>
    <col min="14" max="20" width="8.85546875" style="50"/>
    <col min="21" max="21" width="16.140625" style="50" customWidth="1"/>
    <col min="22" max="16384" width="8.85546875" style="50"/>
  </cols>
  <sheetData>
    <row r="1" spans="1:17" s="49" customFormat="1" ht="78.75" customHeight="1">
      <c r="A1" s="49" t="s">
        <v>201</v>
      </c>
      <c r="B1" s="169" t="s">
        <v>202</v>
      </c>
      <c r="C1" s="170"/>
      <c r="D1" s="170"/>
      <c r="E1" s="170"/>
      <c r="F1" s="194" t="s">
        <v>114</v>
      </c>
      <c r="G1" s="172"/>
      <c r="H1" s="172"/>
      <c r="I1" s="172"/>
      <c r="J1" s="172"/>
      <c r="K1" s="172"/>
      <c r="L1" s="172"/>
      <c r="M1" s="172"/>
      <c r="N1" s="172"/>
      <c r="O1" s="172"/>
      <c r="P1" s="172"/>
    </row>
    <row r="2" spans="1:17" ht="45" customHeight="1">
      <c r="A2" s="50" t="s">
        <v>196</v>
      </c>
      <c r="B2" s="9" t="s">
        <v>1</v>
      </c>
      <c r="C2" s="151"/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1" t="s">
        <v>7</v>
      </c>
      <c r="J2" s="11" t="s">
        <v>8</v>
      </c>
      <c r="K2" s="11" t="s">
        <v>9</v>
      </c>
      <c r="L2" s="12" t="s">
        <v>10</v>
      </c>
      <c r="M2" s="37" t="s">
        <v>11</v>
      </c>
      <c r="N2" s="32" t="s">
        <v>71</v>
      </c>
      <c r="O2" s="32" t="s">
        <v>72</v>
      </c>
      <c r="P2" s="32" t="s">
        <v>73</v>
      </c>
    </row>
    <row r="3" spans="1:17" ht="30" customHeight="1">
      <c r="A3" s="50" t="s">
        <v>197</v>
      </c>
      <c r="B3" s="15">
        <v>1</v>
      </c>
      <c r="C3" s="152"/>
      <c r="D3" s="16" t="s">
        <v>115</v>
      </c>
      <c r="E3" s="17" t="s">
        <v>80</v>
      </c>
      <c r="F3" s="16" t="s">
        <v>81</v>
      </c>
      <c r="G3" s="51">
        <v>197</v>
      </c>
      <c r="H3" s="16">
        <v>357</v>
      </c>
      <c r="I3" s="22">
        <v>125</v>
      </c>
      <c r="J3" s="22">
        <v>150</v>
      </c>
      <c r="K3" s="22">
        <v>139</v>
      </c>
      <c r="L3" s="58">
        <f>ROUND(I3*J3*K3/1000000,2)</f>
        <v>2.61</v>
      </c>
      <c r="M3" s="4" t="s">
        <v>20</v>
      </c>
      <c r="N3" s="4" t="s">
        <v>26</v>
      </c>
      <c r="O3" s="4" t="s">
        <v>116</v>
      </c>
      <c r="P3" s="53">
        <v>1241</v>
      </c>
      <c r="Q3" s="20"/>
    </row>
    <row r="4" spans="1:17" ht="30" customHeight="1">
      <c r="A4" s="50" t="s">
        <v>197</v>
      </c>
      <c r="B4" s="15">
        <v>2</v>
      </c>
      <c r="C4" s="152"/>
      <c r="D4" s="16" t="s">
        <v>117</v>
      </c>
      <c r="E4" s="17" t="s">
        <v>118</v>
      </c>
      <c r="F4" s="16" t="s">
        <v>119</v>
      </c>
      <c r="G4" s="51">
        <v>196</v>
      </c>
      <c r="H4" s="16">
        <v>356</v>
      </c>
      <c r="I4" s="22">
        <v>125</v>
      </c>
      <c r="J4" s="22">
        <v>150</v>
      </c>
      <c r="K4" s="22">
        <v>139</v>
      </c>
      <c r="L4" s="58">
        <f t="shared" ref="L4:L5" si="0">ROUND(I4*J4*K4/1000000,2)</f>
        <v>2.61</v>
      </c>
      <c r="M4" s="4" t="s">
        <v>20</v>
      </c>
      <c r="N4" s="4" t="s">
        <v>120</v>
      </c>
      <c r="O4" s="4" t="s">
        <v>121</v>
      </c>
      <c r="P4" s="53">
        <v>1241</v>
      </c>
    </row>
    <row r="5" spans="1:17" ht="30" customHeight="1">
      <c r="A5" s="50" t="s">
        <v>197</v>
      </c>
      <c r="B5" s="15">
        <v>3</v>
      </c>
      <c r="C5" s="152"/>
      <c r="D5" s="16" t="s">
        <v>122</v>
      </c>
      <c r="E5" s="17" t="s">
        <v>123</v>
      </c>
      <c r="F5" s="16" t="s">
        <v>81</v>
      </c>
      <c r="G5" s="51">
        <v>155</v>
      </c>
      <c r="H5" s="16">
        <v>301</v>
      </c>
      <c r="I5" s="22">
        <v>125</v>
      </c>
      <c r="J5" s="22">
        <v>150</v>
      </c>
      <c r="K5" s="22">
        <v>122</v>
      </c>
      <c r="L5" s="58">
        <f t="shared" si="0"/>
        <v>2.29</v>
      </c>
      <c r="M5" s="4" t="s">
        <v>20</v>
      </c>
      <c r="N5" s="4" t="s">
        <v>26</v>
      </c>
      <c r="O5" s="4" t="s">
        <v>116</v>
      </c>
      <c r="P5" s="53">
        <v>1241</v>
      </c>
    </row>
    <row r="6" spans="1:17" ht="30" customHeight="1" thickBot="1">
      <c r="A6" s="50" t="s">
        <v>198</v>
      </c>
      <c r="B6" s="175" t="s">
        <v>16</v>
      </c>
      <c r="C6" s="176"/>
      <c r="D6" s="176"/>
      <c r="E6" s="177"/>
      <c r="F6" s="24"/>
      <c r="G6" s="25">
        <f>SUM(G3:G5)</f>
        <v>548</v>
      </c>
      <c r="H6" s="25">
        <f>SUM(H3:H5)</f>
        <v>1014</v>
      </c>
      <c r="I6" s="178"/>
      <c r="J6" s="179"/>
      <c r="K6" s="180"/>
      <c r="L6" s="26">
        <f>SUM(L3:L5)</f>
        <v>7.51</v>
      </c>
      <c r="M6" s="44"/>
      <c r="N6" s="53"/>
      <c r="O6" s="53"/>
      <c r="P6" s="53"/>
    </row>
  </sheetData>
  <sheetProtection insertColumns="0" insertRows="0" insertHyperlinks="0" deleteColumns="0" deleteRows="0" sort="0" autoFilter="0" pivotTables="0"/>
  <autoFilter ref="B2:M6">
    <filterColumn colId="1"/>
  </autoFilter>
  <dataConsolidate/>
  <mergeCells count="4">
    <mergeCell ref="B1:E1"/>
    <mergeCell ref="F1:P1"/>
    <mergeCell ref="B6:E6"/>
    <mergeCell ref="I6:K6"/>
  </mergeCells>
  <phoneticPr fontId="60" type="noConversion"/>
  <conditionalFormatting sqref="D3:D5">
    <cfRule type="duplicateValues" dxfId="15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M2:M65518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P5"/>
  <sheetViews>
    <sheetView zoomScale="96" workbookViewId="0">
      <selection activeCell="A4" sqref="A4"/>
    </sheetView>
  </sheetViews>
  <sheetFormatPr defaultColWidth="9.140625" defaultRowHeight="12.75"/>
  <cols>
    <col min="1" max="1" width="9.140625" style="14"/>
    <col min="2" max="2" width="5.140625" style="14" customWidth="1"/>
    <col min="3" max="5" width="15.7109375" style="14" customWidth="1"/>
    <col min="6" max="7" width="8.7109375" style="14" customWidth="1"/>
    <col min="8" max="10" width="8.7109375" style="29" customWidth="1"/>
    <col min="11" max="11" width="8.7109375" style="14" customWidth="1"/>
    <col min="12" max="12" width="12.42578125" style="14" customWidth="1"/>
    <col min="13" max="19" width="9.140625" style="14"/>
    <col min="20" max="20" width="16.140625" style="14" customWidth="1"/>
    <col min="21" max="16384" width="9.140625" style="14"/>
  </cols>
  <sheetData>
    <row r="1" spans="1:16" s="8" customFormat="1" ht="78.75" customHeight="1">
      <c r="A1" s="49" t="s">
        <v>195</v>
      </c>
      <c r="B1" s="195" t="s">
        <v>82</v>
      </c>
      <c r="C1" s="196"/>
      <c r="D1" s="196"/>
      <c r="E1" s="197" t="s">
        <v>83</v>
      </c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16" ht="45" customHeight="1">
      <c r="A2" s="50" t="s">
        <v>196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55" t="s">
        <v>7</v>
      </c>
      <c r="I2" s="55" t="s">
        <v>8</v>
      </c>
      <c r="J2" s="55" t="s">
        <v>9</v>
      </c>
      <c r="K2" s="37" t="s">
        <v>10</v>
      </c>
      <c r="L2" s="37" t="s">
        <v>11</v>
      </c>
      <c r="M2" s="32" t="s">
        <v>71</v>
      </c>
      <c r="N2" s="32" t="s">
        <v>72</v>
      </c>
      <c r="O2" s="32" t="s">
        <v>73</v>
      </c>
    </row>
    <row r="3" spans="1:16" ht="41.25" customHeight="1">
      <c r="A3" s="50" t="s">
        <v>197</v>
      </c>
      <c r="B3" s="4">
        <v>1</v>
      </c>
      <c r="C3" s="4" t="s">
        <v>84</v>
      </c>
      <c r="D3" s="5" t="s">
        <v>85</v>
      </c>
      <c r="E3" s="56" t="s">
        <v>86</v>
      </c>
      <c r="F3" s="2">
        <v>150</v>
      </c>
      <c r="G3" s="2">
        <v>160</v>
      </c>
      <c r="H3" s="2">
        <v>114</v>
      </c>
      <c r="I3" s="2">
        <v>80</v>
      </c>
      <c r="J3" s="2">
        <v>70</v>
      </c>
      <c r="K3" s="3">
        <f>ROUND(H3*I3*J3/1000000,2)</f>
        <v>0.64</v>
      </c>
      <c r="L3" s="4" t="s">
        <v>20</v>
      </c>
      <c r="M3" s="4" t="s">
        <v>21</v>
      </c>
      <c r="N3" s="4" t="s">
        <v>87</v>
      </c>
      <c r="O3" s="34">
        <v>1974</v>
      </c>
      <c r="P3" s="20"/>
    </row>
    <row r="4" spans="1:16" ht="30" customHeight="1">
      <c r="A4" s="50" t="s">
        <v>198</v>
      </c>
      <c r="B4" s="199" t="s">
        <v>16</v>
      </c>
      <c r="C4" s="199"/>
      <c r="D4" s="199"/>
      <c r="E4" s="44"/>
      <c r="F4" s="44">
        <f>SUM(F3:F3)</f>
        <v>150</v>
      </c>
      <c r="G4" s="44">
        <f>SUM(G3:G3)</f>
        <v>160</v>
      </c>
      <c r="H4" s="200"/>
      <c r="I4" s="200"/>
      <c r="J4" s="200"/>
      <c r="K4" s="3">
        <f>SUM(K3)</f>
        <v>0.64</v>
      </c>
      <c r="L4" s="44"/>
      <c r="M4" s="34"/>
      <c r="N4" s="34"/>
      <c r="O4" s="34"/>
    </row>
    <row r="5" spans="1:16">
      <c r="C5" s="30"/>
    </row>
  </sheetData>
  <sheetProtection insertColumns="0" insertRows="0" insertHyperlinks="0" deleteColumns="0" deleteRows="0" sort="0" autoFilter="0" pivotTables="0"/>
  <autoFilter ref="B2:L4"/>
  <mergeCells count="4">
    <mergeCell ref="B1:D1"/>
    <mergeCell ref="E1:O1"/>
    <mergeCell ref="B4:D4"/>
    <mergeCell ref="H4:J4"/>
  </mergeCells>
  <phoneticPr fontId="60" type="noConversion"/>
  <conditionalFormatting sqref="C3">
    <cfRule type="duplicateValues" dxfId="14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65528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T22"/>
  <sheetViews>
    <sheetView workbookViewId="0">
      <selection activeCell="A8" sqref="A8"/>
    </sheetView>
  </sheetViews>
  <sheetFormatPr defaultColWidth="9.140625" defaultRowHeight="12.75"/>
  <cols>
    <col min="1" max="1" width="9.140625" style="14"/>
    <col min="2" max="2" width="5.140625" style="14" customWidth="1"/>
    <col min="3" max="3" width="24.7109375" style="14" customWidth="1"/>
    <col min="4" max="4" width="21.140625" style="14" customWidth="1"/>
    <col min="5" max="5" width="16.7109375" style="14" customWidth="1"/>
    <col min="6" max="7" width="7.42578125" style="14" customWidth="1"/>
    <col min="8" max="10" width="7.42578125" style="29" customWidth="1"/>
    <col min="11" max="11" width="7.42578125" style="14" customWidth="1"/>
    <col min="12" max="12" width="12.42578125" style="14" customWidth="1"/>
    <col min="13" max="16384" width="9.140625" style="14"/>
  </cols>
  <sheetData>
    <row r="1" spans="1:20" s="8" customFormat="1" ht="68.099999999999994" customHeight="1">
      <c r="A1" s="49" t="s">
        <v>195</v>
      </c>
      <c r="B1" s="169" t="s">
        <v>0</v>
      </c>
      <c r="C1" s="170"/>
      <c r="D1" s="170"/>
      <c r="E1" s="171" t="s">
        <v>149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0" ht="45" customHeight="1">
      <c r="A2" s="50" t="s">
        <v>196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37" t="s">
        <v>11</v>
      </c>
      <c r="M2" s="32" t="s">
        <v>12</v>
      </c>
      <c r="N2" s="32" t="s">
        <v>13</v>
      </c>
      <c r="O2" s="32" t="s">
        <v>14</v>
      </c>
    </row>
    <row r="3" spans="1:20" ht="48.75" customHeight="1">
      <c r="A3" s="50" t="s">
        <v>197</v>
      </c>
      <c r="B3" s="15">
        <v>1</v>
      </c>
      <c r="C3" s="38" t="s">
        <v>45</v>
      </c>
      <c r="D3" s="39" t="s">
        <v>46</v>
      </c>
      <c r="E3" s="39" t="s">
        <v>47</v>
      </c>
      <c r="F3" s="40">
        <v>300</v>
      </c>
      <c r="G3" s="18">
        <v>320</v>
      </c>
      <c r="H3" s="18">
        <v>233.5</v>
      </c>
      <c r="I3" s="18">
        <v>71.5</v>
      </c>
      <c r="J3" s="18">
        <v>103</v>
      </c>
      <c r="K3" s="41">
        <f>ROUND(H3*I3*J3/1000000,2)</f>
        <v>1.72</v>
      </c>
      <c r="L3" s="42" t="s">
        <v>48</v>
      </c>
      <c r="M3" s="6" t="s">
        <v>15</v>
      </c>
      <c r="N3" s="6" t="s">
        <v>150</v>
      </c>
      <c r="O3" s="7">
        <v>324</v>
      </c>
      <c r="P3" s="20"/>
    </row>
    <row r="4" spans="1:20" ht="48.75" customHeight="1">
      <c r="A4" s="50" t="s">
        <v>197</v>
      </c>
      <c r="B4" s="15">
        <v>2</v>
      </c>
      <c r="C4" s="38" t="s">
        <v>49</v>
      </c>
      <c r="D4" s="39" t="s">
        <v>46</v>
      </c>
      <c r="E4" s="39" t="s">
        <v>47</v>
      </c>
      <c r="F4" s="40">
        <v>300</v>
      </c>
      <c r="G4" s="18">
        <v>320</v>
      </c>
      <c r="H4" s="18">
        <v>233.5</v>
      </c>
      <c r="I4" s="18">
        <v>71.5</v>
      </c>
      <c r="J4" s="18">
        <v>103</v>
      </c>
      <c r="K4" s="41">
        <f t="shared" ref="K4:K7" si="0">ROUND(H4*I4*J4/1000000,2)</f>
        <v>1.72</v>
      </c>
      <c r="L4" s="42" t="s">
        <v>48</v>
      </c>
      <c r="M4" s="6" t="s">
        <v>15</v>
      </c>
      <c r="N4" s="6" t="s">
        <v>150</v>
      </c>
      <c r="O4" s="34">
        <v>324</v>
      </c>
    </row>
    <row r="5" spans="1:20" ht="48.75" customHeight="1">
      <c r="A5" s="50" t="s">
        <v>197</v>
      </c>
      <c r="B5" s="15">
        <v>3</v>
      </c>
      <c r="C5" s="38" t="s">
        <v>50</v>
      </c>
      <c r="D5" s="39" t="s">
        <v>55</v>
      </c>
      <c r="E5" s="39" t="s">
        <v>56</v>
      </c>
      <c r="F5" s="40">
        <v>300</v>
      </c>
      <c r="G5" s="18">
        <v>320</v>
      </c>
      <c r="H5" s="18">
        <v>233.5</v>
      </c>
      <c r="I5" s="18">
        <v>71.5</v>
      </c>
      <c r="J5" s="18">
        <v>103</v>
      </c>
      <c r="K5" s="41">
        <f t="shared" si="0"/>
        <v>1.72</v>
      </c>
      <c r="L5" s="42" t="s">
        <v>48</v>
      </c>
      <c r="M5" s="6" t="s">
        <v>15</v>
      </c>
      <c r="N5" s="6" t="s">
        <v>150</v>
      </c>
      <c r="O5" s="34">
        <v>324</v>
      </c>
    </row>
    <row r="6" spans="1:20" ht="48.75" customHeight="1">
      <c r="A6" s="50" t="s">
        <v>197</v>
      </c>
      <c r="B6" s="15">
        <v>4</v>
      </c>
      <c r="C6" s="38" t="s">
        <v>51</v>
      </c>
      <c r="D6" s="39" t="s">
        <v>55</v>
      </c>
      <c r="E6" s="39" t="s">
        <v>56</v>
      </c>
      <c r="F6" s="40">
        <v>300</v>
      </c>
      <c r="G6" s="18">
        <v>320</v>
      </c>
      <c r="H6" s="18">
        <v>233.5</v>
      </c>
      <c r="I6" s="18">
        <v>71.5</v>
      </c>
      <c r="J6" s="18">
        <v>103</v>
      </c>
      <c r="K6" s="41">
        <f t="shared" si="0"/>
        <v>1.72</v>
      </c>
      <c r="L6" s="42" t="s">
        <v>48</v>
      </c>
      <c r="M6" s="6" t="s">
        <v>15</v>
      </c>
      <c r="N6" s="6" t="s">
        <v>150</v>
      </c>
      <c r="O6" s="34">
        <v>324</v>
      </c>
    </row>
    <row r="7" spans="1:20" ht="48.75" customHeight="1">
      <c r="A7" s="50" t="s">
        <v>197</v>
      </c>
      <c r="B7" s="15">
        <v>5</v>
      </c>
      <c r="C7" s="38" t="s">
        <v>52</v>
      </c>
      <c r="D7" s="39" t="s">
        <v>53</v>
      </c>
      <c r="E7" s="43" t="s">
        <v>54</v>
      </c>
      <c r="F7" s="40">
        <v>45</v>
      </c>
      <c r="G7" s="18">
        <v>70</v>
      </c>
      <c r="H7" s="18">
        <v>87.5</v>
      </c>
      <c r="I7" s="18">
        <v>59.5</v>
      </c>
      <c r="J7" s="18">
        <v>53</v>
      </c>
      <c r="K7" s="41">
        <f t="shared" si="0"/>
        <v>0.28000000000000003</v>
      </c>
      <c r="L7" s="42" t="s">
        <v>48</v>
      </c>
      <c r="M7" s="6" t="s">
        <v>15</v>
      </c>
      <c r="N7" s="6" t="s">
        <v>150</v>
      </c>
      <c r="O7" s="34">
        <v>324</v>
      </c>
    </row>
    <row r="8" spans="1:20" ht="30" customHeight="1" thickBot="1">
      <c r="A8" s="50" t="s">
        <v>198</v>
      </c>
      <c r="B8" s="175" t="s">
        <v>16</v>
      </c>
      <c r="C8" s="176"/>
      <c r="D8" s="177"/>
      <c r="E8" s="72"/>
      <c r="F8" s="98">
        <f>SUM(F3:F7)</f>
        <v>1245</v>
      </c>
      <c r="G8" s="25">
        <f>SUM(G3:G7)</f>
        <v>1350</v>
      </c>
      <c r="H8" s="178"/>
      <c r="I8" s="179"/>
      <c r="J8" s="180"/>
      <c r="K8" s="26">
        <f>SUM(K3:K7)</f>
        <v>7.16</v>
      </c>
      <c r="L8" s="73"/>
      <c r="M8" s="34"/>
      <c r="N8" s="34"/>
      <c r="O8" s="34"/>
    </row>
    <row r="10" spans="1:20">
      <c r="B10" s="28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>
      <c r="B11" s="28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>
      <c r="C12" s="46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3:20"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3:20"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3:20">
      <c r="C19" s="46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3:20">
      <c r="C20" s="46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3:20">
      <c r="C21" s="30"/>
    </row>
    <row r="22" spans="3:20">
      <c r="C22" s="30"/>
    </row>
  </sheetData>
  <sheetProtection insertColumns="0" insertRows="0" insertHyperlinks="0" deleteColumns="0" deleteRows="0" sort="0" autoFilter="0" pivotTables="0"/>
  <autoFilter ref="B2:L8"/>
  <mergeCells count="4">
    <mergeCell ref="B1:D1"/>
    <mergeCell ref="E1:O1"/>
    <mergeCell ref="B8:D8"/>
    <mergeCell ref="H8:J8"/>
  </mergeCells>
  <phoneticPr fontId="60" type="noConversion"/>
  <conditionalFormatting sqref="C3:C7">
    <cfRule type="duplicateValues" dxfId="13" priority="3"/>
  </conditionalFormatting>
  <conditionalFormatting sqref="K3:K7">
    <cfRule type="cellIs" dxfId="12" priority="2" stopIfTrue="1" operator="greaterThanOrEqual">
      <formula>400</formula>
    </cfRule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 L8:L9 L21:L65536">
      <formula1>"裸装,箱装,袋装,捆装,电缆盘,托盘,铁笼,铁箱,自备集装箱"</formula1>
    </dataValidation>
  </dataValidations>
  <pageMargins left="0.55000000000000004" right="0.28000000000000003" top="0.35" bottom="0.24" header="0.3" footer="0.3"/>
  <pageSetup paperSize="9" scale="7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T47"/>
  <sheetViews>
    <sheetView tabSelected="1" zoomScale="96" workbookViewId="0">
      <selection activeCell="D3" sqref="D3"/>
    </sheetView>
  </sheetViews>
  <sheetFormatPr defaultColWidth="9.140625" defaultRowHeight="12.75"/>
  <cols>
    <col min="1" max="1" width="9.140625" style="14"/>
    <col min="2" max="2" width="5.140625" style="14" customWidth="1"/>
    <col min="3" max="3" width="24.7109375" style="14" customWidth="1"/>
    <col min="4" max="4" width="21.140625" style="14" customWidth="1"/>
    <col min="5" max="5" width="16.7109375" style="14" customWidth="1"/>
    <col min="6" max="7" width="7.42578125" style="14" customWidth="1"/>
    <col min="8" max="10" width="7.42578125" style="29" customWidth="1"/>
    <col min="11" max="11" width="7.42578125" style="14" customWidth="1"/>
    <col min="12" max="12" width="12.42578125" style="14" customWidth="1"/>
    <col min="13" max="16384" width="9.140625" style="14"/>
  </cols>
  <sheetData>
    <row r="1" spans="1:20" s="8" customFormat="1" ht="68.099999999999994" customHeight="1">
      <c r="A1" s="49" t="s">
        <v>201</v>
      </c>
      <c r="B1" s="169" t="s">
        <v>0</v>
      </c>
      <c r="C1" s="170"/>
      <c r="D1" s="170"/>
      <c r="E1" s="171" t="s">
        <v>88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0" ht="45" customHeight="1">
      <c r="A2" s="50" t="s">
        <v>203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31" t="s">
        <v>11</v>
      </c>
      <c r="M2" s="32" t="s">
        <v>12</v>
      </c>
      <c r="N2" s="32" t="s">
        <v>13</v>
      </c>
      <c r="O2" s="32" t="s">
        <v>14</v>
      </c>
    </row>
    <row r="3" spans="1:20" ht="48.75" customHeight="1">
      <c r="A3" s="50" t="s">
        <v>197</v>
      </c>
      <c r="B3" s="15">
        <v>1</v>
      </c>
      <c r="C3" s="38" t="s">
        <v>89</v>
      </c>
      <c r="D3" s="39" t="s">
        <v>90</v>
      </c>
      <c r="E3" s="39" t="s">
        <v>91</v>
      </c>
      <c r="F3" s="40">
        <v>300</v>
      </c>
      <c r="G3" s="18">
        <v>320</v>
      </c>
      <c r="H3" s="18">
        <v>233.5</v>
      </c>
      <c r="I3" s="18">
        <v>71.5</v>
      </c>
      <c r="J3" s="18">
        <v>103</v>
      </c>
      <c r="K3" s="41">
        <f>ROUND(H3*I3*J3/1000000,2)</f>
        <v>1.72</v>
      </c>
      <c r="L3" s="57" t="s">
        <v>48</v>
      </c>
      <c r="M3" s="6" t="s">
        <v>15</v>
      </c>
      <c r="N3" s="6" t="s">
        <v>145</v>
      </c>
      <c r="O3" s="7">
        <v>1289</v>
      </c>
      <c r="P3" s="20"/>
    </row>
    <row r="4" spans="1:20" ht="48.75" customHeight="1">
      <c r="A4" s="50" t="s">
        <v>197</v>
      </c>
      <c r="B4" s="15">
        <v>2</v>
      </c>
      <c r="C4" s="38" t="s">
        <v>92</v>
      </c>
      <c r="D4" s="39" t="s">
        <v>90</v>
      </c>
      <c r="E4" s="39" t="s">
        <v>91</v>
      </c>
      <c r="F4" s="40">
        <v>300</v>
      </c>
      <c r="G4" s="18">
        <v>320</v>
      </c>
      <c r="H4" s="18">
        <v>233.5</v>
      </c>
      <c r="I4" s="18">
        <v>71.5</v>
      </c>
      <c r="J4" s="18">
        <v>103</v>
      </c>
      <c r="K4" s="41">
        <f t="shared" ref="K4:K8" si="0">ROUND(H4*I4*J4/1000000,2)</f>
        <v>1.72</v>
      </c>
      <c r="L4" s="57" t="s">
        <v>48</v>
      </c>
      <c r="M4" s="6" t="s">
        <v>15</v>
      </c>
      <c r="N4" s="6" t="s">
        <v>145</v>
      </c>
      <c r="O4" s="34">
        <v>1289</v>
      </c>
    </row>
    <row r="5" spans="1:20" ht="48.75" customHeight="1">
      <c r="A5" s="50" t="s">
        <v>197</v>
      </c>
      <c r="B5" s="15">
        <v>3</v>
      </c>
      <c r="C5" s="38" t="s">
        <v>93</v>
      </c>
      <c r="D5" s="39" t="s">
        <v>90</v>
      </c>
      <c r="E5" s="39" t="s">
        <v>91</v>
      </c>
      <c r="F5" s="40">
        <v>300</v>
      </c>
      <c r="G5" s="18">
        <v>320</v>
      </c>
      <c r="H5" s="18">
        <v>233.5</v>
      </c>
      <c r="I5" s="18">
        <v>71.5</v>
      </c>
      <c r="J5" s="18">
        <v>103</v>
      </c>
      <c r="K5" s="41">
        <f t="shared" si="0"/>
        <v>1.72</v>
      </c>
      <c r="L5" s="57" t="s">
        <v>48</v>
      </c>
      <c r="M5" s="6" t="s">
        <v>15</v>
      </c>
      <c r="N5" s="6" t="s">
        <v>145</v>
      </c>
      <c r="O5" s="34">
        <v>1289</v>
      </c>
    </row>
    <row r="6" spans="1:20" ht="48.75" customHeight="1">
      <c r="A6" s="50" t="s">
        <v>197</v>
      </c>
      <c r="B6" s="15">
        <v>4</v>
      </c>
      <c r="C6" s="38" t="s">
        <v>146</v>
      </c>
      <c r="D6" s="39" t="s">
        <v>94</v>
      </c>
      <c r="E6" s="39" t="s">
        <v>95</v>
      </c>
      <c r="F6" s="40">
        <v>300</v>
      </c>
      <c r="G6" s="18">
        <v>320</v>
      </c>
      <c r="H6" s="18">
        <v>233.5</v>
      </c>
      <c r="I6" s="18">
        <v>71.5</v>
      </c>
      <c r="J6" s="18">
        <v>103</v>
      </c>
      <c r="K6" s="41">
        <f t="shared" si="0"/>
        <v>1.72</v>
      </c>
      <c r="L6" s="57" t="s">
        <v>48</v>
      </c>
      <c r="M6" s="6" t="s">
        <v>15</v>
      </c>
      <c r="N6" s="6" t="s">
        <v>145</v>
      </c>
      <c r="O6" s="34">
        <v>1289</v>
      </c>
    </row>
    <row r="7" spans="1:20" ht="48.75" customHeight="1">
      <c r="A7" s="50" t="s">
        <v>197</v>
      </c>
      <c r="B7" s="15">
        <v>5</v>
      </c>
      <c r="C7" s="38" t="s">
        <v>147</v>
      </c>
      <c r="D7" s="39" t="s">
        <v>94</v>
      </c>
      <c r="E7" s="39" t="s">
        <v>95</v>
      </c>
      <c r="F7" s="40">
        <v>300</v>
      </c>
      <c r="G7" s="18">
        <v>320</v>
      </c>
      <c r="H7" s="18">
        <v>233.5</v>
      </c>
      <c r="I7" s="18">
        <v>71.5</v>
      </c>
      <c r="J7" s="18">
        <v>103</v>
      </c>
      <c r="K7" s="41">
        <f t="shared" si="0"/>
        <v>1.72</v>
      </c>
      <c r="L7" s="57" t="s">
        <v>48</v>
      </c>
      <c r="M7" s="6" t="s">
        <v>15</v>
      </c>
      <c r="N7" s="6" t="s">
        <v>145</v>
      </c>
      <c r="O7" s="34">
        <v>1289</v>
      </c>
    </row>
    <row r="8" spans="1:20" ht="48.75" customHeight="1">
      <c r="A8" s="50" t="s">
        <v>197</v>
      </c>
      <c r="B8" s="15">
        <v>6</v>
      </c>
      <c r="C8" s="38" t="s">
        <v>148</v>
      </c>
      <c r="D8" s="39" t="s">
        <v>53</v>
      </c>
      <c r="E8" s="43" t="s">
        <v>54</v>
      </c>
      <c r="F8" s="40">
        <v>45</v>
      </c>
      <c r="G8" s="18">
        <v>70</v>
      </c>
      <c r="H8" s="18">
        <v>87.5</v>
      </c>
      <c r="I8" s="18">
        <v>59.5</v>
      </c>
      <c r="J8" s="18">
        <v>53</v>
      </c>
      <c r="K8" s="41">
        <f t="shared" si="0"/>
        <v>0.28000000000000003</v>
      </c>
      <c r="L8" s="57" t="s">
        <v>48</v>
      </c>
      <c r="M8" s="6" t="s">
        <v>15</v>
      </c>
      <c r="N8" s="6" t="s">
        <v>145</v>
      </c>
      <c r="O8" s="34">
        <v>1289</v>
      </c>
    </row>
    <row r="9" spans="1:20" ht="30" customHeight="1" thickBot="1">
      <c r="A9" s="50" t="s">
        <v>198</v>
      </c>
      <c r="B9" s="175" t="s">
        <v>16</v>
      </c>
      <c r="C9" s="176"/>
      <c r="D9" s="177"/>
      <c r="E9" s="72"/>
      <c r="F9" s="98">
        <f t="shared" ref="F9:K9" si="1">SUM(F3:F8)</f>
        <v>1545</v>
      </c>
      <c r="G9" s="25">
        <f t="shared" si="1"/>
        <v>1670</v>
      </c>
      <c r="H9" s="178"/>
      <c r="I9" s="179"/>
      <c r="J9" s="180"/>
      <c r="K9" s="26">
        <f t="shared" si="1"/>
        <v>8.879999999999999</v>
      </c>
      <c r="L9" s="36"/>
      <c r="M9" s="34"/>
      <c r="N9" s="34"/>
      <c r="O9" s="34"/>
    </row>
    <row r="10" spans="1:20" ht="30">
      <c r="A10" s="49"/>
      <c r="B10" s="169"/>
      <c r="C10" s="170"/>
      <c r="D10" s="170"/>
      <c r="E10" s="171"/>
      <c r="F10" s="201"/>
      <c r="G10" s="201"/>
      <c r="H10" s="201"/>
      <c r="I10" s="201"/>
      <c r="J10" s="201"/>
      <c r="K10" s="201"/>
      <c r="L10" s="201"/>
      <c r="M10" s="201"/>
      <c r="N10" s="201"/>
      <c r="O10" s="201"/>
    </row>
    <row r="11" spans="1:20">
      <c r="A11" s="50"/>
      <c r="B11" s="9"/>
      <c r="C11" s="10"/>
      <c r="D11" s="10"/>
      <c r="E11" s="10"/>
      <c r="F11" s="10"/>
      <c r="G11" s="10"/>
      <c r="H11" s="11"/>
      <c r="I11" s="11"/>
      <c r="J11" s="11"/>
      <c r="K11" s="12"/>
      <c r="L11" s="31"/>
      <c r="M11" s="32"/>
      <c r="N11" s="32"/>
      <c r="O11" s="32"/>
      <c r="P11" s="45"/>
      <c r="Q11" s="45"/>
      <c r="R11" s="45"/>
      <c r="S11" s="45"/>
      <c r="T11" s="45"/>
    </row>
    <row r="12" spans="1:20">
      <c r="A12" s="50"/>
      <c r="B12" s="15"/>
      <c r="C12" s="38"/>
      <c r="D12" s="39"/>
      <c r="E12" s="39"/>
      <c r="F12" s="40"/>
      <c r="G12" s="18"/>
      <c r="H12" s="18"/>
      <c r="I12" s="18"/>
      <c r="J12" s="18"/>
      <c r="K12" s="41"/>
      <c r="L12" s="57"/>
      <c r="M12" s="6"/>
      <c r="N12" s="6"/>
      <c r="O12" s="7"/>
      <c r="P12" s="45"/>
      <c r="Q12" s="45"/>
      <c r="R12" s="45"/>
      <c r="S12" s="45"/>
      <c r="T12" s="45"/>
    </row>
    <row r="13" spans="1:20">
      <c r="A13" s="50"/>
      <c r="B13" s="15"/>
      <c r="C13" s="38"/>
      <c r="D13" s="39"/>
      <c r="E13" s="39"/>
      <c r="F13" s="40"/>
      <c r="G13" s="18"/>
      <c r="H13" s="18"/>
      <c r="I13" s="18"/>
      <c r="J13" s="18"/>
      <c r="K13" s="41"/>
      <c r="L13" s="57"/>
      <c r="M13" s="6"/>
      <c r="N13" s="6"/>
      <c r="O13" s="34"/>
      <c r="P13" s="45"/>
      <c r="Q13" s="45"/>
      <c r="R13" s="45"/>
      <c r="S13" s="45"/>
      <c r="T13" s="45"/>
    </row>
    <row r="14" spans="1:20" ht="12.75" customHeight="1">
      <c r="A14" s="50"/>
      <c r="B14" s="15"/>
      <c r="C14" s="38"/>
      <c r="D14" s="39"/>
      <c r="E14" s="39"/>
      <c r="F14" s="40"/>
      <c r="G14" s="18"/>
      <c r="H14" s="18"/>
      <c r="I14" s="18"/>
      <c r="J14" s="18"/>
      <c r="K14" s="41"/>
      <c r="L14" s="57"/>
      <c r="M14" s="6"/>
      <c r="N14" s="6"/>
      <c r="O14" s="34"/>
      <c r="P14" s="45"/>
      <c r="Q14" s="45"/>
      <c r="R14" s="45"/>
      <c r="S14" s="45"/>
      <c r="T14" s="45"/>
    </row>
    <row r="15" spans="1:20" ht="12.75" customHeight="1">
      <c r="A15" s="50"/>
      <c r="B15" s="15"/>
      <c r="C15" s="38"/>
      <c r="D15" s="39"/>
      <c r="E15" s="39"/>
      <c r="F15" s="40"/>
      <c r="G15" s="18"/>
      <c r="H15" s="18"/>
      <c r="I15" s="18"/>
      <c r="J15" s="18"/>
      <c r="K15" s="41"/>
      <c r="L15" s="57"/>
      <c r="M15" s="6"/>
      <c r="N15" s="6"/>
      <c r="O15" s="34"/>
      <c r="P15" s="45"/>
      <c r="Q15" s="45"/>
      <c r="R15" s="45"/>
      <c r="S15" s="45"/>
      <c r="T15" s="45"/>
    </row>
    <row r="16" spans="1:20">
      <c r="A16" s="50"/>
      <c r="B16" s="15"/>
      <c r="C16" s="38"/>
      <c r="D16" s="39"/>
      <c r="E16" s="39"/>
      <c r="F16" s="40"/>
      <c r="G16" s="18"/>
      <c r="H16" s="18"/>
      <c r="I16" s="18"/>
      <c r="J16" s="18"/>
      <c r="K16" s="41"/>
      <c r="L16" s="57"/>
      <c r="M16" s="6"/>
      <c r="N16" s="6"/>
      <c r="O16" s="34"/>
      <c r="P16" s="45"/>
      <c r="Q16" s="45"/>
      <c r="R16" s="45"/>
      <c r="S16" s="45"/>
      <c r="T16" s="45"/>
    </row>
    <row r="17" spans="1:20">
      <c r="A17" s="50"/>
      <c r="B17" s="15"/>
      <c r="C17" s="38"/>
      <c r="D17" s="39"/>
      <c r="E17" s="43"/>
      <c r="F17" s="40"/>
      <c r="G17" s="18"/>
      <c r="H17" s="18"/>
      <c r="I17" s="18"/>
      <c r="J17" s="18"/>
      <c r="K17" s="41"/>
      <c r="L17" s="57"/>
      <c r="M17" s="6"/>
      <c r="N17" s="6"/>
      <c r="O17" s="34"/>
      <c r="P17" s="45"/>
      <c r="Q17" s="45"/>
      <c r="R17" s="45"/>
      <c r="S17" s="45"/>
      <c r="T17" s="45"/>
    </row>
    <row r="18" spans="1:20" ht="13.5" thickBot="1">
      <c r="A18" s="50"/>
      <c r="B18" s="175"/>
      <c r="C18" s="176"/>
      <c r="D18" s="177"/>
      <c r="E18" s="150"/>
      <c r="F18" s="98"/>
      <c r="G18" s="25"/>
      <c r="H18" s="178"/>
      <c r="I18" s="179"/>
      <c r="J18" s="180"/>
      <c r="K18" s="26"/>
      <c r="L18" s="36"/>
      <c r="M18" s="34"/>
      <c r="N18" s="34"/>
      <c r="O18" s="34"/>
      <c r="P18" s="45"/>
      <c r="Q18" s="45"/>
      <c r="R18" s="45"/>
      <c r="S18" s="45"/>
      <c r="T18" s="45"/>
    </row>
    <row r="19" spans="1:20" ht="30">
      <c r="A19" s="49"/>
      <c r="B19" s="169"/>
      <c r="C19" s="170"/>
      <c r="D19" s="170"/>
      <c r="E19" s="17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45"/>
      <c r="Q19" s="45"/>
      <c r="R19" s="45"/>
      <c r="S19" s="45"/>
      <c r="T19" s="45"/>
    </row>
    <row r="20" spans="1:20">
      <c r="A20" s="50"/>
      <c r="B20" s="9"/>
      <c r="C20" s="10"/>
      <c r="D20" s="10"/>
      <c r="E20" s="10"/>
      <c r="F20" s="10"/>
      <c r="G20" s="10"/>
      <c r="H20" s="11"/>
      <c r="I20" s="11"/>
      <c r="J20" s="11"/>
      <c r="K20" s="12"/>
      <c r="L20" s="31"/>
      <c r="M20" s="32"/>
      <c r="N20" s="32"/>
      <c r="O20" s="32"/>
      <c r="P20" s="45"/>
      <c r="Q20" s="45"/>
      <c r="R20" s="45"/>
      <c r="S20" s="45"/>
      <c r="T20" s="45"/>
    </row>
    <row r="21" spans="1:20">
      <c r="A21" s="50"/>
      <c r="B21" s="15"/>
      <c r="C21" s="38"/>
      <c r="D21" s="39"/>
      <c r="E21" s="39"/>
      <c r="F21" s="40"/>
      <c r="G21" s="18"/>
      <c r="H21" s="18"/>
      <c r="I21" s="18"/>
      <c r="J21" s="18"/>
      <c r="K21" s="41"/>
      <c r="L21" s="57"/>
      <c r="M21" s="6"/>
      <c r="N21" s="6"/>
      <c r="O21" s="7"/>
      <c r="P21" s="45"/>
      <c r="Q21" s="45"/>
      <c r="R21" s="45"/>
      <c r="S21" s="45"/>
      <c r="T21" s="45"/>
    </row>
    <row r="22" spans="1:20">
      <c r="A22" s="50"/>
      <c r="B22" s="15"/>
      <c r="C22" s="38"/>
      <c r="D22" s="39"/>
      <c r="E22" s="39"/>
      <c r="F22" s="40"/>
      <c r="G22" s="18"/>
      <c r="H22" s="18"/>
      <c r="I22" s="18"/>
      <c r="J22" s="18"/>
      <c r="K22" s="41"/>
      <c r="L22" s="57"/>
      <c r="M22" s="6"/>
      <c r="N22" s="6"/>
      <c r="O22" s="34"/>
    </row>
    <row r="23" spans="1:20">
      <c r="A23" s="50"/>
      <c r="B23" s="15"/>
      <c r="C23" s="38"/>
      <c r="D23" s="39"/>
      <c r="E23" s="39"/>
      <c r="F23" s="40"/>
      <c r="G23" s="18"/>
      <c r="H23" s="18"/>
      <c r="I23" s="18"/>
      <c r="J23" s="18"/>
      <c r="K23" s="41"/>
      <c r="L23" s="57"/>
      <c r="M23" s="6"/>
      <c r="N23" s="6"/>
      <c r="O23" s="34"/>
    </row>
    <row r="24" spans="1:20">
      <c r="A24" s="50"/>
      <c r="B24" s="15"/>
      <c r="C24" s="38"/>
      <c r="D24" s="39"/>
      <c r="E24" s="39"/>
      <c r="F24" s="40"/>
      <c r="G24" s="18"/>
      <c r="H24" s="18"/>
      <c r="I24" s="18"/>
      <c r="J24" s="18"/>
      <c r="K24" s="41"/>
      <c r="L24" s="57"/>
      <c r="M24" s="6"/>
      <c r="N24" s="6"/>
      <c r="O24" s="34"/>
    </row>
    <row r="25" spans="1:20">
      <c r="A25" s="50"/>
      <c r="B25" s="15"/>
      <c r="C25" s="38"/>
      <c r="D25" s="39"/>
      <c r="E25" s="39"/>
      <c r="F25" s="40"/>
      <c r="G25" s="18"/>
      <c r="H25" s="18"/>
      <c r="I25" s="18"/>
      <c r="J25" s="18"/>
      <c r="K25" s="41"/>
      <c r="L25" s="57"/>
      <c r="M25" s="6"/>
      <c r="N25" s="6"/>
      <c r="O25" s="34"/>
    </row>
    <row r="26" spans="1:20">
      <c r="A26" s="50"/>
      <c r="B26" s="15"/>
      <c r="C26" s="38"/>
      <c r="D26" s="39"/>
      <c r="E26" s="43"/>
      <c r="F26" s="40"/>
      <c r="G26" s="18"/>
      <c r="H26" s="18"/>
      <c r="I26" s="18"/>
      <c r="J26" s="18"/>
      <c r="K26" s="41"/>
      <c r="L26" s="57"/>
      <c r="M26" s="6"/>
      <c r="N26" s="6"/>
      <c r="O26" s="34"/>
    </row>
    <row r="27" spans="1:20" ht="13.5" thickBot="1">
      <c r="A27" s="50"/>
      <c r="B27" s="175"/>
      <c r="C27" s="176"/>
      <c r="D27" s="177"/>
      <c r="E27" s="150"/>
      <c r="F27" s="98"/>
      <c r="G27" s="25"/>
      <c r="H27" s="178"/>
      <c r="I27" s="179"/>
      <c r="J27" s="180"/>
      <c r="K27" s="26"/>
      <c r="L27" s="36"/>
      <c r="M27" s="34"/>
      <c r="N27" s="34"/>
      <c r="O27" s="34"/>
    </row>
    <row r="28" spans="1:20" ht="13.5" thickBot="1"/>
    <row r="29" spans="1:20" ht="30">
      <c r="A29" s="49"/>
      <c r="B29" s="169"/>
      <c r="C29" s="170"/>
      <c r="D29" s="170"/>
      <c r="E29" s="171"/>
      <c r="F29" s="201"/>
      <c r="G29" s="201"/>
      <c r="H29" s="201"/>
      <c r="I29" s="201"/>
      <c r="J29" s="201"/>
      <c r="K29" s="201"/>
      <c r="L29" s="201"/>
      <c r="M29" s="201"/>
      <c r="N29" s="201"/>
      <c r="O29" s="201"/>
    </row>
    <row r="30" spans="1:20">
      <c r="A30" s="50"/>
      <c r="B30" s="9"/>
      <c r="C30" s="10"/>
      <c r="D30" s="10"/>
      <c r="E30" s="10"/>
      <c r="F30" s="10"/>
      <c r="G30" s="10"/>
      <c r="H30" s="11"/>
      <c r="I30" s="11"/>
      <c r="J30" s="11"/>
      <c r="K30" s="12"/>
      <c r="L30" s="31"/>
      <c r="M30" s="32"/>
      <c r="N30" s="32"/>
      <c r="O30" s="32"/>
    </row>
    <row r="31" spans="1:20">
      <c r="A31" s="50"/>
      <c r="B31" s="15"/>
      <c r="C31" s="38"/>
      <c r="D31" s="39"/>
      <c r="E31" s="39"/>
      <c r="F31" s="40"/>
      <c r="G31" s="18"/>
      <c r="H31" s="18"/>
      <c r="I31" s="18"/>
      <c r="J31" s="18"/>
      <c r="K31" s="41"/>
      <c r="L31" s="57"/>
      <c r="M31" s="6"/>
      <c r="N31" s="6"/>
      <c r="O31" s="7"/>
    </row>
    <row r="32" spans="1:20">
      <c r="A32" s="50"/>
      <c r="B32" s="15"/>
      <c r="C32" s="38"/>
      <c r="D32" s="39"/>
      <c r="E32" s="39"/>
      <c r="F32" s="40"/>
      <c r="G32" s="18"/>
      <c r="H32" s="18"/>
      <c r="I32" s="18"/>
      <c r="J32" s="18"/>
      <c r="K32" s="41"/>
      <c r="L32" s="57"/>
      <c r="M32" s="6"/>
      <c r="N32" s="6"/>
      <c r="O32" s="34"/>
    </row>
    <row r="33" spans="1:15">
      <c r="A33" s="50"/>
      <c r="B33" s="15"/>
      <c r="C33" s="38"/>
      <c r="D33" s="39"/>
      <c r="E33" s="39"/>
      <c r="F33" s="40"/>
      <c r="G33" s="18"/>
      <c r="H33" s="18"/>
      <c r="I33" s="18"/>
      <c r="J33" s="18"/>
      <c r="K33" s="41"/>
      <c r="L33" s="57"/>
      <c r="M33" s="6"/>
      <c r="N33" s="6"/>
      <c r="O33" s="34"/>
    </row>
    <row r="34" spans="1:15">
      <c r="A34" s="50"/>
      <c r="B34" s="15"/>
      <c r="C34" s="38"/>
      <c r="D34" s="39"/>
      <c r="E34" s="39"/>
      <c r="F34" s="40"/>
      <c r="G34" s="18"/>
      <c r="H34" s="18"/>
      <c r="I34" s="18"/>
      <c r="J34" s="18"/>
      <c r="K34" s="41"/>
      <c r="L34" s="57"/>
      <c r="M34" s="6"/>
      <c r="N34" s="6"/>
      <c r="O34" s="34"/>
    </row>
    <row r="35" spans="1:15">
      <c r="A35" s="50"/>
      <c r="B35" s="15"/>
      <c r="C35" s="38"/>
      <c r="D35" s="39"/>
      <c r="E35" s="39"/>
      <c r="F35" s="40"/>
      <c r="G35" s="18"/>
      <c r="H35" s="18"/>
      <c r="I35" s="18"/>
      <c r="J35" s="18"/>
      <c r="K35" s="41"/>
      <c r="L35" s="57"/>
      <c r="M35" s="6"/>
      <c r="N35" s="6"/>
      <c r="O35" s="34"/>
    </row>
    <row r="36" spans="1:15">
      <c r="A36" s="50"/>
      <c r="B36" s="15"/>
      <c r="C36" s="38"/>
      <c r="D36" s="39"/>
      <c r="E36" s="43"/>
      <c r="F36" s="40"/>
      <c r="G36" s="18"/>
      <c r="H36" s="18"/>
      <c r="I36" s="18"/>
      <c r="J36" s="18"/>
      <c r="K36" s="41"/>
      <c r="L36" s="57"/>
      <c r="M36" s="6"/>
      <c r="N36" s="6"/>
      <c r="O36" s="34"/>
    </row>
    <row r="37" spans="1:15" ht="13.5" thickBot="1">
      <c r="A37" s="50"/>
      <c r="B37" s="175"/>
      <c r="C37" s="176"/>
      <c r="D37" s="177"/>
      <c r="E37" s="150"/>
      <c r="F37" s="98"/>
      <c r="G37" s="25"/>
      <c r="H37" s="178"/>
      <c r="I37" s="179"/>
      <c r="J37" s="180"/>
      <c r="K37" s="26"/>
      <c r="L37" s="36"/>
      <c r="M37" s="34"/>
      <c r="N37" s="34"/>
      <c r="O37" s="34"/>
    </row>
    <row r="38" spans="1:15" ht="13.5" thickBot="1"/>
    <row r="39" spans="1:15" ht="30">
      <c r="A39" s="49"/>
      <c r="B39" s="169"/>
      <c r="C39" s="170"/>
      <c r="D39" s="170"/>
      <c r="E39" s="171"/>
      <c r="F39" s="201"/>
      <c r="G39" s="201"/>
      <c r="H39" s="201"/>
      <c r="I39" s="201"/>
      <c r="J39" s="201"/>
      <c r="K39" s="201"/>
      <c r="L39" s="201"/>
      <c r="M39" s="201"/>
      <c r="N39" s="201"/>
      <c r="O39" s="201"/>
    </row>
    <row r="40" spans="1:15">
      <c r="A40" s="50"/>
      <c r="B40" s="9"/>
      <c r="C40" s="10"/>
      <c r="D40" s="10"/>
      <c r="E40" s="10"/>
      <c r="F40" s="10"/>
      <c r="G40" s="10"/>
      <c r="H40" s="11"/>
      <c r="I40" s="11"/>
      <c r="J40" s="11"/>
      <c r="K40" s="12"/>
      <c r="L40" s="31"/>
      <c r="M40" s="32"/>
      <c r="N40" s="32"/>
      <c r="O40" s="32"/>
    </row>
    <row r="41" spans="1:15">
      <c r="A41" s="50"/>
      <c r="B41" s="15"/>
      <c r="C41" s="38"/>
      <c r="D41" s="39"/>
      <c r="E41" s="39"/>
      <c r="F41" s="40"/>
      <c r="G41" s="18"/>
      <c r="H41" s="18"/>
      <c r="I41" s="18"/>
      <c r="J41" s="18"/>
      <c r="K41" s="41"/>
      <c r="L41" s="57"/>
      <c r="M41" s="6"/>
      <c r="N41" s="6"/>
      <c r="O41" s="7"/>
    </row>
    <row r="42" spans="1:15">
      <c r="A42" s="50"/>
      <c r="B42" s="15"/>
      <c r="C42" s="38"/>
      <c r="D42" s="39"/>
      <c r="E42" s="39"/>
      <c r="F42" s="40"/>
      <c r="G42" s="18"/>
      <c r="H42" s="18"/>
      <c r="I42" s="18"/>
      <c r="J42" s="18"/>
      <c r="K42" s="41"/>
      <c r="L42" s="57"/>
      <c r="M42" s="6"/>
      <c r="N42" s="6"/>
      <c r="O42" s="34"/>
    </row>
    <row r="43" spans="1:15">
      <c r="A43" s="50"/>
      <c r="B43" s="15"/>
      <c r="C43" s="38"/>
      <c r="D43" s="39"/>
      <c r="E43" s="39"/>
      <c r="F43" s="40"/>
      <c r="G43" s="18"/>
      <c r="H43" s="18"/>
      <c r="I43" s="18"/>
      <c r="J43" s="18"/>
      <c r="K43" s="41"/>
      <c r="L43" s="57"/>
      <c r="M43" s="6"/>
      <c r="N43" s="6"/>
      <c r="O43" s="34"/>
    </row>
    <row r="44" spans="1:15">
      <c r="A44" s="50"/>
      <c r="B44" s="15"/>
      <c r="C44" s="38"/>
      <c r="D44" s="39"/>
      <c r="E44" s="39"/>
      <c r="F44" s="40"/>
      <c r="G44" s="18"/>
      <c r="H44" s="18"/>
      <c r="I44" s="18"/>
      <c r="J44" s="18"/>
      <c r="K44" s="41"/>
      <c r="L44" s="57"/>
      <c r="M44" s="6"/>
      <c r="N44" s="6"/>
      <c r="O44" s="34"/>
    </row>
    <row r="45" spans="1:15">
      <c r="A45" s="50"/>
      <c r="B45" s="15"/>
      <c r="C45" s="38"/>
      <c r="D45" s="39"/>
      <c r="E45" s="39"/>
      <c r="F45" s="40"/>
      <c r="G45" s="18"/>
      <c r="H45" s="18"/>
      <c r="I45" s="18"/>
      <c r="J45" s="18"/>
      <c r="K45" s="41"/>
      <c r="L45" s="57"/>
      <c r="M45" s="6"/>
      <c r="N45" s="6"/>
      <c r="O45" s="34"/>
    </row>
    <row r="46" spans="1:15">
      <c r="A46" s="50"/>
      <c r="B46" s="15"/>
      <c r="C46" s="38"/>
      <c r="D46" s="39"/>
      <c r="E46" s="43"/>
      <c r="F46" s="40"/>
      <c r="G46" s="18"/>
      <c r="H46" s="18"/>
      <c r="I46" s="18"/>
      <c r="J46" s="18"/>
      <c r="K46" s="41"/>
      <c r="L46" s="57"/>
      <c r="M46" s="6"/>
      <c r="N46" s="6"/>
      <c r="O46" s="34"/>
    </row>
    <row r="47" spans="1:15" ht="13.5" thickBot="1">
      <c r="A47" s="50"/>
      <c r="B47" s="175"/>
      <c r="C47" s="176"/>
      <c r="D47" s="177"/>
      <c r="E47" s="150"/>
      <c r="F47" s="98"/>
      <c r="G47" s="25"/>
      <c r="H47" s="178"/>
      <c r="I47" s="179"/>
      <c r="J47" s="180"/>
      <c r="K47" s="26"/>
      <c r="L47" s="36"/>
      <c r="M47" s="34"/>
      <c r="N47" s="34"/>
      <c r="O47" s="34"/>
    </row>
  </sheetData>
  <sheetProtection insertColumns="0" insertRows="0" insertHyperlinks="0" deleteColumns="0" deleteRows="0" sort="0" autoFilter="0" pivotTables="0"/>
  <autoFilter ref="B2:L9"/>
  <mergeCells count="20">
    <mergeCell ref="B1:D1"/>
    <mergeCell ref="E1:O1"/>
    <mergeCell ref="B9:D9"/>
    <mergeCell ref="H9:J9"/>
    <mergeCell ref="B10:D10"/>
    <mergeCell ref="E10:O10"/>
    <mergeCell ref="B18:D18"/>
    <mergeCell ref="H18:J18"/>
    <mergeCell ref="B19:D19"/>
    <mergeCell ref="E19:O19"/>
    <mergeCell ref="B27:D27"/>
    <mergeCell ref="H27:J27"/>
    <mergeCell ref="B47:D47"/>
    <mergeCell ref="H47:J47"/>
    <mergeCell ref="B29:D29"/>
    <mergeCell ref="E29:O29"/>
    <mergeCell ref="B37:D37"/>
    <mergeCell ref="H37:J37"/>
    <mergeCell ref="B39:D39"/>
    <mergeCell ref="E39:O39"/>
  </mergeCells>
  <phoneticPr fontId="60" type="noConversion"/>
  <conditionalFormatting sqref="C3:C8">
    <cfRule type="duplicateValues" dxfId="11" priority="11"/>
  </conditionalFormatting>
  <conditionalFormatting sqref="K3:K8">
    <cfRule type="cellIs" dxfId="10" priority="10" stopIfTrue="1" operator="greaterThanOrEqual">
      <formula>400</formula>
    </cfRule>
  </conditionalFormatting>
  <conditionalFormatting sqref="C12:C17">
    <cfRule type="duplicateValues" dxfId="9" priority="8"/>
  </conditionalFormatting>
  <conditionalFormatting sqref="K12:K17">
    <cfRule type="cellIs" dxfId="8" priority="7" stopIfTrue="1" operator="greaterThanOrEqual">
      <formula>400</formula>
    </cfRule>
  </conditionalFormatting>
  <conditionalFormatting sqref="C21:C26">
    <cfRule type="duplicateValues" dxfId="7" priority="6"/>
  </conditionalFormatting>
  <conditionalFormatting sqref="K21:K26">
    <cfRule type="cellIs" dxfId="6" priority="5" stopIfTrue="1" operator="greaterThanOrEqual">
      <formula>400</formula>
    </cfRule>
  </conditionalFormatting>
  <conditionalFormatting sqref="C31:C36">
    <cfRule type="duplicateValues" dxfId="5" priority="4"/>
  </conditionalFormatting>
  <conditionalFormatting sqref="K31:K36">
    <cfRule type="cellIs" dxfId="4" priority="3" stopIfTrue="1" operator="greaterThanOrEqual">
      <formula>400</formula>
    </cfRule>
  </conditionalFormatting>
  <conditionalFormatting sqref="C41:C46">
    <cfRule type="duplicateValues" dxfId="3" priority="2"/>
  </conditionalFormatting>
  <conditionalFormatting sqref="K41:K46">
    <cfRule type="cellIs" dxfId="2" priority="1" stopIfTrue="1" operator="greaterThanOrEqual">
      <formula>400</formula>
    </cfRule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 L18 L9 L11 L20 L27:L28 L30 L37:L38 L47:L65536 L40">
      <formula1>"裸装,箱装,袋装,捆装,电缆盘,托盘,铁笼,铁箱,自备集装箱"</formula1>
    </dataValidation>
  </dataValidations>
  <pageMargins left="0.55000000000000004" right="0.28000000000000003" top="0.35" bottom="0.24" header="0.3" footer="0.3"/>
  <pageSetup paperSize="9" scale="7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N9"/>
  <sheetViews>
    <sheetView topLeftCell="A2" zoomScale="85" zoomScaleNormal="85" zoomScalePageLayoutView="85" workbookViewId="0">
      <selection activeCell="D16" sqref="D16"/>
    </sheetView>
  </sheetViews>
  <sheetFormatPr defaultColWidth="9.140625" defaultRowHeight="12.75"/>
  <cols>
    <col min="1" max="1" width="4.7109375" style="50" customWidth="1"/>
    <col min="2" max="2" width="28.42578125" style="50" customWidth="1"/>
    <col min="3" max="3" width="14.7109375" style="50" customWidth="1"/>
    <col min="4" max="4" width="21.7109375" style="50" customWidth="1"/>
    <col min="5" max="6" width="8.7109375" style="50" customWidth="1"/>
    <col min="7" max="9" width="8.7109375" style="54" customWidth="1"/>
    <col min="10" max="10" width="8.7109375" style="50" customWidth="1"/>
    <col min="11" max="11" width="10.85546875" style="50" customWidth="1"/>
    <col min="12" max="16384" width="9.140625" style="50"/>
  </cols>
  <sheetData>
    <row r="1" spans="1:14" s="49" customFormat="1" ht="72" customHeight="1">
      <c r="A1" s="169" t="s">
        <v>0</v>
      </c>
      <c r="B1" s="170"/>
      <c r="C1" s="170"/>
      <c r="D1" s="202" t="s">
        <v>151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60" customHeight="1">
      <c r="A2" s="9" t="s">
        <v>1</v>
      </c>
      <c r="B2" s="10" t="s">
        <v>2</v>
      </c>
      <c r="C2" s="10" t="s">
        <v>3</v>
      </c>
      <c r="D2" s="99" t="s">
        <v>4</v>
      </c>
      <c r="E2" s="99" t="s">
        <v>5</v>
      </c>
      <c r="F2" s="100" t="s">
        <v>6</v>
      </c>
      <c r="G2" s="101" t="s">
        <v>7</v>
      </c>
      <c r="H2" s="101" t="s">
        <v>8</v>
      </c>
      <c r="I2" s="101" t="s">
        <v>9</v>
      </c>
      <c r="J2" s="102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ht="45" customHeight="1">
      <c r="A3" s="15">
        <v>1</v>
      </c>
      <c r="B3" s="16" t="s">
        <v>152</v>
      </c>
      <c r="C3" s="17" t="s">
        <v>153</v>
      </c>
      <c r="D3" s="103" t="s">
        <v>154</v>
      </c>
      <c r="E3" s="104">
        <v>1265</v>
      </c>
      <c r="F3" s="105">
        <v>1490</v>
      </c>
      <c r="G3" s="18">
        <v>125</v>
      </c>
      <c r="H3" s="18">
        <v>95</v>
      </c>
      <c r="I3" s="18">
        <v>120</v>
      </c>
      <c r="J3" s="106">
        <f>ROUND(G3*H3*I3/1000000,2)</f>
        <v>1.43</v>
      </c>
      <c r="K3" s="4" t="s">
        <v>20</v>
      </c>
      <c r="L3" s="4" t="s">
        <v>15</v>
      </c>
      <c r="M3" s="4" t="s">
        <v>145</v>
      </c>
      <c r="N3" s="4">
        <v>1777</v>
      </c>
    </row>
    <row r="4" spans="1:14" ht="45" customHeight="1">
      <c r="A4" s="15">
        <v>2</v>
      </c>
      <c r="B4" s="16" t="s">
        <v>155</v>
      </c>
      <c r="C4" s="17" t="s">
        <v>156</v>
      </c>
      <c r="D4" s="103" t="s">
        <v>157</v>
      </c>
      <c r="E4" s="107">
        <v>1255</v>
      </c>
      <c r="F4" s="107">
        <v>1482</v>
      </c>
      <c r="G4" s="16">
        <v>125</v>
      </c>
      <c r="H4" s="16">
        <v>95</v>
      </c>
      <c r="I4" s="16">
        <v>120</v>
      </c>
      <c r="J4" s="106">
        <f t="shared" ref="J4:J6" si="0">ROUND(G4*H4*I4/1000000,2)</f>
        <v>1.43</v>
      </c>
      <c r="K4" s="4" t="s">
        <v>20</v>
      </c>
      <c r="L4" s="4" t="s">
        <v>15</v>
      </c>
      <c r="M4" s="4" t="s">
        <v>145</v>
      </c>
      <c r="N4" s="4">
        <v>1830</v>
      </c>
    </row>
    <row r="5" spans="1:14" ht="45" customHeight="1">
      <c r="A5" s="15">
        <v>3</v>
      </c>
      <c r="B5" s="16" t="s">
        <v>158</v>
      </c>
      <c r="C5" s="17" t="s">
        <v>159</v>
      </c>
      <c r="D5" s="103" t="s">
        <v>160</v>
      </c>
      <c r="E5" s="107">
        <v>238</v>
      </c>
      <c r="F5" s="107">
        <v>355</v>
      </c>
      <c r="G5" s="22">
        <v>111</v>
      </c>
      <c r="H5" s="22">
        <v>94</v>
      </c>
      <c r="I5" s="22">
        <v>243</v>
      </c>
      <c r="J5" s="106">
        <f t="shared" si="0"/>
        <v>2.54</v>
      </c>
      <c r="K5" s="4" t="s">
        <v>20</v>
      </c>
      <c r="L5" s="4" t="s">
        <v>15</v>
      </c>
      <c r="M5" s="4" t="s">
        <v>145</v>
      </c>
      <c r="N5" s="4">
        <v>2066</v>
      </c>
    </row>
    <row r="6" spans="1:14" ht="45" customHeight="1">
      <c r="A6" s="15">
        <v>4</v>
      </c>
      <c r="B6" s="16" t="s">
        <v>161</v>
      </c>
      <c r="C6" s="17" t="s">
        <v>162</v>
      </c>
      <c r="D6" s="103" t="s">
        <v>163</v>
      </c>
      <c r="E6" s="107">
        <v>238</v>
      </c>
      <c r="F6" s="107">
        <v>355</v>
      </c>
      <c r="G6" s="22">
        <v>111</v>
      </c>
      <c r="H6" s="22">
        <v>94</v>
      </c>
      <c r="I6" s="22">
        <v>243</v>
      </c>
      <c r="J6" s="106">
        <f t="shared" si="0"/>
        <v>2.54</v>
      </c>
      <c r="K6" s="4" t="s">
        <v>20</v>
      </c>
      <c r="L6" s="4" t="s">
        <v>15</v>
      </c>
      <c r="M6" s="4" t="s">
        <v>145</v>
      </c>
      <c r="N6" s="4">
        <v>2066</v>
      </c>
    </row>
    <row r="7" spans="1:14" ht="30" customHeight="1" thickBot="1">
      <c r="A7" s="175" t="s">
        <v>16</v>
      </c>
      <c r="B7" s="176"/>
      <c r="C7" s="177"/>
      <c r="D7" s="72"/>
      <c r="E7" s="25">
        <f>SUM(E3:E6)</f>
        <v>2996</v>
      </c>
      <c r="F7" s="25">
        <f>SUM(F3:F6)</f>
        <v>3682</v>
      </c>
      <c r="G7" s="178"/>
      <c r="H7" s="179"/>
      <c r="I7" s="180"/>
      <c r="J7" s="26">
        <f>SUM(J3:J6)</f>
        <v>7.94</v>
      </c>
      <c r="K7" s="73"/>
      <c r="L7" s="53"/>
      <c r="M7" s="53"/>
      <c r="N7" s="53"/>
    </row>
    <row r="9" spans="1:14">
      <c r="B9" s="30"/>
    </row>
  </sheetData>
  <sheetProtection insertColumns="0" insertRows="0" insertHyperlinks="0" deleteColumns="0" deleteRows="0" sort="0" autoFilter="0" pivotTables="0"/>
  <autoFilter ref="A2:K6"/>
  <dataConsolidate/>
  <mergeCells count="4">
    <mergeCell ref="A1:C1"/>
    <mergeCell ref="D1:N1"/>
    <mergeCell ref="A7:C7"/>
    <mergeCell ref="G7:I7"/>
  </mergeCells>
  <phoneticPr fontId="60" type="noConversion"/>
  <conditionalFormatting sqref="B3:B6">
    <cfRule type="expression" dxfId="1" priority="3" stopIfTrue="1">
      <formula>AND(COUNTIF($B$3:$B$4, B3)&gt;1,NOT(ISBLANK(B3)))</formula>
    </cfRule>
  </conditionalFormatting>
  <conditionalFormatting sqref="C3:D3 C4:I4 C5:D6 K2:N6">
    <cfRule type="expression" dxfId="0" priority="17" stopIfTrue="1">
      <formula>AND(COUNTIF($B$3:$B$4, C2)+COUNTIF(#REF!, C2)&gt;1,NOT(ISBLANK(C2)))</formula>
    </cfRule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K2:K65533">
      <formula1>"裸装,箱装,袋装,捆装,电缆盘,托盘,铁笼,铁箱,自备集装箱"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G3" sqref="G3"/>
    </sheetView>
  </sheetViews>
  <sheetFormatPr defaultColWidth="8.85546875" defaultRowHeight="13.5"/>
  <cols>
    <col min="1" max="14" width="8.85546875" style="69"/>
    <col min="15" max="15" width="27.140625" style="69" customWidth="1"/>
    <col min="16" max="16384" width="8.85546875" style="69"/>
  </cols>
  <sheetData>
    <row r="1" spans="1:15" ht="57.75" customHeight="1" thickBot="1">
      <c r="A1" s="69" t="s">
        <v>191</v>
      </c>
      <c r="B1" s="160" t="s">
        <v>0</v>
      </c>
      <c r="C1" s="161"/>
      <c r="D1" s="161"/>
      <c r="E1" s="162" t="s">
        <v>164</v>
      </c>
      <c r="F1" s="163"/>
      <c r="G1" s="163"/>
      <c r="H1" s="163"/>
      <c r="I1" s="163"/>
      <c r="J1" s="163"/>
      <c r="K1" s="163"/>
      <c r="L1" s="163"/>
      <c r="M1" s="163"/>
      <c r="N1" s="163"/>
      <c r="O1" s="164"/>
    </row>
    <row r="2" spans="1:15" ht="24">
      <c r="A2" s="69" t="s">
        <v>192</v>
      </c>
      <c r="B2" s="75" t="s">
        <v>1</v>
      </c>
      <c r="C2" s="76" t="s">
        <v>2</v>
      </c>
      <c r="D2" s="76" t="s">
        <v>3</v>
      </c>
      <c r="E2" s="77" t="s">
        <v>4</v>
      </c>
      <c r="F2" s="77" t="s">
        <v>5</v>
      </c>
      <c r="G2" s="77" t="s">
        <v>6</v>
      </c>
      <c r="H2" s="78" t="s">
        <v>7</v>
      </c>
      <c r="I2" s="78" t="s">
        <v>8</v>
      </c>
      <c r="J2" s="78" t="s">
        <v>9</v>
      </c>
      <c r="K2" s="79" t="s">
        <v>10</v>
      </c>
      <c r="L2" s="80" t="s">
        <v>11</v>
      </c>
      <c r="M2" s="81" t="s">
        <v>12</v>
      </c>
      <c r="N2" s="81" t="s">
        <v>13</v>
      </c>
      <c r="O2" s="82" t="s">
        <v>14</v>
      </c>
    </row>
    <row r="3" spans="1:15" ht="94.5">
      <c r="A3" s="69" t="s">
        <v>193</v>
      </c>
      <c r="B3" s="83">
        <v>1</v>
      </c>
      <c r="C3" s="84" t="s">
        <v>22</v>
      </c>
      <c r="D3" s="85" t="s">
        <v>23</v>
      </c>
      <c r="E3" s="70" t="s">
        <v>24</v>
      </c>
      <c r="F3" s="86">
        <v>105</v>
      </c>
      <c r="G3" s="86">
        <v>158</v>
      </c>
      <c r="H3" s="86">
        <v>83</v>
      </c>
      <c r="I3" s="86">
        <v>91</v>
      </c>
      <c r="J3" s="86">
        <v>93</v>
      </c>
      <c r="K3" s="87">
        <f>ROUND(H3*I3*J3/1000000,2)</f>
        <v>0.7</v>
      </c>
      <c r="L3" s="88" t="s">
        <v>20</v>
      </c>
      <c r="M3" s="89" t="s">
        <v>15</v>
      </c>
      <c r="N3" s="90" t="s">
        <v>136</v>
      </c>
      <c r="O3" s="91" t="s">
        <v>137</v>
      </c>
    </row>
    <row r="4" spans="1:15" ht="14.25" thickBot="1">
      <c r="A4" s="69" t="s">
        <v>194</v>
      </c>
      <c r="B4" s="165" t="s">
        <v>16</v>
      </c>
      <c r="C4" s="166"/>
      <c r="D4" s="167"/>
      <c r="E4" s="92"/>
      <c r="F4" s="93">
        <f>SUM(F3:F3)</f>
        <v>105</v>
      </c>
      <c r="G4" s="93">
        <f>SUM(G3:G3)</f>
        <v>158</v>
      </c>
      <c r="H4" s="168"/>
      <c r="I4" s="168"/>
      <c r="J4" s="168"/>
      <c r="K4" s="94">
        <f>SUM(K3:K3)</f>
        <v>0.7</v>
      </c>
      <c r="L4" s="95"/>
      <c r="M4" s="96"/>
      <c r="N4" s="96"/>
      <c r="O4" s="97"/>
    </row>
  </sheetData>
  <mergeCells count="4">
    <mergeCell ref="B1:D1"/>
    <mergeCell ref="E1:O1"/>
    <mergeCell ref="B4:D4"/>
    <mergeCell ref="H4:J4"/>
  </mergeCells>
  <phoneticPr fontId="60" type="noConversion"/>
  <conditionalFormatting sqref="C3">
    <cfRule type="duplicateValues" dxfId="25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4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T18"/>
  <sheetViews>
    <sheetView zoomScale="96" workbookViewId="0">
      <selection activeCell="E2" sqref="E2"/>
    </sheetView>
  </sheetViews>
  <sheetFormatPr defaultColWidth="9.140625" defaultRowHeight="12.75"/>
  <cols>
    <col min="1" max="1" width="9.140625" style="14"/>
    <col min="2" max="2" width="5.140625" style="14" customWidth="1"/>
    <col min="3" max="3" width="19.28515625" style="14" customWidth="1"/>
    <col min="4" max="4" width="19.140625" style="14" customWidth="1"/>
    <col min="5" max="5" width="28.28515625" style="14" customWidth="1"/>
    <col min="6" max="7" width="8.7109375" style="14" customWidth="1"/>
    <col min="8" max="10" width="8.7109375" style="29" customWidth="1"/>
    <col min="11" max="11" width="8.7109375" style="14" customWidth="1"/>
    <col min="12" max="12" width="12.42578125" style="14" customWidth="1"/>
    <col min="13" max="16384" width="9.140625" style="14"/>
  </cols>
  <sheetData>
    <row r="1" spans="1:20" s="8" customFormat="1" ht="78.75" customHeight="1">
      <c r="A1" s="49" t="s">
        <v>191</v>
      </c>
      <c r="B1" s="169" t="s">
        <v>0</v>
      </c>
      <c r="C1" s="170"/>
      <c r="D1" s="170"/>
      <c r="E1" s="171" t="s">
        <v>165</v>
      </c>
      <c r="F1" s="172"/>
      <c r="G1" s="172"/>
      <c r="H1" s="172"/>
      <c r="I1" s="172"/>
      <c r="J1" s="172"/>
      <c r="K1" s="172"/>
      <c r="L1" s="172"/>
      <c r="M1" s="173"/>
      <c r="N1" s="173"/>
      <c r="O1" s="174"/>
    </row>
    <row r="2" spans="1:20" ht="45" customHeight="1">
      <c r="A2" s="50" t="s">
        <v>192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13" t="s">
        <v>11</v>
      </c>
      <c r="M2" s="108" t="s">
        <v>166</v>
      </c>
      <c r="N2" s="109" t="s">
        <v>167</v>
      </c>
      <c r="O2" s="108" t="s">
        <v>168</v>
      </c>
    </row>
    <row r="3" spans="1:20" ht="30" customHeight="1">
      <c r="A3" s="50" t="s">
        <v>193</v>
      </c>
      <c r="B3" s="15">
        <v>1</v>
      </c>
      <c r="C3" s="16" t="s">
        <v>169</v>
      </c>
      <c r="D3" s="17" t="s">
        <v>170</v>
      </c>
      <c r="E3" s="17" t="s">
        <v>171</v>
      </c>
      <c r="F3" s="18">
        <v>6</v>
      </c>
      <c r="G3" s="18">
        <v>22</v>
      </c>
      <c r="H3" s="18">
        <v>154</v>
      </c>
      <c r="I3" s="18">
        <v>23</v>
      </c>
      <c r="J3" s="18">
        <v>33</v>
      </c>
      <c r="K3" s="19">
        <f>ROUND(H3*I3*J3/1000000,2)</f>
        <v>0.12</v>
      </c>
      <c r="L3" s="110" t="s">
        <v>172</v>
      </c>
      <c r="M3" s="111" t="s">
        <v>173</v>
      </c>
      <c r="N3" s="109" t="s">
        <v>174</v>
      </c>
      <c r="O3" s="18" t="s">
        <v>175</v>
      </c>
      <c r="P3" s="20"/>
    </row>
    <row r="4" spans="1:20" ht="30" customHeight="1" thickBot="1">
      <c r="A4" s="50" t="s">
        <v>194</v>
      </c>
      <c r="B4" s="175" t="s">
        <v>16</v>
      </c>
      <c r="C4" s="176"/>
      <c r="D4" s="177"/>
      <c r="E4" s="74"/>
      <c r="F4" s="25">
        <f>SUM(F3:F3)</f>
        <v>6</v>
      </c>
      <c r="G4" s="25">
        <f>SUM(G3:G3)</f>
        <v>22</v>
      </c>
      <c r="H4" s="178"/>
      <c r="I4" s="179"/>
      <c r="J4" s="180"/>
      <c r="K4" s="26">
        <f>SUM(K3:K3)</f>
        <v>0.12</v>
      </c>
      <c r="L4" s="27"/>
      <c r="M4" s="22"/>
      <c r="N4" s="19"/>
      <c r="O4" s="22"/>
    </row>
    <row r="6" spans="1:20">
      <c r="A6" s="149" t="s">
        <v>194</v>
      </c>
      <c r="B6" s="28" t="s">
        <v>25</v>
      </c>
      <c r="C6" s="113" t="s">
        <v>27</v>
      </c>
      <c r="D6" s="113"/>
      <c r="E6" s="11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</row>
    <row r="7" spans="1:20">
      <c r="A7" s="149" t="s">
        <v>194</v>
      </c>
      <c r="B7" s="28"/>
      <c r="C7" s="113" t="s">
        <v>28</v>
      </c>
      <c r="D7" s="113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</row>
    <row r="8" spans="1:20">
      <c r="A8" s="149" t="s">
        <v>194</v>
      </c>
      <c r="C8" s="115" t="s">
        <v>29</v>
      </c>
      <c r="D8" s="113"/>
      <c r="E8" s="113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</row>
    <row r="9" spans="1:20" ht="12.75" customHeight="1">
      <c r="A9" s="149" t="s">
        <v>194</v>
      </c>
      <c r="C9" s="113" t="s">
        <v>30</v>
      </c>
      <c r="D9" s="113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</row>
    <row r="10" spans="1:20" ht="12.75" customHeight="1">
      <c r="A10" s="149" t="s">
        <v>194</v>
      </c>
      <c r="C10" s="113" t="s">
        <v>31</v>
      </c>
      <c r="D10" s="113"/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</row>
    <row r="11" spans="1:20">
      <c r="A11" s="149" t="s">
        <v>194</v>
      </c>
      <c r="C11" s="113" t="s">
        <v>32</v>
      </c>
      <c r="D11" s="113"/>
      <c r="E11" s="113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</row>
    <row r="12" spans="1:20">
      <c r="A12" s="149" t="s">
        <v>194</v>
      </c>
      <c r="C12" s="113" t="s">
        <v>33</v>
      </c>
      <c r="D12" s="113"/>
      <c r="E12" s="113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3"/>
    </row>
    <row r="13" spans="1:20">
      <c r="A13" s="149" t="s">
        <v>194</v>
      </c>
      <c r="C13" s="115" t="s">
        <v>34</v>
      </c>
      <c r="D13" s="113"/>
      <c r="E13" s="113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3"/>
    </row>
    <row r="14" spans="1:20">
      <c r="A14" s="149" t="s">
        <v>194</v>
      </c>
      <c r="C14" s="115" t="s">
        <v>35</v>
      </c>
      <c r="D14" s="113"/>
      <c r="E14" s="113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3"/>
    </row>
    <row r="15" spans="1:20">
      <c r="A15" s="149" t="s">
        <v>194</v>
      </c>
      <c r="C15" s="115" t="s">
        <v>36</v>
      </c>
      <c r="D15" s="113"/>
      <c r="E15" s="113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3"/>
    </row>
    <row r="16" spans="1:20">
      <c r="A16" s="149" t="s">
        <v>194</v>
      </c>
      <c r="C16" s="115" t="s">
        <v>37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3"/>
    </row>
    <row r="17" spans="1:5">
      <c r="A17" s="149" t="s">
        <v>194</v>
      </c>
      <c r="C17" s="115" t="s">
        <v>38</v>
      </c>
      <c r="D17" s="113"/>
      <c r="E17" s="113"/>
    </row>
    <row r="18" spans="1:5">
      <c r="C18" s="30"/>
    </row>
  </sheetData>
  <sheetProtection insertColumns="0" insertRows="0" insertHyperlinks="0" deleteColumns="0" deleteRows="0" sort="0" autoFilter="0" pivotTables="0"/>
  <autoFilter ref="B2:L4"/>
  <mergeCells count="4">
    <mergeCell ref="B1:D1"/>
    <mergeCell ref="E1:O1"/>
    <mergeCell ref="B4:D4"/>
    <mergeCell ref="H4:J4"/>
  </mergeCells>
  <phoneticPr fontId="60" type="noConversion"/>
  <conditionalFormatting sqref="C3">
    <cfRule type="duplicateValues" dxfId="24" priority="15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17:L65530 L2:L5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zoomScale="96" zoomScaleNormal="96" zoomScalePageLayoutView="96" workbookViewId="0">
      <selection activeCell="A4" sqref="A4"/>
    </sheetView>
  </sheetViews>
  <sheetFormatPr defaultColWidth="9.140625" defaultRowHeight="12.75"/>
  <cols>
    <col min="1" max="1" width="9.140625" style="129"/>
    <col min="2" max="2" width="5.140625" style="129" customWidth="1"/>
    <col min="3" max="3" width="20.7109375" style="129" customWidth="1"/>
    <col min="4" max="4" width="35.28515625" style="129" customWidth="1"/>
    <col min="5" max="5" width="46.7109375" style="129" customWidth="1"/>
    <col min="6" max="7" width="8.7109375" style="129" customWidth="1"/>
    <col min="8" max="10" width="8.7109375" style="146" customWidth="1"/>
    <col min="11" max="11" width="8.7109375" style="129" customWidth="1"/>
    <col min="12" max="12" width="12.42578125" style="129" customWidth="1"/>
    <col min="13" max="16384" width="9.140625" style="129"/>
  </cols>
  <sheetData>
    <row r="1" spans="1:16" s="121" customFormat="1" ht="78.75" customHeight="1" thickBot="1">
      <c r="A1" s="121" t="s">
        <v>195</v>
      </c>
      <c r="B1" s="181" t="s">
        <v>0</v>
      </c>
      <c r="C1" s="182"/>
      <c r="D1" s="182"/>
      <c r="E1" s="183" t="s">
        <v>182</v>
      </c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6" ht="45" customHeight="1">
      <c r="A2" s="129" t="s">
        <v>196</v>
      </c>
      <c r="B2" s="122" t="s">
        <v>1</v>
      </c>
      <c r="C2" s="123" t="s">
        <v>2</v>
      </c>
      <c r="D2" s="123" t="s">
        <v>3</v>
      </c>
      <c r="E2" s="124" t="s">
        <v>4</v>
      </c>
      <c r="F2" s="124" t="s">
        <v>5</v>
      </c>
      <c r="G2" s="124" t="s">
        <v>6</v>
      </c>
      <c r="H2" s="125" t="s">
        <v>7</v>
      </c>
      <c r="I2" s="125" t="s">
        <v>8</v>
      </c>
      <c r="J2" s="125" t="s">
        <v>9</v>
      </c>
      <c r="K2" s="126" t="s">
        <v>10</v>
      </c>
      <c r="L2" s="127" t="s">
        <v>11</v>
      </c>
      <c r="M2" s="128" t="s">
        <v>17</v>
      </c>
      <c r="N2" s="128" t="s">
        <v>18</v>
      </c>
      <c r="O2" s="128" t="s">
        <v>19</v>
      </c>
    </row>
    <row r="3" spans="1:16" ht="30" customHeight="1">
      <c r="A3" s="129" t="s">
        <v>197</v>
      </c>
      <c r="B3" s="130">
        <v>1</v>
      </c>
      <c r="C3" s="148" t="s">
        <v>190</v>
      </c>
      <c r="D3" s="132" t="s">
        <v>188</v>
      </c>
      <c r="E3" s="131" t="s">
        <v>183</v>
      </c>
      <c r="F3" s="133">
        <v>100</v>
      </c>
      <c r="G3" s="133">
        <v>125</v>
      </c>
      <c r="H3" s="133">
        <v>100</v>
      </c>
      <c r="I3" s="133">
        <v>80</v>
      </c>
      <c r="J3" s="133">
        <v>135</v>
      </c>
      <c r="K3" s="134">
        <f>ROUND(H3*I3*J3/1000000,2)</f>
        <v>1.08</v>
      </c>
      <c r="L3" s="135" t="s">
        <v>20</v>
      </c>
      <c r="M3" s="136" t="s">
        <v>184</v>
      </c>
      <c r="N3" s="137" t="s">
        <v>185</v>
      </c>
      <c r="O3" s="138" t="s">
        <v>186</v>
      </c>
      <c r="P3" s="139"/>
    </row>
    <row r="4" spans="1:16" ht="30" customHeight="1" thickBot="1">
      <c r="A4" s="129" t="s">
        <v>198</v>
      </c>
      <c r="B4" s="186" t="s">
        <v>16</v>
      </c>
      <c r="C4" s="187"/>
      <c r="D4" s="188"/>
      <c r="E4" s="140"/>
      <c r="F4" s="141">
        <f>SUM(F3)</f>
        <v>100</v>
      </c>
      <c r="G4" s="141">
        <f>SUM(G3)</f>
        <v>125</v>
      </c>
      <c r="H4" s="189"/>
      <c r="I4" s="189"/>
      <c r="J4" s="189"/>
      <c r="K4" s="142">
        <f>SUM(K3:K3)</f>
        <v>1.08</v>
      </c>
      <c r="L4" s="143"/>
      <c r="M4" s="144"/>
      <c r="N4" s="144"/>
      <c r="O4" s="144"/>
    </row>
    <row r="6" spans="1:16">
      <c r="C6" s="145"/>
    </row>
    <row r="7" spans="1:16">
      <c r="F7" s="147" t="s">
        <v>187</v>
      </c>
    </row>
  </sheetData>
  <sheetProtection insertColumns="0" insertRows="0" insertHyperlinks="0" deleteColumns="0" deleteRows="0" sort="0" autoFilter="0" pivotTables="0"/>
  <autoFilter ref="B2:L4"/>
  <dataConsolidate/>
  <mergeCells count="4">
    <mergeCell ref="B1:D1"/>
    <mergeCell ref="E1:O1"/>
    <mergeCell ref="B4:D4"/>
    <mergeCell ref="H4:J4"/>
  </mergeCells>
  <phoneticPr fontId="60" type="noConversion"/>
  <conditionalFormatting sqref="C3">
    <cfRule type="duplicateValues" dxfId="23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65536">
      <formula1>"裸装,箱装,袋装,捆装,电缆盘,托盘,铁笼,铁箱,自备集装箱"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T19"/>
  <sheetViews>
    <sheetView zoomScale="96" workbookViewId="0">
      <selection activeCell="C4" sqref="C4"/>
    </sheetView>
  </sheetViews>
  <sheetFormatPr defaultColWidth="9.140625" defaultRowHeight="12.75"/>
  <cols>
    <col min="1" max="1" width="9.140625" style="14"/>
    <col min="2" max="2" width="5.140625" style="14" customWidth="1"/>
    <col min="3" max="3" width="19.28515625" style="14" customWidth="1"/>
    <col min="4" max="4" width="19.140625" style="14" customWidth="1"/>
    <col min="5" max="5" width="28.28515625" style="14" customWidth="1"/>
    <col min="6" max="7" width="8.7109375" style="14" customWidth="1"/>
    <col min="8" max="10" width="8.7109375" style="29" customWidth="1"/>
    <col min="11" max="11" width="8.7109375" style="14" customWidth="1"/>
    <col min="12" max="12" width="12.42578125" style="14" customWidth="1"/>
    <col min="13" max="16384" width="9.140625" style="14"/>
  </cols>
  <sheetData>
    <row r="1" spans="1:20" s="8" customFormat="1" ht="78.75" customHeight="1">
      <c r="A1" s="49" t="s">
        <v>195</v>
      </c>
      <c r="B1" s="169" t="s">
        <v>0</v>
      </c>
      <c r="C1" s="170"/>
      <c r="D1" s="170"/>
      <c r="E1" s="171" t="s">
        <v>176</v>
      </c>
      <c r="F1" s="172"/>
      <c r="G1" s="172"/>
      <c r="H1" s="172"/>
      <c r="I1" s="172"/>
      <c r="J1" s="172"/>
      <c r="K1" s="172"/>
      <c r="L1" s="172"/>
      <c r="M1" s="173"/>
      <c r="N1" s="173"/>
      <c r="O1" s="174"/>
    </row>
    <row r="2" spans="1:20" ht="45" customHeight="1">
      <c r="A2" s="50" t="s">
        <v>196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13" t="s">
        <v>11</v>
      </c>
      <c r="M2" s="108" t="s">
        <v>166</v>
      </c>
      <c r="N2" s="109" t="s">
        <v>167</v>
      </c>
      <c r="O2" s="108" t="s">
        <v>168</v>
      </c>
    </row>
    <row r="3" spans="1:20" ht="30" customHeight="1">
      <c r="A3" s="50" t="s">
        <v>197</v>
      </c>
      <c r="B3" s="15">
        <v>1</v>
      </c>
      <c r="C3" s="116" t="s">
        <v>177</v>
      </c>
      <c r="D3" s="117" t="s">
        <v>189</v>
      </c>
      <c r="E3" s="118" t="s">
        <v>178</v>
      </c>
      <c r="F3" s="119">
        <v>2</v>
      </c>
      <c r="G3" s="119">
        <v>3</v>
      </c>
      <c r="H3" s="119">
        <v>50</v>
      </c>
      <c r="I3" s="119">
        <v>40</v>
      </c>
      <c r="J3" s="119">
        <v>20</v>
      </c>
      <c r="K3" s="120">
        <f>ROUND(H3*I3*J3/1000000,2)</f>
        <v>0.04</v>
      </c>
      <c r="L3" s="110" t="s">
        <v>179</v>
      </c>
      <c r="M3" s="111" t="s">
        <v>26</v>
      </c>
      <c r="N3" s="109" t="s">
        <v>180</v>
      </c>
      <c r="O3" s="18" t="s">
        <v>181</v>
      </c>
      <c r="P3" s="20"/>
    </row>
    <row r="4" spans="1:20" ht="30" customHeight="1">
      <c r="B4" s="15"/>
      <c r="C4" s="16"/>
      <c r="D4" s="21"/>
      <c r="E4" s="21"/>
      <c r="F4" s="23"/>
      <c r="G4" s="23"/>
      <c r="H4" s="23"/>
      <c r="I4" s="23"/>
      <c r="J4" s="23"/>
      <c r="K4" s="23"/>
      <c r="L4" s="112"/>
      <c r="M4" s="18"/>
      <c r="N4" s="19"/>
      <c r="O4" s="18"/>
    </row>
    <row r="5" spans="1:20" ht="30" customHeight="1" thickBot="1">
      <c r="A5" s="14" t="s">
        <v>198</v>
      </c>
      <c r="B5" s="175" t="s">
        <v>16</v>
      </c>
      <c r="C5" s="176"/>
      <c r="D5" s="177"/>
      <c r="E5" s="74"/>
      <c r="F5" s="25">
        <f>SUM(F3:F4)</f>
        <v>2</v>
      </c>
      <c r="G5" s="25">
        <f>SUM(G3:G4)</f>
        <v>3</v>
      </c>
      <c r="H5" s="178"/>
      <c r="I5" s="179"/>
      <c r="J5" s="180"/>
      <c r="K5" s="26">
        <f>SUM(K3:K4)</f>
        <v>0.04</v>
      </c>
      <c r="L5" s="27"/>
      <c r="M5" s="22"/>
      <c r="N5" s="19"/>
      <c r="O5" s="22"/>
    </row>
    <row r="7" spans="1:20">
      <c r="A7" s="30" t="s">
        <v>198</v>
      </c>
      <c r="B7" s="28" t="s">
        <v>25</v>
      </c>
      <c r="C7" s="113" t="s">
        <v>27</v>
      </c>
      <c r="D7" s="113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</row>
    <row r="8" spans="1:20">
      <c r="A8" s="30" t="s">
        <v>198</v>
      </c>
      <c r="B8" s="28"/>
      <c r="C8" s="113" t="s">
        <v>28</v>
      </c>
      <c r="D8" s="113"/>
      <c r="E8" s="113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</row>
    <row r="9" spans="1:20">
      <c r="A9" s="30" t="s">
        <v>198</v>
      </c>
      <c r="C9" s="115" t="s">
        <v>29</v>
      </c>
      <c r="D9" s="113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</row>
    <row r="10" spans="1:20" ht="12.75" customHeight="1">
      <c r="A10" s="30" t="s">
        <v>198</v>
      </c>
      <c r="C10" s="113" t="s">
        <v>30</v>
      </c>
      <c r="D10" s="113"/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</row>
    <row r="11" spans="1:20" ht="12.75" customHeight="1">
      <c r="A11" s="30" t="s">
        <v>198</v>
      </c>
      <c r="C11" s="113" t="s">
        <v>31</v>
      </c>
      <c r="D11" s="113"/>
      <c r="E11" s="113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</row>
    <row r="12" spans="1:20">
      <c r="A12" s="30" t="s">
        <v>198</v>
      </c>
      <c r="C12" s="113" t="s">
        <v>32</v>
      </c>
      <c r="D12" s="113"/>
      <c r="E12" s="113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3"/>
    </row>
    <row r="13" spans="1:20">
      <c r="A13" s="30" t="s">
        <v>198</v>
      </c>
      <c r="C13" s="113" t="s">
        <v>33</v>
      </c>
      <c r="D13" s="113"/>
      <c r="E13" s="113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3"/>
    </row>
    <row r="14" spans="1:20">
      <c r="A14" s="30" t="s">
        <v>198</v>
      </c>
      <c r="C14" s="115" t="s">
        <v>34</v>
      </c>
      <c r="D14" s="113"/>
      <c r="E14" s="113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3"/>
    </row>
    <row r="15" spans="1:20">
      <c r="A15" s="30" t="s">
        <v>198</v>
      </c>
      <c r="C15" s="115" t="s">
        <v>35</v>
      </c>
      <c r="D15" s="113"/>
      <c r="E15" s="113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3"/>
    </row>
    <row r="16" spans="1:20">
      <c r="A16" s="30" t="s">
        <v>198</v>
      </c>
      <c r="C16" s="115" t="s">
        <v>36</v>
      </c>
      <c r="D16" s="113"/>
      <c r="E16" s="113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3"/>
    </row>
    <row r="17" spans="1:20">
      <c r="A17" s="30" t="s">
        <v>198</v>
      </c>
      <c r="C17" s="115" t="s">
        <v>37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3"/>
    </row>
    <row r="18" spans="1:20">
      <c r="A18" s="30" t="s">
        <v>198</v>
      </c>
      <c r="C18" s="115" t="s">
        <v>38</v>
      </c>
      <c r="D18" s="113"/>
      <c r="E18" s="113"/>
    </row>
    <row r="19" spans="1:20">
      <c r="C19" s="30"/>
    </row>
  </sheetData>
  <sheetProtection insertColumns="0" insertRows="0" insertHyperlinks="0" deleteColumns="0" deleteRows="0" sort="0" autoFilter="0" pivotTables="0"/>
  <autoFilter ref="B2:L5"/>
  <mergeCells count="4">
    <mergeCell ref="B1:D1"/>
    <mergeCell ref="E1:O1"/>
    <mergeCell ref="B5:D5"/>
    <mergeCell ref="H5:J5"/>
  </mergeCells>
  <phoneticPr fontId="60" type="noConversion"/>
  <conditionalFormatting sqref="C3">
    <cfRule type="duplicateValues" dxfId="22" priority="1"/>
  </conditionalFormatting>
  <conditionalFormatting sqref="C3:C4">
    <cfRule type="duplicateValues" dxfId="21" priority="2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18:L65531 L2:L6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P5"/>
  <sheetViews>
    <sheetView zoomScale="96" workbookViewId="0">
      <selection activeCell="A4" sqref="A4"/>
    </sheetView>
  </sheetViews>
  <sheetFormatPr defaultColWidth="9.140625" defaultRowHeight="12.75"/>
  <cols>
    <col min="1" max="1" width="9.140625" style="14"/>
    <col min="2" max="2" width="5.140625" style="14" customWidth="1"/>
    <col min="3" max="5" width="15.7109375" style="14" customWidth="1"/>
    <col min="6" max="7" width="8.7109375" style="14" customWidth="1"/>
    <col min="8" max="10" width="8.7109375" style="29" customWidth="1"/>
    <col min="11" max="11" width="8.7109375" style="14" customWidth="1"/>
    <col min="12" max="12" width="12.42578125" style="14" customWidth="1"/>
    <col min="13" max="19" width="9.140625" style="14"/>
    <col min="20" max="20" width="16.140625" style="14" customWidth="1"/>
    <col min="21" max="16384" width="9.140625" style="14"/>
  </cols>
  <sheetData>
    <row r="1" spans="1:16" s="8" customFormat="1" ht="78.75" customHeight="1">
      <c r="A1" s="49" t="s">
        <v>195</v>
      </c>
      <c r="B1" s="169" t="s">
        <v>0</v>
      </c>
      <c r="C1" s="170"/>
      <c r="D1" s="170"/>
      <c r="E1" s="190" t="s">
        <v>39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6" ht="45" customHeight="1">
      <c r="A2" s="50" t="s">
        <v>196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31" t="s">
        <v>11</v>
      </c>
      <c r="M2" s="32" t="s">
        <v>17</v>
      </c>
      <c r="N2" s="32" t="s">
        <v>18</v>
      </c>
      <c r="O2" s="32" t="s">
        <v>19</v>
      </c>
    </row>
    <row r="3" spans="1:16" ht="30" customHeight="1">
      <c r="A3" s="50" t="s">
        <v>197</v>
      </c>
      <c r="B3" s="15">
        <v>1</v>
      </c>
      <c r="C3" s="16" t="s">
        <v>40</v>
      </c>
      <c r="D3" s="17" t="s">
        <v>41</v>
      </c>
      <c r="E3" s="21" t="s">
        <v>42</v>
      </c>
      <c r="F3" s="18">
        <v>2050</v>
      </c>
      <c r="G3" s="18">
        <v>2650</v>
      </c>
      <c r="H3" s="18">
        <v>280</v>
      </c>
      <c r="I3" s="18">
        <v>210</v>
      </c>
      <c r="J3" s="18">
        <v>200</v>
      </c>
      <c r="K3" s="19">
        <f>ROUND(H3*I3*J3/1000000,2)</f>
        <v>11.76</v>
      </c>
      <c r="L3" s="33" t="s">
        <v>43</v>
      </c>
      <c r="M3" s="4" t="s">
        <v>21</v>
      </c>
      <c r="N3" s="4" t="s">
        <v>44</v>
      </c>
      <c r="O3" s="34">
        <v>488</v>
      </c>
      <c r="P3" s="20"/>
    </row>
    <row r="4" spans="1:16" ht="30" customHeight="1" thickBot="1">
      <c r="A4" s="50" t="s">
        <v>198</v>
      </c>
      <c r="B4" s="175" t="s">
        <v>16</v>
      </c>
      <c r="C4" s="176"/>
      <c r="D4" s="177"/>
      <c r="E4" s="24"/>
      <c r="F4" s="25">
        <f>SUM(F3:F3)</f>
        <v>2050</v>
      </c>
      <c r="G4" s="25">
        <f>SUM(G3:G3)</f>
        <v>2650</v>
      </c>
      <c r="H4" s="178"/>
      <c r="I4" s="179"/>
      <c r="J4" s="180"/>
      <c r="K4" s="19">
        <f>SUM(K3)</f>
        <v>11.76</v>
      </c>
      <c r="L4" s="36"/>
      <c r="M4" s="34"/>
      <c r="N4" s="34"/>
      <c r="O4" s="34"/>
    </row>
    <row r="5" spans="1:16">
      <c r="C5" s="30"/>
    </row>
  </sheetData>
  <sheetProtection insertColumns="0" insertRows="0" insertHyperlinks="0" deleteColumns="0" deleteRows="0" sort="0" autoFilter="0" pivotTables="0"/>
  <autoFilter ref="B2:L4"/>
  <mergeCells count="4">
    <mergeCell ref="B1:D1"/>
    <mergeCell ref="E1:O1"/>
    <mergeCell ref="B4:D4"/>
    <mergeCell ref="H4:J4"/>
  </mergeCells>
  <phoneticPr fontId="60" type="noConversion"/>
  <conditionalFormatting sqref="C3">
    <cfRule type="duplicateValues" dxfId="20" priority="14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65533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O13"/>
  <sheetViews>
    <sheetView workbookViewId="0">
      <selection activeCell="A11" sqref="A11"/>
    </sheetView>
  </sheetViews>
  <sheetFormatPr defaultColWidth="9.140625" defaultRowHeight="12.75"/>
  <cols>
    <col min="1" max="1" width="9.140625" style="14"/>
    <col min="2" max="2" width="5.140625" style="14" customWidth="1"/>
    <col min="3" max="5" width="15.7109375" style="14" customWidth="1"/>
    <col min="6" max="7" width="8.7109375" style="14" customWidth="1"/>
    <col min="8" max="10" width="8.7109375" style="29" customWidth="1"/>
    <col min="11" max="11" width="8.7109375" style="14" customWidth="1"/>
    <col min="12" max="12" width="12.42578125" style="14" customWidth="1"/>
    <col min="13" max="19" width="9.140625" style="14"/>
    <col min="20" max="20" width="16.140625" style="14" customWidth="1"/>
    <col min="21" max="16384" width="9.140625" style="14"/>
  </cols>
  <sheetData>
    <row r="1" spans="1:15" s="8" customFormat="1" ht="78.75" customHeight="1">
      <c r="A1" s="49" t="s">
        <v>195</v>
      </c>
      <c r="B1" s="169" t="s">
        <v>0</v>
      </c>
      <c r="C1" s="170"/>
      <c r="D1" s="170"/>
      <c r="E1" s="192" t="s">
        <v>57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15" ht="45" customHeight="1">
      <c r="A2" s="50" t="s">
        <v>196</v>
      </c>
      <c r="B2" s="9" t="s">
        <v>1</v>
      </c>
      <c r="C2" s="1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37" t="s">
        <v>11</v>
      </c>
      <c r="M2" s="32" t="s">
        <v>12</v>
      </c>
      <c r="N2" s="32" t="s">
        <v>13</v>
      </c>
      <c r="O2" s="32" t="s">
        <v>14</v>
      </c>
    </row>
    <row r="3" spans="1:15" ht="38.1" customHeight="1">
      <c r="A3" s="50" t="s">
        <v>197</v>
      </c>
      <c r="B3" s="15">
        <v>1</v>
      </c>
      <c r="C3" s="16" t="s">
        <v>58</v>
      </c>
      <c r="D3" s="17" t="s">
        <v>59</v>
      </c>
      <c r="E3" s="21" t="s">
        <v>60</v>
      </c>
      <c r="F3" s="47">
        <v>3550</v>
      </c>
      <c r="G3" s="47">
        <v>3760</v>
      </c>
      <c r="H3" s="47">
        <v>213</v>
      </c>
      <c r="I3" s="47">
        <v>163</v>
      </c>
      <c r="J3" s="47">
        <v>255</v>
      </c>
      <c r="K3" s="48">
        <f>ROUND(H3*I3*J3/1000000,2)</f>
        <v>8.85</v>
      </c>
      <c r="L3" s="4" t="s">
        <v>20</v>
      </c>
      <c r="M3" s="37" t="s">
        <v>15</v>
      </c>
      <c r="N3" s="37" t="s">
        <v>61</v>
      </c>
      <c r="O3" s="34">
        <v>338</v>
      </c>
    </row>
    <row r="4" spans="1:15" ht="35.1" customHeight="1">
      <c r="A4" s="50" t="s">
        <v>197</v>
      </c>
      <c r="B4" s="15">
        <v>2</v>
      </c>
      <c r="C4" s="16" t="s">
        <v>62</v>
      </c>
      <c r="D4" s="17" t="s">
        <v>59</v>
      </c>
      <c r="E4" s="21" t="s">
        <v>60</v>
      </c>
      <c r="F4" s="47">
        <v>3540</v>
      </c>
      <c r="G4" s="47">
        <v>3750</v>
      </c>
      <c r="H4" s="47">
        <v>213</v>
      </c>
      <c r="I4" s="47">
        <v>163</v>
      </c>
      <c r="J4" s="47">
        <v>255</v>
      </c>
      <c r="K4" s="48">
        <f t="shared" ref="K4:K10" si="0">ROUND(H4*I4*J4/1000000,2)</f>
        <v>8.85</v>
      </c>
      <c r="L4" s="4" t="s">
        <v>20</v>
      </c>
      <c r="M4" s="37" t="s">
        <v>15</v>
      </c>
      <c r="N4" s="37" t="s">
        <v>61</v>
      </c>
      <c r="O4" s="34">
        <v>338</v>
      </c>
    </row>
    <row r="5" spans="1:15" ht="35.1" customHeight="1">
      <c r="A5" s="50" t="s">
        <v>197</v>
      </c>
      <c r="B5" s="15">
        <v>3</v>
      </c>
      <c r="C5" s="16" t="s">
        <v>63</v>
      </c>
      <c r="D5" s="17" t="s">
        <v>59</v>
      </c>
      <c r="E5" s="21" t="s">
        <v>60</v>
      </c>
      <c r="F5" s="47">
        <v>3540</v>
      </c>
      <c r="G5" s="47">
        <v>3750</v>
      </c>
      <c r="H5" s="47">
        <v>213</v>
      </c>
      <c r="I5" s="47">
        <v>163</v>
      </c>
      <c r="J5" s="47">
        <v>255</v>
      </c>
      <c r="K5" s="48">
        <f t="shared" si="0"/>
        <v>8.85</v>
      </c>
      <c r="L5" s="4" t="s">
        <v>20</v>
      </c>
      <c r="M5" s="37" t="s">
        <v>15</v>
      </c>
      <c r="N5" s="37" t="s">
        <v>61</v>
      </c>
      <c r="O5" s="34">
        <v>338</v>
      </c>
    </row>
    <row r="6" spans="1:15" ht="35.1" customHeight="1">
      <c r="A6" s="50" t="s">
        <v>197</v>
      </c>
      <c r="B6" s="15">
        <v>4</v>
      </c>
      <c r="C6" s="16" t="s">
        <v>64</v>
      </c>
      <c r="D6" s="17" t="s">
        <v>59</v>
      </c>
      <c r="E6" s="21" t="s">
        <v>60</v>
      </c>
      <c r="F6" s="47">
        <v>3540</v>
      </c>
      <c r="G6" s="47">
        <v>3750</v>
      </c>
      <c r="H6" s="47">
        <v>213</v>
      </c>
      <c r="I6" s="47">
        <v>163</v>
      </c>
      <c r="J6" s="47">
        <v>255</v>
      </c>
      <c r="K6" s="48">
        <f t="shared" si="0"/>
        <v>8.85</v>
      </c>
      <c r="L6" s="4" t="s">
        <v>20</v>
      </c>
      <c r="M6" s="37" t="s">
        <v>15</v>
      </c>
      <c r="N6" s="37" t="s">
        <v>61</v>
      </c>
      <c r="O6" s="34">
        <v>338</v>
      </c>
    </row>
    <row r="7" spans="1:15" ht="35.1" customHeight="1">
      <c r="A7" s="50" t="s">
        <v>197</v>
      </c>
      <c r="B7" s="15">
        <v>5</v>
      </c>
      <c r="C7" s="16" t="s">
        <v>65</v>
      </c>
      <c r="D7" s="17" t="s">
        <v>66</v>
      </c>
      <c r="E7" s="21" t="s">
        <v>60</v>
      </c>
      <c r="F7" s="47">
        <v>4480</v>
      </c>
      <c r="G7" s="47">
        <v>4800</v>
      </c>
      <c r="H7" s="47">
        <v>253</v>
      </c>
      <c r="I7" s="47">
        <v>168</v>
      </c>
      <c r="J7" s="47">
        <v>255</v>
      </c>
      <c r="K7" s="48">
        <f t="shared" si="0"/>
        <v>10.84</v>
      </c>
      <c r="L7" s="4" t="s">
        <v>20</v>
      </c>
      <c r="M7" s="37" t="s">
        <v>15</v>
      </c>
      <c r="N7" s="37" t="s">
        <v>61</v>
      </c>
      <c r="O7" s="34">
        <v>401</v>
      </c>
    </row>
    <row r="8" spans="1:15" ht="35.1" customHeight="1">
      <c r="A8" s="50" t="s">
        <v>197</v>
      </c>
      <c r="B8" s="15">
        <v>6</v>
      </c>
      <c r="C8" s="16" t="s">
        <v>67</v>
      </c>
      <c r="D8" s="17" t="s">
        <v>66</v>
      </c>
      <c r="E8" s="21" t="s">
        <v>60</v>
      </c>
      <c r="F8" s="47">
        <v>4480</v>
      </c>
      <c r="G8" s="47">
        <v>4800</v>
      </c>
      <c r="H8" s="47">
        <v>253</v>
      </c>
      <c r="I8" s="47">
        <v>168</v>
      </c>
      <c r="J8" s="47">
        <v>255</v>
      </c>
      <c r="K8" s="48">
        <f t="shared" si="0"/>
        <v>10.84</v>
      </c>
      <c r="L8" s="4" t="s">
        <v>20</v>
      </c>
      <c r="M8" s="37" t="s">
        <v>15</v>
      </c>
      <c r="N8" s="37" t="s">
        <v>61</v>
      </c>
      <c r="O8" s="34">
        <v>401</v>
      </c>
    </row>
    <row r="9" spans="1:15" ht="39" customHeight="1">
      <c r="A9" s="50" t="s">
        <v>197</v>
      </c>
      <c r="B9" s="15">
        <v>7</v>
      </c>
      <c r="C9" s="16" t="s">
        <v>68</v>
      </c>
      <c r="D9" s="17" t="s">
        <v>66</v>
      </c>
      <c r="E9" s="21" t="s">
        <v>60</v>
      </c>
      <c r="F9" s="47">
        <v>4480</v>
      </c>
      <c r="G9" s="47">
        <v>4800</v>
      </c>
      <c r="H9" s="47">
        <v>253</v>
      </c>
      <c r="I9" s="47">
        <v>168</v>
      </c>
      <c r="J9" s="47">
        <v>255</v>
      </c>
      <c r="K9" s="48">
        <f t="shared" si="0"/>
        <v>10.84</v>
      </c>
      <c r="L9" s="4" t="s">
        <v>20</v>
      </c>
      <c r="M9" s="37" t="s">
        <v>15</v>
      </c>
      <c r="N9" s="37" t="s">
        <v>61</v>
      </c>
      <c r="O9" s="34">
        <v>401</v>
      </c>
    </row>
    <row r="10" spans="1:15" ht="38.1" customHeight="1">
      <c r="A10" s="50" t="s">
        <v>197</v>
      </c>
      <c r="B10" s="15">
        <v>8</v>
      </c>
      <c r="C10" s="16" t="s">
        <v>69</v>
      </c>
      <c r="D10" s="17" t="s">
        <v>66</v>
      </c>
      <c r="E10" s="21" t="s">
        <v>60</v>
      </c>
      <c r="F10" s="47">
        <v>4480</v>
      </c>
      <c r="G10" s="47">
        <v>4800</v>
      </c>
      <c r="H10" s="47">
        <v>253</v>
      </c>
      <c r="I10" s="47">
        <v>168</v>
      </c>
      <c r="J10" s="47">
        <v>255</v>
      </c>
      <c r="K10" s="48">
        <f t="shared" si="0"/>
        <v>10.84</v>
      </c>
      <c r="L10" s="4" t="s">
        <v>20</v>
      </c>
      <c r="M10" s="37" t="s">
        <v>15</v>
      </c>
      <c r="N10" s="37" t="s">
        <v>61</v>
      </c>
      <c r="O10" s="34">
        <v>401</v>
      </c>
    </row>
    <row r="11" spans="1:15" ht="30" customHeight="1" thickBot="1">
      <c r="A11" s="50" t="s">
        <v>198</v>
      </c>
      <c r="B11" s="175" t="s">
        <v>16</v>
      </c>
      <c r="C11" s="176"/>
      <c r="D11" s="177"/>
      <c r="E11" s="24"/>
      <c r="F11" s="25">
        <f>SUM(F3:F10)</f>
        <v>32090</v>
      </c>
      <c r="G11" s="25">
        <f>SUM(G3:G10)</f>
        <v>34210</v>
      </c>
      <c r="H11" s="178"/>
      <c r="I11" s="179"/>
      <c r="J11" s="180"/>
      <c r="K11" s="26">
        <f>SUM(K3:K10)</f>
        <v>78.760000000000005</v>
      </c>
      <c r="L11" s="44"/>
      <c r="M11" s="34"/>
      <c r="N11" s="34"/>
      <c r="O11" s="34"/>
    </row>
    <row r="13" spans="1:15">
      <c r="C13" s="30"/>
    </row>
  </sheetData>
  <sheetProtection insertColumns="0" insertRows="0" insertHyperlinks="0" deleteColumns="0" deleteRows="0" sort="0" autoFilter="0" pivotTables="0"/>
  <autoFilter ref="B2:L11"/>
  <mergeCells count="4">
    <mergeCell ref="B1:D1"/>
    <mergeCell ref="E1:O1"/>
    <mergeCell ref="B11:D11"/>
    <mergeCell ref="H11:J11"/>
  </mergeCells>
  <phoneticPr fontId="60" type="noConversion"/>
  <conditionalFormatting sqref="C3 C5 C7 C9">
    <cfRule type="duplicateValues" dxfId="19" priority="2"/>
  </conditionalFormatting>
  <conditionalFormatting sqref="C4 C6 C8 C10">
    <cfRule type="duplicateValues" dxfId="18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65536">
      <formula1>"裸装,箱装,袋装,捆装,电缆盘,托盘,铁笼,铁箱,自备集装箱"</formula1>
    </dataValidation>
  </dataValidations>
  <pageMargins left="0.7" right="0.7" top="0.75" bottom="0.75" header="0.3" footer="0.3"/>
  <pageSetup paperSize="9" scale="6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P19"/>
  <sheetViews>
    <sheetView topLeftCell="A7" workbookViewId="0">
      <selection activeCell="A17" sqref="A17"/>
    </sheetView>
  </sheetViews>
  <sheetFormatPr defaultColWidth="9.140625" defaultRowHeight="12.75"/>
  <cols>
    <col min="1" max="1" width="9.140625" style="14"/>
    <col min="2" max="2" width="5.140625" style="14" customWidth="1"/>
    <col min="3" max="5" width="15.7109375" style="14" customWidth="1"/>
    <col min="6" max="7" width="8.7109375" style="14" customWidth="1"/>
    <col min="8" max="10" width="8.7109375" style="29" customWidth="1"/>
    <col min="11" max="11" width="8.7109375" style="14" customWidth="1"/>
    <col min="12" max="12" width="12.42578125" style="14" customWidth="1"/>
    <col min="13" max="19" width="9.140625" style="14"/>
    <col min="20" max="20" width="16.140625" style="14" customWidth="1"/>
    <col min="21" max="16384" width="9.140625" style="14"/>
  </cols>
  <sheetData>
    <row r="1" spans="1:16" s="8" customFormat="1" ht="78.75" customHeight="1">
      <c r="A1" s="49" t="s">
        <v>199</v>
      </c>
      <c r="B1" s="169" t="s">
        <v>0</v>
      </c>
      <c r="C1" s="170"/>
      <c r="D1" s="170"/>
      <c r="E1" s="192" t="s">
        <v>96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16" ht="45" customHeight="1">
      <c r="A2" s="50" t="s">
        <v>196</v>
      </c>
      <c r="B2" s="9" t="s">
        <v>1</v>
      </c>
      <c r="C2" s="1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31" t="s">
        <v>11</v>
      </c>
      <c r="M2" s="32" t="s">
        <v>12</v>
      </c>
      <c r="N2" s="32" t="s">
        <v>13</v>
      </c>
      <c r="O2" s="32" t="s">
        <v>14</v>
      </c>
    </row>
    <row r="3" spans="1:16" ht="39" customHeight="1">
      <c r="A3" s="50" t="s">
        <v>197</v>
      </c>
      <c r="B3" s="15">
        <v>1</v>
      </c>
      <c r="C3" s="16" t="s">
        <v>97</v>
      </c>
      <c r="D3" s="17" t="s">
        <v>98</v>
      </c>
      <c r="E3" s="21" t="s">
        <v>60</v>
      </c>
      <c r="F3" s="18">
        <v>3550</v>
      </c>
      <c r="G3" s="18">
        <v>3760</v>
      </c>
      <c r="H3" s="18">
        <v>233</v>
      </c>
      <c r="I3" s="18">
        <v>163</v>
      </c>
      <c r="J3" s="18">
        <v>255</v>
      </c>
      <c r="K3" s="19">
        <f>ROUND(H3*I3*J3/1000000,2)</f>
        <v>9.68</v>
      </c>
      <c r="L3" s="35" t="s">
        <v>20</v>
      </c>
      <c r="M3" s="37" t="s">
        <v>15</v>
      </c>
      <c r="N3" s="37" t="s">
        <v>99</v>
      </c>
      <c r="O3" s="34">
        <v>1305</v>
      </c>
      <c r="P3" s="20"/>
    </row>
    <row r="4" spans="1:16" ht="39" customHeight="1">
      <c r="A4" s="50" t="s">
        <v>197</v>
      </c>
      <c r="B4" s="15">
        <v>2</v>
      </c>
      <c r="C4" s="16" t="s">
        <v>100</v>
      </c>
      <c r="D4" s="17" t="s">
        <v>98</v>
      </c>
      <c r="E4" s="21" t="s">
        <v>60</v>
      </c>
      <c r="F4" s="18">
        <v>3540</v>
      </c>
      <c r="G4" s="18">
        <v>3750</v>
      </c>
      <c r="H4" s="18">
        <v>233</v>
      </c>
      <c r="I4" s="18">
        <v>163</v>
      </c>
      <c r="J4" s="18">
        <v>255</v>
      </c>
      <c r="K4" s="19">
        <f t="shared" ref="K4:K16" si="0">ROUND(H4*I4*J4/1000000,2)</f>
        <v>9.68</v>
      </c>
      <c r="L4" s="35" t="s">
        <v>20</v>
      </c>
      <c r="M4" s="37" t="s">
        <v>15</v>
      </c>
      <c r="N4" s="37" t="s">
        <v>99</v>
      </c>
      <c r="O4" s="34">
        <v>1305</v>
      </c>
      <c r="P4" s="20"/>
    </row>
    <row r="5" spans="1:16" ht="39" customHeight="1">
      <c r="A5" s="50" t="s">
        <v>197</v>
      </c>
      <c r="B5" s="15">
        <v>3</v>
      </c>
      <c r="C5" s="16" t="s">
        <v>101</v>
      </c>
      <c r="D5" s="17" t="s">
        <v>98</v>
      </c>
      <c r="E5" s="21" t="s">
        <v>60</v>
      </c>
      <c r="F5" s="18">
        <v>3540</v>
      </c>
      <c r="G5" s="18">
        <v>3750</v>
      </c>
      <c r="H5" s="18">
        <v>233</v>
      </c>
      <c r="I5" s="18">
        <v>163</v>
      </c>
      <c r="J5" s="18">
        <v>255</v>
      </c>
      <c r="K5" s="19">
        <f t="shared" si="0"/>
        <v>9.68</v>
      </c>
      <c r="L5" s="35" t="s">
        <v>20</v>
      </c>
      <c r="M5" s="37" t="s">
        <v>15</v>
      </c>
      <c r="N5" s="37" t="s">
        <v>99</v>
      </c>
      <c r="O5" s="34">
        <v>1305</v>
      </c>
      <c r="P5" s="20"/>
    </row>
    <row r="6" spans="1:16" ht="39" customHeight="1">
      <c r="A6" s="50" t="s">
        <v>197</v>
      </c>
      <c r="B6" s="15">
        <v>4</v>
      </c>
      <c r="C6" s="16" t="s">
        <v>102</v>
      </c>
      <c r="D6" s="17" t="s">
        <v>98</v>
      </c>
      <c r="E6" s="21" t="s">
        <v>60</v>
      </c>
      <c r="F6" s="18">
        <v>3540</v>
      </c>
      <c r="G6" s="18">
        <v>3750</v>
      </c>
      <c r="H6" s="18">
        <v>233</v>
      </c>
      <c r="I6" s="18">
        <v>163</v>
      </c>
      <c r="J6" s="18">
        <v>255</v>
      </c>
      <c r="K6" s="19">
        <f t="shared" si="0"/>
        <v>9.68</v>
      </c>
      <c r="L6" s="35" t="s">
        <v>20</v>
      </c>
      <c r="M6" s="37" t="s">
        <v>15</v>
      </c>
      <c r="N6" s="37" t="s">
        <v>99</v>
      </c>
      <c r="O6" s="34">
        <v>1305</v>
      </c>
      <c r="P6" s="20"/>
    </row>
    <row r="7" spans="1:16" ht="39" customHeight="1">
      <c r="A7" s="50" t="s">
        <v>197</v>
      </c>
      <c r="B7" s="15">
        <v>5</v>
      </c>
      <c r="C7" s="16" t="s">
        <v>103</v>
      </c>
      <c r="D7" s="17" t="s">
        <v>98</v>
      </c>
      <c r="E7" s="21" t="s">
        <v>60</v>
      </c>
      <c r="F7" s="18">
        <v>3540</v>
      </c>
      <c r="G7" s="18">
        <v>3750</v>
      </c>
      <c r="H7" s="18">
        <v>233</v>
      </c>
      <c r="I7" s="18">
        <v>163</v>
      </c>
      <c r="J7" s="18">
        <v>255</v>
      </c>
      <c r="K7" s="19">
        <f t="shared" si="0"/>
        <v>9.68</v>
      </c>
      <c r="L7" s="35" t="s">
        <v>20</v>
      </c>
      <c r="M7" s="37" t="s">
        <v>15</v>
      </c>
      <c r="N7" s="37" t="s">
        <v>99</v>
      </c>
      <c r="O7" s="34">
        <v>1437</v>
      </c>
      <c r="P7" s="20"/>
    </row>
    <row r="8" spans="1:16" ht="39" customHeight="1">
      <c r="A8" s="50" t="s">
        <v>197</v>
      </c>
      <c r="B8" s="15">
        <v>6</v>
      </c>
      <c r="C8" s="16" t="s">
        <v>104</v>
      </c>
      <c r="D8" s="17" t="s">
        <v>98</v>
      </c>
      <c r="E8" s="21" t="s">
        <v>60</v>
      </c>
      <c r="F8" s="18">
        <v>3540</v>
      </c>
      <c r="G8" s="18">
        <v>3750</v>
      </c>
      <c r="H8" s="18">
        <v>233</v>
      </c>
      <c r="I8" s="18">
        <v>163</v>
      </c>
      <c r="J8" s="18">
        <v>255</v>
      </c>
      <c r="K8" s="19">
        <f t="shared" si="0"/>
        <v>9.68</v>
      </c>
      <c r="L8" s="35" t="s">
        <v>20</v>
      </c>
      <c r="M8" s="37" t="s">
        <v>15</v>
      </c>
      <c r="N8" s="37" t="s">
        <v>99</v>
      </c>
      <c r="O8" s="34">
        <v>1437</v>
      </c>
      <c r="P8" s="20"/>
    </row>
    <row r="9" spans="1:16" ht="39" customHeight="1">
      <c r="A9" s="50" t="s">
        <v>197</v>
      </c>
      <c r="B9" s="15">
        <v>7</v>
      </c>
      <c r="C9" s="16" t="s">
        <v>105</v>
      </c>
      <c r="D9" s="17" t="s">
        <v>98</v>
      </c>
      <c r="E9" s="21" t="s">
        <v>60</v>
      </c>
      <c r="F9" s="18">
        <v>3540</v>
      </c>
      <c r="G9" s="18">
        <v>3750</v>
      </c>
      <c r="H9" s="18">
        <v>233</v>
      </c>
      <c r="I9" s="18">
        <v>163</v>
      </c>
      <c r="J9" s="18">
        <v>255</v>
      </c>
      <c r="K9" s="19">
        <f t="shared" si="0"/>
        <v>9.68</v>
      </c>
      <c r="L9" s="35" t="s">
        <v>20</v>
      </c>
      <c r="M9" s="37" t="s">
        <v>15</v>
      </c>
      <c r="N9" s="37" t="s">
        <v>99</v>
      </c>
      <c r="O9" s="34">
        <v>1437</v>
      </c>
      <c r="P9" s="20"/>
    </row>
    <row r="10" spans="1:16" ht="39" customHeight="1">
      <c r="A10" s="50" t="s">
        <v>197</v>
      </c>
      <c r="B10" s="15">
        <v>8</v>
      </c>
      <c r="C10" s="16" t="s">
        <v>106</v>
      </c>
      <c r="D10" s="17" t="s">
        <v>98</v>
      </c>
      <c r="E10" s="21" t="s">
        <v>60</v>
      </c>
      <c r="F10" s="18">
        <v>3540</v>
      </c>
      <c r="G10" s="18">
        <v>3750</v>
      </c>
      <c r="H10" s="18">
        <v>233</v>
      </c>
      <c r="I10" s="18">
        <v>163</v>
      </c>
      <c r="J10" s="18">
        <v>255</v>
      </c>
      <c r="K10" s="19">
        <f t="shared" si="0"/>
        <v>9.68</v>
      </c>
      <c r="L10" s="35" t="s">
        <v>20</v>
      </c>
      <c r="M10" s="37" t="s">
        <v>15</v>
      </c>
      <c r="N10" s="37" t="s">
        <v>99</v>
      </c>
      <c r="O10" s="34">
        <v>1437</v>
      </c>
      <c r="P10" s="20"/>
    </row>
    <row r="11" spans="1:16" ht="39" customHeight="1">
      <c r="A11" s="50" t="s">
        <v>197</v>
      </c>
      <c r="B11" s="15">
        <v>9</v>
      </c>
      <c r="C11" s="16" t="s">
        <v>107</v>
      </c>
      <c r="D11" s="17" t="s">
        <v>98</v>
      </c>
      <c r="E11" s="21" t="s">
        <v>60</v>
      </c>
      <c r="F11" s="18">
        <v>3540</v>
      </c>
      <c r="G11" s="18">
        <v>3750</v>
      </c>
      <c r="H11" s="18">
        <v>233</v>
      </c>
      <c r="I11" s="18">
        <v>163</v>
      </c>
      <c r="J11" s="18">
        <v>255</v>
      </c>
      <c r="K11" s="19">
        <f t="shared" si="0"/>
        <v>9.68</v>
      </c>
      <c r="L11" s="35" t="s">
        <v>20</v>
      </c>
      <c r="M11" s="37" t="s">
        <v>15</v>
      </c>
      <c r="N11" s="37" t="s">
        <v>99</v>
      </c>
      <c r="O11" s="34">
        <v>1478</v>
      </c>
      <c r="P11" s="20"/>
    </row>
    <row r="12" spans="1:16" ht="39" customHeight="1">
      <c r="A12" s="50" t="s">
        <v>197</v>
      </c>
      <c r="B12" s="15">
        <v>10</v>
      </c>
      <c r="C12" s="16" t="s">
        <v>108</v>
      </c>
      <c r="D12" s="17" t="s">
        <v>98</v>
      </c>
      <c r="E12" s="21" t="s">
        <v>60</v>
      </c>
      <c r="F12" s="18">
        <v>3540</v>
      </c>
      <c r="G12" s="18">
        <v>3750</v>
      </c>
      <c r="H12" s="18">
        <v>233</v>
      </c>
      <c r="I12" s="18">
        <v>163</v>
      </c>
      <c r="J12" s="18">
        <v>255</v>
      </c>
      <c r="K12" s="19">
        <f t="shared" si="0"/>
        <v>9.68</v>
      </c>
      <c r="L12" s="35" t="s">
        <v>20</v>
      </c>
      <c r="M12" s="37" t="s">
        <v>15</v>
      </c>
      <c r="N12" s="37" t="s">
        <v>99</v>
      </c>
      <c r="O12" s="34">
        <v>1478</v>
      </c>
      <c r="P12" s="20"/>
    </row>
    <row r="13" spans="1:16" ht="39" customHeight="1">
      <c r="A13" s="50" t="s">
        <v>197</v>
      </c>
      <c r="B13" s="15">
        <v>11</v>
      </c>
      <c r="C13" s="16" t="s">
        <v>109</v>
      </c>
      <c r="D13" s="17" t="s">
        <v>98</v>
      </c>
      <c r="E13" s="21" t="s">
        <v>60</v>
      </c>
      <c r="F13" s="18">
        <v>3540</v>
      </c>
      <c r="G13" s="18">
        <v>3750</v>
      </c>
      <c r="H13" s="18">
        <v>233</v>
      </c>
      <c r="I13" s="18">
        <v>163</v>
      </c>
      <c r="J13" s="18">
        <v>255</v>
      </c>
      <c r="K13" s="19">
        <f t="shared" si="0"/>
        <v>9.68</v>
      </c>
      <c r="L13" s="35" t="s">
        <v>20</v>
      </c>
      <c r="M13" s="37" t="s">
        <v>15</v>
      </c>
      <c r="N13" s="37" t="s">
        <v>99</v>
      </c>
      <c r="O13" s="34">
        <v>1478</v>
      </c>
      <c r="P13" s="20"/>
    </row>
    <row r="14" spans="1:16" ht="39" customHeight="1">
      <c r="A14" s="50" t="s">
        <v>200</v>
      </c>
      <c r="B14" s="15">
        <v>12</v>
      </c>
      <c r="C14" s="16" t="s">
        <v>110</v>
      </c>
      <c r="D14" s="17" t="s">
        <v>98</v>
      </c>
      <c r="E14" s="21" t="s">
        <v>60</v>
      </c>
      <c r="F14" s="18">
        <v>3540</v>
      </c>
      <c r="G14" s="18">
        <v>3750</v>
      </c>
      <c r="H14" s="18">
        <v>233</v>
      </c>
      <c r="I14" s="18">
        <v>163</v>
      </c>
      <c r="J14" s="18">
        <v>255</v>
      </c>
      <c r="K14" s="19">
        <f t="shared" si="0"/>
        <v>9.68</v>
      </c>
      <c r="L14" s="35" t="s">
        <v>20</v>
      </c>
      <c r="M14" s="37" t="s">
        <v>15</v>
      </c>
      <c r="N14" s="37" t="s">
        <v>99</v>
      </c>
      <c r="O14" s="34">
        <v>1478</v>
      </c>
      <c r="P14" s="20"/>
    </row>
    <row r="15" spans="1:16" ht="38.1" customHeight="1">
      <c r="A15" s="50" t="s">
        <v>197</v>
      </c>
      <c r="B15" s="15">
        <v>13</v>
      </c>
      <c r="C15" s="16" t="s">
        <v>111</v>
      </c>
      <c r="D15" s="17" t="s">
        <v>112</v>
      </c>
      <c r="E15" s="21" t="s">
        <v>60</v>
      </c>
      <c r="F15" s="18">
        <v>4480</v>
      </c>
      <c r="G15" s="18">
        <v>4800</v>
      </c>
      <c r="H15" s="18">
        <v>253</v>
      </c>
      <c r="I15" s="18">
        <v>168</v>
      </c>
      <c r="J15" s="18">
        <v>255</v>
      </c>
      <c r="K15" s="19">
        <f t="shared" si="0"/>
        <v>10.84</v>
      </c>
      <c r="L15" s="35" t="s">
        <v>20</v>
      </c>
      <c r="M15" s="37" t="s">
        <v>15</v>
      </c>
      <c r="N15" s="37" t="s">
        <v>99</v>
      </c>
      <c r="O15" s="34">
        <v>1505</v>
      </c>
    </row>
    <row r="16" spans="1:16" ht="38.1" customHeight="1">
      <c r="A16" s="50" t="s">
        <v>197</v>
      </c>
      <c r="B16" s="15">
        <v>14</v>
      </c>
      <c r="C16" s="16" t="s">
        <v>113</v>
      </c>
      <c r="D16" s="17" t="s">
        <v>112</v>
      </c>
      <c r="E16" s="21" t="s">
        <v>60</v>
      </c>
      <c r="F16" s="18">
        <v>4480</v>
      </c>
      <c r="G16" s="18">
        <v>4800</v>
      </c>
      <c r="H16" s="18">
        <v>253</v>
      </c>
      <c r="I16" s="18">
        <v>168</v>
      </c>
      <c r="J16" s="18">
        <v>255</v>
      </c>
      <c r="K16" s="19">
        <f t="shared" si="0"/>
        <v>10.84</v>
      </c>
      <c r="L16" s="35" t="s">
        <v>20</v>
      </c>
      <c r="M16" s="37" t="s">
        <v>15</v>
      </c>
      <c r="N16" s="37" t="s">
        <v>99</v>
      </c>
      <c r="O16" s="34">
        <v>1505</v>
      </c>
    </row>
    <row r="17" spans="1:15" ht="30" customHeight="1" thickBot="1">
      <c r="A17" s="50" t="s">
        <v>198</v>
      </c>
      <c r="B17" s="175" t="s">
        <v>16</v>
      </c>
      <c r="C17" s="176"/>
      <c r="D17" s="177"/>
      <c r="E17" s="24"/>
      <c r="F17" s="25">
        <f>SUM(F3:F16)</f>
        <v>51450</v>
      </c>
      <c r="G17" s="25">
        <f>SUM(G3:G16)</f>
        <v>54610</v>
      </c>
      <c r="H17" s="178"/>
      <c r="I17" s="179"/>
      <c r="J17" s="180"/>
      <c r="K17" s="26">
        <f>SUM(K3:K16)</f>
        <v>137.84000000000003</v>
      </c>
      <c r="L17" s="36"/>
      <c r="M17" s="34"/>
      <c r="N17" s="34"/>
      <c r="O17" s="34"/>
    </row>
    <row r="19" spans="1:15">
      <c r="C19" s="30"/>
    </row>
  </sheetData>
  <sheetProtection insertColumns="0" insertRows="0" insertHyperlinks="0" deleteColumns="0" deleteRows="0" sort="0" autoFilter="0" pivotTables="0"/>
  <autoFilter ref="B2:L17"/>
  <mergeCells count="4">
    <mergeCell ref="B1:D1"/>
    <mergeCell ref="E1:O1"/>
    <mergeCell ref="B17:D17"/>
    <mergeCell ref="H17:J17"/>
  </mergeCells>
  <phoneticPr fontId="60" type="noConversion"/>
  <conditionalFormatting sqref="C3:C16">
    <cfRule type="duplicateValues" dxfId="17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65536">
      <formula1>"裸装,箱装,袋装,捆装,电缆盘,托盘,铁笼,铁箱,自备集装箱"</formula1>
    </dataValidation>
  </dataValidations>
  <pageMargins left="0.7" right="0.7" top="0.75" bottom="0.75" header="0.3" footer="0.3"/>
  <pageSetup paperSize="9" scale="6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P7"/>
  <sheetViews>
    <sheetView zoomScale="90" zoomScaleNormal="90" zoomScalePageLayoutView="90" workbookViewId="0">
      <selection activeCell="A5" sqref="A5"/>
    </sheetView>
  </sheetViews>
  <sheetFormatPr defaultColWidth="8.85546875" defaultRowHeight="12.75"/>
  <cols>
    <col min="1" max="1" width="8.85546875" style="50"/>
    <col min="2" max="2" width="5.140625" style="50" customWidth="1"/>
    <col min="3" max="5" width="15.7109375" style="50" customWidth="1"/>
    <col min="6" max="7" width="8.7109375" style="50" customWidth="1"/>
    <col min="8" max="10" width="8.7109375" style="54" customWidth="1"/>
    <col min="11" max="11" width="8.7109375" style="50" customWidth="1"/>
    <col min="12" max="12" width="12.42578125" style="50" customWidth="1"/>
    <col min="13" max="19" width="8.85546875" style="50"/>
    <col min="20" max="20" width="16.140625" style="50" customWidth="1"/>
    <col min="21" max="16384" width="8.85546875" style="50"/>
  </cols>
  <sheetData>
    <row r="1" spans="1:16" s="49" customFormat="1" ht="78.75" customHeight="1">
      <c r="A1" s="49" t="s">
        <v>201</v>
      </c>
      <c r="B1" s="169" t="s">
        <v>0</v>
      </c>
      <c r="C1" s="170"/>
      <c r="D1" s="170"/>
      <c r="E1" s="194" t="s">
        <v>70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</row>
    <row r="2" spans="1:16" ht="45" customHeight="1">
      <c r="A2" s="50" t="s">
        <v>196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31" t="s">
        <v>11</v>
      </c>
      <c r="M2" s="32" t="s">
        <v>71</v>
      </c>
      <c r="N2" s="32" t="s">
        <v>72</v>
      </c>
      <c r="O2" s="32" t="s">
        <v>73</v>
      </c>
    </row>
    <row r="3" spans="1:16" ht="30" customHeight="1">
      <c r="A3" s="50" t="s">
        <v>197</v>
      </c>
      <c r="B3" s="15">
        <v>1</v>
      </c>
      <c r="C3" s="16" t="s">
        <v>74</v>
      </c>
      <c r="D3" s="17" t="s">
        <v>75</v>
      </c>
      <c r="E3" s="16" t="s">
        <v>76</v>
      </c>
      <c r="F3" s="51">
        <v>161</v>
      </c>
      <c r="G3" s="16">
        <v>306</v>
      </c>
      <c r="H3" s="22">
        <v>125</v>
      </c>
      <c r="I3" s="22">
        <v>150</v>
      </c>
      <c r="J3" s="22">
        <v>122</v>
      </c>
      <c r="K3" s="52">
        <f>ROUND(H3*I3*J3/1000000,2)</f>
        <v>2.29</v>
      </c>
      <c r="L3" s="35" t="s">
        <v>20</v>
      </c>
      <c r="M3" s="4" t="s">
        <v>77</v>
      </c>
      <c r="N3" s="4" t="s">
        <v>78</v>
      </c>
      <c r="O3" s="34">
        <v>337</v>
      </c>
      <c r="P3" s="20"/>
    </row>
    <row r="4" spans="1:16" ht="30" customHeight="1">
      <c r="A4" s="50" t="s">
        <v>197</v>
      </c>
      <c r="B4" s="15">
        <v>2</v>
      </c>
      <c r="C4" s="16" t="s">
        <v>79</v>
      </c>
      <c r="D4" s="17" t="s">
        <v>80</v>
      </c>
      <c r="E4" s="16" t="s">
        <v>81</v>
      </c>
      <c r="F4" s="51">
        <v>132</v>
      </c>
      <c r="G4" s="16">
        <v>278</v>
      </c>
      <c r="H4" s="22">
        <v>125</v>
      </c>
      <c r="I4" s="22">
        <v>150</v>
      </c>
      <c r="J4" s="22">
        <v>122</v>
      </c>
      <c r="K4" s="52">
        <f>ROUND(H4*I4*J4/1000000,2)</f>
        <v>2.29</v>
      </c>
      <c r="L4" s="35" t="s">
        <v>20</v>
      </c>
      <c r="M4" s="4" t="s">
        <v>21</v>
      </c>
      <c r="N4" s="4" t="s">
        <v>44</v>
      </c>
      <c r="O4" s="53">
        <v>337</v>
      </c>
    </row>
    <row r="5" spans="1:16" ht="30" customHeight="1" thickBot="1">
      <c r="A5" s="50" t="s">
        <v>198</v>
      </c>
      <c r="B5" s="175" t="s">
        <v>16</v>
      </c>
      <c r="C5" s="176"/>
      <c r="D5" s="177"/>
      <c r="E5" s="24"/>
      <c r="F5" s="25">
        <f>SUM(F3:F4)</f>
        <v>293</v>
      </c>
      <c r="G5" s="25">
        <f>SUM(G3:G4)</f>
        <v>584</v>
      </c>
      <c r="H5" s="178"/>
      <c r="I5" s="179"/>
      <c r="J5" s="180"/>
      <c r="K5" s="52">
        <f>SUM(K3:K4)</f>
        <v>4.58</v>
      </c>
      <c r="L5" s="36"/>
      <c r="M5" s="53"/>
      <c r="N5" s="53"/>
      <c r="O5" s="53"/>
    </row>
    <row r="7" spans="1:16">
      <c r="C7" s="30"/>
    </row>
  </sheetData>
  <sheetProtection insertColumns="0" insertRows="0" insertHyperlinks="0" deleteColumns="0" deleteRows="0" sort="0" autoFilter="0" pivotTables="0"/>
  <autoFilter ref="B2:L5"/>
  <dataConsolidate/>
  <mergeCells count="4">
    <mergeCell ref="B1:D1"/>
    <mergeCell ref="E1:O1"/>
    <mergeCell ref="B5:D5"/>
    <mergeCell ref="H5:J5"/>
  </mergeCells>
  <phoneticPr fontId="60" type="noConversion"/>
  <conditionalFormatting sqref="C3:C4">
    <cfRule type="duplicateValues" dxfId="16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L2:L65536">
      <formula1>"裸装,箱装,袋装,捆装,电缆盘,托盘,铁笼,铁箱,自备集装箱"</formula1>
    </dataValidation>
  </dataValidations>
  <pageMargins left="0.70866141732283472" right="0.70866141732283472" top="0.74803149606299213" bottom="0.74803149606299213" header="0.31496062992125984" footer="0.31496062992125984"/>
  <pageSetup paperSize="9" scale="6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西炉所-高2</vt:lpstr>
      <vt:lpstr>都市环保-高1</vt:lpstr>
      <vt:lpstr>都市环保-高3</vt:lpstr>
      <vt:lpstr>都市环保-高4</vt:lpstr>
      <vt:lpstr>威卡-高</vt:lpstr>
      <vt:lpstr>徐州英孚-卉</vt:lpstr>
      <vt:lpstr>申达电器-卉1</vt:lpstr>
      <vt:lpstr>申达电器-卉2</vt:lpstr>
      <vt:lpstr>长缆电工-卉1</vt:lpstr>
      <vt:lpstr>长缆电工-卉2</vt:lpstr>
      <vt:lpstr>武汉顶力-卉</vt:lpstr>
      <vt:lpstr>荣凯-卉1</vt:lpstr>
      <vt:lpstr>荣凯-卉2</vt:lpstr>
      <vt:lpstr>太平洋-卉</vt:lpstr>
    </vt:vector>
  </TitlesOfParts>
  <Company>cisdi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 苏苏</dc:creator>
  <cp:lastModifiedBy>cisdi</cp:lastModifiedBy>
  <dcterms:created xsi:type="dcterms:W3CDTF">2017-07-24T06:51:00Z</dcterms:created>
  <dcterms:modified xsi:type="dcterms:W3CDTF">2017-11-29T02:13:57Z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