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69" activeTab="3"/>
  </bookViews>
  <sheets>
    <sheet name="Timestamp" sheetId="11" r:id="rId1"/>
    <sheet name="Thermal video segmentation" sheetId="10" r:id="rId2"/>
    <sheet name="Thermal video cut matlab" sheetId="4" r:id="rId3"/>
    <sheet name="E4" sheetId="1" r:id="rId4"/>
    <sheet name="myo" sheetId="6" r:id="rId5"/>
    <sheet name="Webcam check sheet" sheetId="3" r:id="rId6"/>
    <sheet name="Thermal check sheet" sheetId="2" r:id="rId7"/>
    <sheet name="EEG check sheet " sheetId="9" r:id="rId8"/>
    <sheet name="cut info" sheetId="5" r:id="rId9"/>
    <sheet name="EEG cut" sheetId="7" r:id="rId10"/>
    <sheet name="Sheet1" sheetId="12" r:id="rId11"/>
    <sheet name="Sheet3" sheetId="14" r:id="rId12"/>
    <sheet name="EEG by question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3" l="1"/>
  <c r="N4" i="13"/>
  <c r="O4" i="13"/>
  <c r="P4" i="13"/>
  <c r="Q4" i="13"/>
  <c r="R4" i="13"/>
  <c r="S4" i="13"/>
  <c r="T4" i="13"/>
  <c r="U4" i="13"/>
  <c r="V4" i="13"/>
  <c r="M5" i="13"/>
  <c r="N5" i="13"/>
  <c r="O5" i="13"/>
  <c r="P5" i="13"/>
  <c r="Q5" i="13"/>
  <c r="R5" i="13"/>
  <c r="S5" i="13"/>
  <c r="T5" i="13"/>
  <c r="U5" i="13"/>
  <c r="V5" i="13"/>
  <c r="M6" i="13"/>
  <c r="N6" i="13"/>
  <c r="O6" i="13"/>
  <c r="P6" i="13"/>
  <c r="Q6" i="13"/>
  <c r="R6" i="13"/>
  <c r="S6" i="13"/>
  <c r="T6" i="13"/>
  <c r="U6" i="13"/>
  <c r="V6" i="13"/>
  <c r="M7" i="13"/>
  <c r="N7" i="13"/>
  <c r="O7" i="13"/>
  <c r="P7" i="13"/>
  <c r="Q7" i="13"/>
  <c r="R7" i="13"/>
  <c r="S7" i="13"/>
  <c r="T7" i="13"/>
  <c r="U7" i="13"/>
  <c r="V7" i="13"/>
  <c r="M8" i="13"/>
  <c r="N8" i="13"/>
  <c r="O8" i="13"/>
  <c r="P8" i="13"/>
  <c r="Q8" i="13"/>
  <c r="R8" i="13"/>
  <c r="S8" i="13"/>
  <c r="T8" i="13"/>
  <c r="U8" i="13"/>
  <c r="V8" i="13"/>
  <c r="M9" i="13"/>
  <c r="N9" i="13"/>
  <c r="O9" i="13"/>
  <c r="P9" i="13"/>
  <c r="Q9" i="13"/>
  <c r="R9" i="13"/>
  <c r="S9" i="13"/>
  <c r="T9" i="13"/>
  <c r="U9" i="13"/>
  <c r="V9" i="13"/>
  <c r="M10" i="13"/>
  <c r="N10" i="13"/>
  <c r="O10" i="13"/>
  <c r="P10" i="13"/>
  <c r="Q10" i="13"/>
  <c r="R10" i="13"/>
  <c r="S10" i="13"/>
  <c r="T10" i="13"/>
  <c r="U10" i="13"/>
  <c r="V10" i="13"/>
  <c r="M11" i="13"/>
  <c r="N11" i="13"/>
  <c r="O11" i="13"/>
  <c r="P11" i="13"/>
  <c r="Q11" i="13"/>
  <c r="R11" i="13"/>
  <c r="S11" i="13"/>
  <c r="T11" i="13"/>
  <c r="U11" i="13"/>
  <c r="V11" i="13"/>
  <c r="M12" i="13"/>
  <c r="N12" i="13"/>
  <c r="O12" i="13"/>
  <c r="P12" i="13"/>
  <c r="Q12" i="13"/>
  <c r="R12" i="13"/>
  <c r="S12" i="13"/>
  <c r="T12" i="13"/>
  <c r="U12" i="13"/>
  <c r="V12" i="13"/>
  <c r="M13" i="13"/>
  <c r="N13" i="13"/>
  <c r="O13" i="13"/>
  <c r="P13" i="13"/>
  <c r="Q13" i="13"/>
  <c r="R13" i="13"/>
  <c r="S13" i="13"/>
  <c r="T13" i="13"/>
  <c r="U13" i="13"/>
  <c r="V13" i="13"/>
  <c r="M14" i="13"/>
  <c r="N14" i="13"/>
  <c r="O14" i="13"/>
  <c r="P14" i="13"/>
  <c r="Q14" i="13"/>
  <c r="R14" i="13"/>
  <c r="S14" i="13"/>
  <c r="T14" i="13"/>
  <c r="U14" i="13"/>
  <c r="V14" i="13"/>
  <c r="M15" i="13"/>
  <c r="N15" i="13"/>
  <c r="O15" i="13"/>
  <c r="P15" i="13"/>
  <c r="Q15" i="13"/>
  <c r="R15" i="13"/>
  <c r="S15" i="13"/>
  <c r="T15" i="13"/>
  <c r="U15" i="13"/>
  <c r="V15" i="13"/>
  <c r="M16" i="13"/>
  <c r="N16" i="13"/>
  <c r="O16" i="13"/>
  <c r="P16" i="13"/>
  <c r="Q16" i="13"/>
  <c r="R16" i="13"/>
  <c r="S16" i="13"/>
  <c r="T16" i="13"/>
  <c r="U16" i="13"/>
  <c r="V16" i="13"/>
  <c r="M17" i="13"/>
  <c r="N17" i="13"/>
  <c r="O17" i="13"/>
  <c r="P17" i="13"/>
  <c r="Q17" i="13"/>
  <c r="R17" i="13"/>
  <c r="S17" i="13"/>
  <c r="T17" i="13"/>
  <c r="U17" i="13"/>
  <c r="V17" i="13"/>
  <c r="M18" i="13"/>
  <c r="N18" i="13"/>
  <c r="O18" i="13"/>
  <c r="P18" i="13"/>
  <c r="Q18" i="13"/>
  <c r="R18" i="13"/>
  <c r="S18" i="13"/>
  <c r="T18" i="13"/>
  <c r="U18" i="13"/>
  <c r="V18" i="13"/>
  <c r="M19" i="13"/>
  <c r="N19" i="13"/>
  <c r="O19" i="13"/>
  <c r="P19" i="13"/>
  <c r="Q19" i="13"/>
  <c r="R19" i="13"/>
  <c r="S19" i="13"/>
  <c r="T19" i="13"/>
  <c r="U19" i="13"/>
  <c r="V19" i="13"/>
  <c r="M20" i="13"/>
  <c r="N20" i="13"/>
  <c r="O20" i="13"/>
  <c r="P20" i="13"/>
  <c r="Q20" i="13"/>
  <c r="R20" i="13"/>
  <c r="S20" i="13"/>
  <c r="T20" i="13"/>
  <c r="U20" i="13"/>
  <c r="V20" i="13"/>
  <c r="M21" i="13"/>
  <c r="N21" i="13"/>
  <c r="O21" i="13"/>
  <c r="P21" i="13"/>
  <c r="Q21" i="13"/>
  <c r="R21" i="13"/>
  <c r="S21" i="13"/>
  <c r="T21" i="13"/>
  <c r="U21" i="13"/>
  <c r="V21" i="13"/>
  <c r="M22" i="13"/>
  <c r="N22" i="13"/>
  <c r="O22" i="13"/>
  <c r="P22" i="13"/>
  <c r="Q22" i="13"/>
  <c r="R22" i="13"/>
  <c r="S22" i="13"/>
  <c r="T22" i="13"/>
  <c r="U22" i="13"/>
  <c r="V22" i="13"/>
  <c r="M23" i="13"/>
  <c r="N23" i="13"/>
  <c r="O23" i="13"/>
  <c r="P23" i="13"/>
  <c r="Q23" i="13"/>
  <c r="R23" i="13"/>
  <c r="S23" i="13"/>
  <c r="T23" i="13"/>
  <c r="U23" i="13"/>
  <c r="V23" i="13"/>
  <c r="M24" i="13"/>
  <c r="N24" i="13"/>
  <c r="O24" i="13"/>
  <c r="P24" i="13"/>
  <c r="Q24" i="13"/>
  <c r="R24" i="13"/>
  <c r="S24" i="13"/>
  <c r="T24" i="13"/>
  <c r="U24" i="13"/>
  <c r="V24" i="13"/>
  <c r="M25" i="13"/>
  <c r="N25" i="13"/>
  <c r="O25" i="13"/>
  <c r="P25" i="13"/>
  <c r="Q25" i="13"/>
  <c r="R25" i="13"/>
  <c r="S25" i="13"/>
  <c r="T25" i="13"/>
  <c r="U25" i="13"/>
  <c r="V25" i="13"/>
  <c r="M26" i="13"/>
  <c r="N26" i="13"/>
  <c r="O26" i="13"/>
  <c r="P26" i="13"/>
  <c r="Q26" i="13"/>
  <c r="R26" i="13"/>
  <c r="S26" i="13"/>
  <c r="T26" i="13"/>
  <c r="U26" i="13"/>
  <c r="V26" i="13"/>
  <c r="M27" i="13"/>
  <c r="N27" i="13"/>
  <c r="O27" i="13"/>
  <c r="P27" i="13"/>
  <c r="Q27" i="13"/>
  <c r="R27" i="13"/>
  <c r="S27" i="13"/>
  <c r="T27" i="13"/>
  <c r="U27" i="13"/>
  <c r="V27" i="13"/>
  <c r="M28" i="13"/>
  <c r="N28" i="13"/>
  <c r="O28" i="13"/>
  <c r="P28" i="13"/>
  <c r="Q28" i="13"/>
  <c r="R28" i="13"/>
  <c r="S28" i="13"/>
  <c r="T28" i="13"/>
  <c r="U28" i="13"/>
  <c r="V28" i="13"/>
  <c r="M29" i="13"/>
  <c r="N29" i="13"/>
  <c r="O29" i="13"/>
  <c r="P29" i="13"/>
  <c r="Q29" i="13"/>
  <c r="R29" i="13"/>
  <c r="S29" i="13"/>
  <c r="T29" i="13"/>
  <c r="U29" i="13"/>
  <c r="V29" i="13"/>
  <c r="M30" i="13"/>
  <c r="N30" i="13"/>
  <c r="O30" i="13"/>
  <c r="P30" i="13"/>
  <c r="Q30" i="13"/>
  <c r="R30" i="13"/>
  <c r="S30" i="13"/>
  <c r="T30" i="13"/>
  <c r="U30" i="13"/>
  <c r="V30" i="13"/>
  <c r="M31" i="13"/>
  <c r="N31" i="13"/>
  <c r="O31" i="13"/>
  <c r="P31" i="13"/>
  <c r="Q31" i="13"/>
  <c r="R31" i="13"/>
  <c r="S31" i="13"/>
  <c r="T31" i="13"/>
  <c r="U31" i="13"/>
  <c r="V31" i="13"/>
  <c r="M32" i="13"/>
  <c r="N32" i="13"/>
  <c r="O32" i="13"/>
  <c r="P32" i="13"/>
  <c r="Q32" i="13"/>
  <c r="R32" i="13"/>
  <c r="S32" i="13"/>
  <c r="T32" i="13"/>
  <c r="U32" i="13"/>
  <c r="V32" i="13"/>
  <c r="M33" i="13"/>
  <c r="N33" i="13"/>
  <c r="O33" i="13"/>
  <c r="P33" i="13"/>
  <c r="Q33" i="13"/>
  <c r="R33" i="13"/>
  <c r="S33" i="13"/>
  <c r="T33" i="13"/>
  <c r="U33" i="13"/>
  <c r="V33" i="13"/>
  <c r="M34" i="13"/>
  <c r="N34" i="13"/>
  <c r="O34" i="13"/>
  <c r="P34" i="13"/>
  <c r="Q34" i="13"/>
  <c r="R34" i="13"/>
  <c r="S34" i="13"/>
  <c r="T34" i="13"/>
  <c r="U34" i="13"/>
  <c r="V34" i="13"/>
  <c r="M35" i="13"/>
  <c r="N35" i="13"/>
  <c r="O35" i="13"/>
  <c r="P35" i="13"/>
  <c r="Q35" i="13"/>
  <c r="R35" i="13"/>
  <c r="S35" i="13"/>
  <c r="T35" i="13"/>
  <c r="U35" i="13"/>
  <c r="V35" i="13"/>
  <c r="M36" i="13"/>
  <c r="N36" i="13"/>
  <c r="O36" i="13"/>
  <c r="P36" i="13"/>
  <c r="Q36" i="13"/>
  <c r="R36" i="13"/>
  <c r="S36" i="13"/>
  <c r="T36" i="13"/>
  <c r="U36" i="13"/>
  <c r="V36" i="13"/>
  <c r="M37" i="13"/>
  <c r="N37" i="13"/>
  <c r="O37" i="13"/>
  <c r="P37" i="13"/>
  <c r="Q37" i="13"/>
  <c r="R37" i="13"/>
  <c r="S37" i="13"/>
  <c r="T37" i="13"/>
  <c r="U37" i="13"/>
  <c r="V37" i="13"/>
  <c r="M38" i="13"/>
  <c r="N38" i="13"/>
  <c r="O38" i="13"/>
  <c r="P38" i="13"/>
  <c r="Q38" i="13"/>
  <c r="R38" i="13"/>
  <c r="S38" i="13"/>
  <c r="T38" i="13"/>
  <c r="U38" i="13"/>
  <c r="V38" i="13"/>
  <c r="M39" i="13"/>
  <c r="N39" i="13"/>
  <c r="O39" i="13"/>
  <c r="P39" i="13"/>
  <c r="Q39" i="13"/>
  <c r="R39" i="13"/>
  <c r="S39" i="13"/>
  <c r="T39" i="13"/>
  <c r="U39" i="13"/>
  <c r="V39" i="13"/>
  <c r="M40" i="13"/>
  <c r="N40" i="13"/>
  <c r="O40" i="13"/>
  <c r="P40" i="13"/>
  <c r="Q40" i="13"/>
  <c r="R40" i="13"/>
  <c r="S40" i="13"/>
  <c r="T40" i="13"/>
  <c r="U40" i="13"/>
  <c r="V40" i="13"/>
  <c r="M41" i="13"/>
  <c r="N41" i="13"/>
  <c r="O41" i="13"/>
  <c r="P41" i="13"/>
  <c r="Q41" i="13"/>
  <c r="R41" i="13"/>
  <c r="S41" i="13"/>
  <c r="T41" i="13"/>
  <c r="U41" i="13"/>
  <c r="V41" i="13"/>
  <c r="M42" i="13"/>
  <c r="N42" i="13"/>
  <c r="O42" i="13"/>
  <c r="P42" i="13"/>
  <c r="Q42" i="13"/>
  <c r="R42" i="13"/>
  <c r="S42" i="13"/>
  <c r="T42" i="13"/>
  <c r="U42" i="13"/>
  <c r="V42" i="13"/>
  <c r="M43" i="13"/>
  <c r="N43" i="13"/>
  <c r="O43" i="13"/>
  <c r="P43" i="13"/>
  <c r="Q43" i="13"/>
  <c r="R43" i="13"/>
  <c r="S43" i="13"/>
  <c r="T43" i="13"/>
  <c r="U43" i="13"/>
  <c r="V43" i="13"/>
  <c r="M44" i="13"/>
  <c r="N44" i="13"/>
  <c r="O44" i="13"/>
  <c r="P44" i="13"/>
  <c r="Q44" i="13"/>
  <c r="R44" i="13"/>
  <c r="S44" i="13"/>
  <c r="T44" i="13"/>
  <c r="U44" i="13"/>
  <c r="V44" i="13"/>
  <c r="M45" i="13"/>
  <c r="N45" i="13"/>
  <c r="O45" i="13"/>
  <c r="P45" i="13"/>
  <c r="Q45" i="13"/>
  <c r="R45" i="13"/>
  <c r="S45" i="13"/>
  <c r="T45" i="13"/>
  <c r="U45" i="13"/>
  <c r="V45" i="13"/>
  <c r="M46" i="13"/>
  <c r="N46" i="13"/>
  <c r="O46" i="13"/>
  <c r="P46" i="13"/>
  <c r="Q46" i="13"/>
  <c r="R46" i="13"/>
  <c r="S46" i="13"/>
  <c r="T46" i="13"/>
  <c r="U46" i="13"/>
  <c r="V46" i="13"/>
  <c r="M47" i="13"/>
  <c r="N47" i="13"/>
  <c r="O47" i="13"/>
  <c r="P47" i="13"/>
  <c r="Q47" i="13"/>
  <c r="R47" i="13"/>
  <c r="S47" i="13"/>
  <c r="T47" i="13"/>
  <c r="U47" i="13"/>
  <c r="V47" i="13"/>
  <c r="M48" i="13"/>
  <c r="N48" i="13"/>
  <c r="O48" i="13"/>
  <c r="P48" i="13"/>
  <c r="Q48" i="13"/>
  <c r="R48" i="13"/>
  <c r="S48" i="13"/>
  <c r="T48" i="13"/>
  <c r="U48" i="13"/>
  <c r="V48" i="13"/>
  <c r="M49" i="13"/>
  <c r="N49" i="13"/>
  <c r="O49" i="13"/>
  <c r="P49" i="13"/>
  <c r="Q49" i="13"/>
  <c r="R49" i="13"/>
  <c r="S49" i="13"/>
  <c r="T49" i="13"/>
  <c r="U49" i="13"/>
  <c r="V49" i="13"/>
  <c r="M50" i="13"/>
  <c r="N50" i="13"/>
  <c r="O50" i="13"/>
  <c r="P50" i="13"/>
  <c r="Q50" i="13"/>
  <c r="R50" i="13"/>
  <c r="S50" i="13"/>
  <c r="T50" i="13"/>
  <c r="U50" i="13"/>
  <c r="V50" i="13"/>
  <c r="N3" i="13"/>
  <c r="O3" i="13"/>
  <c r="P3" i="13"/>
  <c r="Q3" i="13"/>
  <c r="R3" i="13"/>
  <c r="S3" i="13"/>
  <c r="T3" i="13"/>
  <c r="U3" i="13"/>
  <c r="V3" i="13"/>
  <c r="M3" i="13"/>
  <c r="L50" i="13"/>
  <c r="K50" i="13"/>
  <c r="J50" i="13"/>
  <c r="I50" i="13"/>
  <c r="H50" i="13"/>
  <c r="G50" i="13"/>
  <c r="F50" i="13"/>
  <c r="E50" i="13"/>
  <c r="D50" i="13"/>
  <c r="C50" i="13"/>
  <c r="L49" i="13"/>
  <c r="K49" i="13"/>
  <c r="J49" i="13"/>
  <c r="I49" i="13"/>
  <c r="H49" i="13"/>
  <c r="G49" i="13"/>
  <c r="F49" i="13"/>
  <c r="E49" i="13"/>
  <c r="D49" i="13"/>
  <c r="C49" i="13"/>
  <c r="L48" i="13"/>
  <c r="K48" i="13"/>
  <c r="J48" i="13"/>
  <c r="I48" i="13"/>
  <c r="H48" i="13"/>
  <c r="G48" i="13"/>
  <c r="F48" i="13"/>
  <c r="E48" i="13"/>
  <c r="D48" i="13"/>
  <c r="C48" i="13"/>
  <c r="L47" i="13"/>
  <c r="K47" i="13"/>
  <c r="J47" i="13"/>
  <c r="I47" i="13"/>
  <c r="H47" i="13"/>
  <c r="G47" i="13"/>
  <c r="F47" i="13"/>
  <c r="E47" i="13"/>
  <c r="D47" i="13"/>
  <c r="C47" i="13"/>
  <c r="L46" i="13"/>
  <c r="K46" i="13"/>
  <c r="J46" i="13"/>
  <c r="I46" i="13"/>
  <c r="H46" i="13"/>
  <c r="G46" i="13"/>
  <c r="F46" i="13"/>
  <c r="E46" i="13"/>
  <c r="D46" i="13"/>
  <c r="C46" i="13"/>
  <c r="L45" i="13"/>
  <c r="K45" i="13"/>
  <c r="J45" i="13"/>
  <c r="I45" i="13"/>
  <c r="H45" i="13"/>
  <c r="G45" i="13"/>
  <c r="F45" i="13"/>
  <c r="E45" i="13"/>
  <c r="D45" i="13"/>
  <c r="C45" i="13"/>
  <c r="L44" i="13"/>
  <c r="K44" i="13"/>
  <c r="J44" i="13"/>
  <c r="I44" i="13"/>
  <c r="H44" i="13"/>
  <c r="G44" i="13"/>
  <c r="F44" i="13"/>
  <c r="E44" i="13"/>
  <c r="D44" i="13"/>
  <c r="C44" i="13"/>
  <c r="L43" i="13"/>
  <c r="K43" i="13"/>
  <c r="J43" i="13"/>
  <c r="I43" i="13"/>
  <c r="H43" i="13"/>
  <c r="G43" i="13"/>
  <c r="F43" i="13"/>
  <c r="E43" i="13"/>
  <c r="D43" i="13"/>
  <c r="C43" i="13"/>
  <c r="L42" i="13"/>
  <c r="K42" i="13"/>
  <c r="J42" i="13"/>
  <c r="I42" i="13"/>
  <c r="H42" i="13"/>
  <c r="G42" i="13"/>
  <c r="F42" i="13"/>
  <c r="E42" i="13"/>
  <c r="D42" i="13"/>
  <c r="C42" i="13"/>
  <c r="L41" i="13"/>
  <c r="K41" i="13"/>
  <c r="J41" i="13"/>
  <c r="I41" i="13"/>
  <c r="H41" i="13"/>
  <c r="G41" i="13"/>
  <c r="F41" i="13"/>
  <c r="E41" i="13"/>
  <c r="D41" i="13"/>
  <c r="C41" i="13"/>
  <c r="L40" i="13"/>
  <c r="K40" i="13"/>
  <c r="J40" i="13"/>
  <c r="I40" i="13"/>
  <c r="H40" i="13"/>
  <c r="G40" i="13"/>
  <c r="F40" i="13"/>
  <c r="E40" i="13"/>
  <c r="D40" i="13"/>
  <c r="C40" i="13"/>
  <c r="L39" i="13"/>
  <c r="K39" i="13"/>
  <c r="J39" i="13"/>
  <c r="I39" i="13"/>
  <c r="H39" i="13"/>
  <c r="G39" i="13"/>
  <c r="F39" i="13"/>
  <c r="E39" i="13"/>
  <c r="D39" i="13"/>
  <c r="C39" i="13"/>
  <c r="L38" i="13"/>
  <c r="K38" i="13"/>
  <c r="J38" i="13"/>
  <c r="I38" i="13"/>
  <c r="H38" i="13"/>
  <c r="G38" i="13"/>
  <c r="F38" i="13"/>
  <c r="E38" i="13"/>
  <c r="D38" i="13"/>
  <c r="C38" i="13"/>
  <c r="L37" i="13"/>
  <c r="K37" i="13"/>
  <c r="J37" i="13"/>
  <c r="I37" i="13"/>
  <c r="H37" i="13"/>
  <c r="G37" i="13"/>
  <c r="F37" i="13"/>
  <c r="E37" i="13"/>
  <c r="D37" i="13"/>
  <c r="C37" i="13"/>
  <c r="L36" i="13"/>
  <c r="K36" i="13"/>
  <c r="J36" i="13"/>
  <c r="I36" i="13"/>
  <c r="H36" i="13"/>
  <c r="G36" i="13"/>
  <c r="F36" i="13"/>
  <c r="E36" i="13"/>
  <c r="D36" i="13"/>
  <c r="C36" i="13"/>
  <c r="L35" i="13"/>
  <c r="K35" i="13"/>
  <c r="J35" i="13"/>
  <c r="I35" i="13"/>
  <c r="H35" i="13"/>
  <c r="G35" i="13"/>
  <c r="F35" i="13"/>
  <c r="E35" i="13"/>
  <c r="D35" i="13"/>
  <c r="C35" i="13"/>
  <c r="L34" i="13"/>
  <c r="K34" i="13"/>
  <c r="J34" i="13"/>
  <c r="I34" i="13"/>
  <c r="H34" i="13"/>
  <c r="G34" i="13"/>
  <c r="F34" i="13"/>
  <c r="E34" i="13"/>
  <c r="D34" i="13"/>
  <c r="C34" i="13"/>
  <c r="L32" i="13"/>
  <c r="K32" i="13"/>
  <c r="J32" i="13"/>
  <c r="I32" i="13"/>
  <c r="H32" i="13"/>
  <c r="G32" i="13"/>
  <c r="F32" i="13"/>
  <c r="E32" i="13"/>
  <c r="D32" i="13"/>
  <c r="C32" i="13"/>
  <c r="L31" i="13"/>
  <c r="K31" i="13"/>
  <c r="J31" i="13"/>
  <c r="I31" i="13"/>
  <c r="H31" i="13"/>
  <c r="G31" i="13"/>
  <c r="F31" i="13"/>
  <c r="E31" i="13"/>
  <c r="D31" i="13"/>
  <c r="C31" i="13"/>
  <c r="L30" i="13"/>
  <c r="K30" i="13"/>
  <c r="J30" i="13"/>
  <c r="I30" i="13"/>
  <c r="H30" i="13"/>
  <c r="G30" i="13"/>
  <c r="F30" i="13"/>
  <c r="E30" i="13"/>
  <c r="D30" i="13"/>
  <c r="C30" i="13"/>
  <c r="L29" i="13"/>
  <c r="K29" i="13"/>
  <c r="J29" i="13"/>
  <c r="I29" i="13"/>
  <c r="H29" i="13"/>
  <c r="G29" i="13"/>
  <c r="F29" i="13"/>
  <c r="E29" i="13"/>
  <c r="D29" i="13"/>
  <c r="C29" i="13"/>
  <c r="L28" i="13"/>
  <c r="K28" i="13"/>
  <c r="J28" i="13"/>
  <c r="I28" i="13"/>
  <c r="H28" i="13"/>
  <c r="G28" i="13"/>
  <c r="F28" i="13"/>
  <c r="E28" i="13"/>
  <c r="D28" i="13"/>
  <c r="C28" i="13"/>
  <c r="L27" i="13"/>
  <c r="K27" i="13"/>
  <c r="J27" i="13"/>
  <c r="I27" i="13"/>
  <c r="H27" i="13"/>
  <c r="G27" i="13"/>
  <c r="F27" i="13"/>
  <c r="E27" i="13"/>
  <c r="D27" i="13"/>
  <c r="C27" i="13"/>
  <c r="L26" i="13"/>
  <c r="K26" i="13"/>
  <c r="J26" i="13"/>
  <c r="I26" i="13"/>
  <c r="H26" i="13"/>
  <c r="G26" i="13"/>
  <c r="F26" i="13"/>
  <c r="E26" i="13"/>
  <c r="D26" i="13"/>
  <c r="C26" i="13"/>
  <c r="L25" i="13"/>
  <c r="K25" i="13"/>
  <c r="J25" i="13"/>
  <c r="I25" i="13"/>
  <c r="H25" i="13"/>
  <c r="G25" i="13"/>
  <c r="F25" i="13"/>
  <c r="E25" i="13"/>
  <c r="D25" i="13"/>
  <c r="C25" i="13"/>
  <c r="L24" i="13"/>
  <c r="K24" i="13"/>
  <c r="J24" i="13"/>
  <c r="I24" i="13"/>
  <c r="H24" i="13"/>
  <c r="G24" i="13"/>
  <c r="F24" i="13"/>
  <c r="E24" i="13"/>
  <c r="D24" i="13"/>
  <c r="C24" i="13"/>
  <c r="L23" i="13"/>
  <c r="K23" i="13"/>
  <c r="J23" i="13"/>
  <c r="I23" i="13"/>
  <c r="H23" i="13"/>
  <c r="G23" i="13"/>
  <c r="F23" i="13"/>
  <c r="E23" i="13"/>
  <c r="D23" i="13"/>
  <c r="C23" i="13"/>
  <c r="L22" i="13"/>
  <c r="K22" i="13"/>
  <c r="J22" i="13"/>
  <c r="I22" i="13"/>
  <c r="H22" i="13"/>
  <c r="G22" i="13"/>
  <c r="F22" i="13"/>
  <c r="E22" i="13"/>
  <c r="D22" i="13"/>
  <c r="C22" i="13"/>
  <c r="L21" i="13"/>
  <c r="K21" i="13"/>
  <c r="J21" i="13"/>
  <c r="I21" i="13"/>
  <c r="H21" i="13"/>
  <c r="G21" i="13"/>
  <c r="F21" i="13"/>
  <c r="E21" i="13"/>
  <c r="D21" i="13"/>
  <c r="C21" i="13"/>
  <c r="L18" i="13"/>
  <c r="K18" i="13"/>
  <c r="J18" i="13"/>
  <c r="I18" i="13"/>
  <c r="H18" i="13"/>
  <c r="G18" i="13"/>
  <c r="F18" i="13"/>
  <c r="E18" i="13"/>
  <c r="D18" i="13"/>
  <c r="C18" i="13"/>
  <c r="L17" i="13"/>
  <c r="K17" i="13"/>
  <c r="J17" i="13"/>
  <c r="I17" i="13"/>
  <c r="H17" i="13"/>
  <c r="G17" i="13"/>
  <c r="F17" i="13"/>
  <c r="E17" i="13"/>
  <c r="D17" i="13"/>
  <c r="C17" i="13"/>
  <c r="L16" i="13"/>
  <c r="K16" i="13"/>
  <c r="J16" i="13"/>
  <c r="I16" i="13"/>
  <c r="H16" i="13"/>
  <c r="G16" i="13"/>
  <c r="F16" i="13"/>
  <c r="E16" i="13"/>
  <c r="D16" i="13"/>
  <c r="C16" i="13"/>
  <c r="L15" i="13"/>
  <c r="K15" i="13"/>
  <c r="J15" i="13"/>
  <c r="I15" i="13"/>
  <c r="H15" i="13"/>
  <c r="G15" i="13"/>
  <c r="F15" i="13"/>
  <c r="E15" i="13"/>
  <c r="D15" i="13"/>
  <c r="C15" i="13"/>
  <c r="L14" i="13"/>
  <c r="K14" i="13"/>
  <c r="J14" i="13"/>
  <c r="I14" i="13"/>
  <c r="H14" i="13"/>
  <c r="G14" i="13"/>
  <c r="F14" i="13"/>
  <c r="E14" i="13"/>
  <c r="D14" i="13"/>
  <c r="C14" i="13"/>
  <c r="L13" i="13"/>
  <c r="K13" i="13"/>
  <c r="J13" i="13"/>
  <c r="I13" i="13"/>
  <c r="H13" i="13"/>
  <c r="G13" i="13"/>
  <c r="F13" i="13"/>
  <c r="E13" i="13"/>
  <c r="D13" i="13"/>
  <c r="C13" i="13"/>
  <c r="L12" i="13"/>
  <c r="K12" i="13"/>
  <c r="J12" i="13"/>
  <c r="I12" i="13"/>
  <c r="H12" i="13"/>
  <c r="G12" i="13"/>
  <c r="F12" i="13"/>
  <c r="E12" i="13"/>
  <c r="D12" i="13"/>
  <c r="C12" i="13"/>
  <c r="L6" i="13"/>
  <c r="K6" i="13"/>
  <c r="J6" i="13"/>
  <c r="I6" i="13"/>
  <c r="H6" i="13"/>
  <c r="G6" i="13"/>
  <c r="F6" i="13"/>
  <c r="E6" i="13"/>
  <c r="D6" i="13"/>
  <c r="C6" i="13"/>
  <c r="L5" i="13"/>
  <c r="K5" i="13"/>
  <c r="J5" i="13"/>
  <c r="I5" i="13"/>
  <c r="H5" i="13"/>
  <c r="G5" i="13"/>
  <c r="F5" i="13"/>
  <c r="E5" i="13"/>
  <c r="D5" i="13"/>
  <c r="C5" i="13"/>
  <c r="L4" i="13"/>
  <c r="K4" i="13"/>
  <c r="J4" i="13"/>
  <c r="I4" i="13"/>
  <c r="H4" i="13"/>
  <c r="G4" i="13"/>
  <c r="F4" i="13"/>
  <c r="E4" i="13"/>
  <c r="D4" i="13"/>
  <c r="C4" i="13"/>
  <c r="L3" i="13"/>
  <c r="K3" i="13"/>
  <c r="J3" i="13"/>
  <c r="I3" i="13"/>
  <c r="H3" i="13"/>
  <c r="G3" i="13"/>
  <c r="F3" i="13"/>
  <c r="E3" i="13"/>
  <c r="D3" i="13"/>
  <c r="C3" i="13"/>
  <c r="T3" i="10" l="1"/>
  <c r="U3" i="10"/>
  <c r="V3" i="10"/>
  <c r="W3" i="10"/>
  <c r="AB3" i="10"/>
  <c r="P4" i="10"/>
  <c r="Q4" i="10"/>
  <c r="R4" i="10"/>
  <c r="W4" i="10"/>
  <c r="X4" i="10"/>
  <c r="Y4" i="10"/>
  <c r="Z4" i="10"/>
  <c r="R5" i="10"/>
  <c r="S5" i="10"/>
  <c r="T5" i="10"/>
  <c r="U5" i="10"/>
  <c r="Z5" i="10"/>
  <c r="AA5" i="10"/>
  <c r="AB5" i="10"/>
  <c r="P6" i="10"/>
  <c r="U6" i="10"/>
  <c r="V6" i="10"/>
  <c r="W6" i="10"/>
  <c r="X6" i="10"/>
  <c r="P7" i="10"/>
  <c r="Q7" i="10"/>
  <c r="R7" i="10"/>
  <c r="S7" i="10"/>
  <c r="X7" i="10"/>
  <c r="Y7" i="10"/>
  <c r="Z7" i="10"/>
  <c r="AA7" i="10"/>
  <c r="S8" i="10"/>
  <c r="T8" i="10"/>
  <c r="U8" i="10"/>
  <c r="V8" i="10"/>
  <c r="AA8" i="10"/>
  <c r="AB8" i="10"/>
  <c r="P9" i="10"/>
  <c r="Q9" i="10"/>
  <c r="V9" i="10"/>
  <c r="W9" i="10"/>
  <c r="X9" i="10"/>
  <c r="Y9" i="10"/>
  <c r="Q10" i="10"/>
  <c r="R10" i="10"/>
  <c r="S10" i="10"/>
  <c r="T10" i="10"/>
  <c r="Y10" i="10"/>
  <c r="Z10" i="10"/>
  <c r="AA10" i="10"/>
  <c r="AB10" i="10"/>
  <c r="T11" i="10"/>
  <c r="U11" i="10"/>
  <c r="V11" i="10"/>
  <c r="W11" i="10"/>
  <c r="AB11" i="10"/>
  <c r="P12" i="10"/>
  <c r="Q12" i="10"/>
  <c r="R12" i="10"/>
  <c r="W12" i="10"/>
  <c r="X12" i="10"/>
  <c r="Y12" i="10"/>
  <c r="Z12" i="10"/>
  <c r="R13" i="10"/>
  <c r="S13" i="10"/>
  <c r="T13" i="10"/>
  <c r="U13" i="10"/>
  <c r="Z13" i="10"/>
  <c r="AA13" i="10"/>
  <c r="AB13" i="10"/>
  <c r="P14" i="10"/>
  <c r="U14" i="10"/>
  <c r="V14" i="10"/>
  <c r="W14" i="10"/>
  <c r="X14" i="10"/>
  <c r="P15" i="10"/>
  <c r="Q15" i="10"/>
  <c r="R15" i="10"/>
  <c r="S15" i="10"/>
  <c r="X15" i="10"/>
  <c r="Y15" i="10"/>
  <c r="Z15" i="10"/>
  <c r="AA15" i="10"/>
  <c r="S16" i="10"/>
  <c r="T16" i="10"/>
  <c r="U16" i="10"/>
  <c r="V16" i="10"/>
  <c r="AA16" i="10"/>
  <c r="AB16" i="10"/>
  <c r="P17" i="10"/>
  <c r="Q17" i="10"/>
  <c r="V17" i="10"/>
  <c r="W17" i="10"/>
  <c r="X17" i="10"/>
  <c r="Y17" i="10"/>
  <c r="Q18" i="10"/>
  <c r="R18" i="10"/>
  <c r="S18" i="10"/>
  <c r="T18" i="10"/>
  <c r="Y18" i="10"/>
  <c r="Z18" i="10"/>
  <c r="AA18" i="10"/>
  <c r="AB18" i="10"/>
  <c r="T19" i="10"/>
  <c r="U19" i="10"/>
  <c r="V19" i="10"/>
  <c r="W19" i="10"/>
  <c r="AB19" i="10"/>
  <c r="P20" i="10"/>
  <c r="Q20" i="10"/>
  <c r="R20" i="10"/>
  <c r="W20" i="10"/>
  <c r="X20" i="10"/>
  <c r="Y20" i="10"/>
  <c r="Z20" i="10"/>
  <c r="S21" i="10"/>
  <c r="T21" i="10"/>
  <c r="U21" i="10"/>
  <c r="AA21" i="10"/>
  <c r="AB21" i="10"/>
  <c r="P22" i="10"/>
  <c r="V22" i="10"/>
  <c r="W22" i="10"/>
  <c r="X22" i="10"/>
  <c r="Q23" i="10"/>
  <c r="R23" i="10"/>
  <c r="S23" i="10"/>
  <c r="Y23" i="10"/>
  <c r="Z23" i="10"/>
  <c r="AA23" i="10"/>
  <c r="T24" i="10"/>
  <c r="U24" i="10"/>
  <c r="V24" i="10"/>
  <c r="AB24" i="10"/>
  <c r="P25" i="10"/>
  <c r="Q25" i="10"/>
  <c r="W25" i="10"/>
  <c r="X25" i="10"/>
  <c r="Y25" i="10"/>
  <c r="R26" i="10"/>
  <c r="S26" i="10"/>
  <c r="T26" i="10"/>
  <c r="Z26" i="10"/>
  <c r="AA26" i="10"/>
  <c r="AB26" i="10"/>
  <c r="U27" i="10"/>
  <c r="V27" i="10"/>
  <c r="W27" i="10"/>
  <c r="P28" i="10"/>
  <c r="Q28" i="10"/>
  <c r="R28" i="10"/>
  <c r="X28" i="10"/>
  <c r="Y28" i="10"/>
  <c r="Z28" i="10"/>
  <c r="S29" i="10"/>
  <c r="T29" i="10"/>
  <c r="U29" i="10"/>
  <c r="AA29" i="10"/>
  <c r="AB29" i="10"/>
  <c r="P30" i="10"/>
  <c r="V30" i="10"/>
  <c r="W30" i="10"/>
  <c r="X30" i="10"/>
  <c r="Q31" i="10"/>
  <c r="R31" i="10"/>
  <c r="S31" i="10"/>
  <c r="Y31" i="10"/>
  <c r="Z31" i="10"/>
  <c r="AA31" i="10"/>
  <c r="T32" i="10"/>
  <c r="U32" i="10"/>
  <c r="V32" i="10"/>
  <c r="AB32" i="10"/>
  <c r="C3" i="10"/>
  <c r="P3" i="10" s="1"/>
  <c r="D3" i="10"/>
  <c r="Q3" i="10" s="1"/>
  <c r="E3" i="10"/>
  <c r="R3" i="10" s="1"/>
  <c r="F3" i="10"/>
  <c r="S3" i="10" s="1"/>
  <c r="G3" i="10"/>
  <c r="H3" i="10"/>
  <c r="I3" i="10"/>
  <c r="J3" i="10"/>
  <c r="K3" i="10"/>
  <c r="X3" i="10" s="1"/>
  <c r="L3" i="10"/>
  <c r="Y3" i="10" s="1"/>
  <c r="M3" i="10"/>
  <c r="Z3" i="10" s="1"/>
  <c r="N3" i="10"/>
  <c r="AA3" i="10" s="1"/>
  <c r="O3" i="10"/>
  <c r="C4" i="10"/>
  <c r="D4" i="10"/>
  <c r="E4" i="10"/>
  <c r="F4" i="10"/>
  <c r="S4" i="10" s="1"/>
  <c r="G4" i="10"/>
  <c r="T4" i="10" s="1"/>
  <c r="H4" i="10"/>
  <c r="U4" i="10" s="1"/>
  <c r="I4" i="10"/>
  <c r="V4" i="10" s="1"/>
  <c r="J4" i="10"/>
  <c r="K4" i="10"/>
  <c r="L4" i="10"/>
  <c r="M4" i="10"/>
  <c r="N4" i="10"/>
  <c r="AA4" i="10" s="1"/>
  <c r="O4" i="10"/>
  <c r="AB4" i="10" s="1"/>
  <c r="C5" i="10"/>
  <c r="P5" i="10" s="1"/>
  <c r="D5" i="10"/>
  <c r="Q5" i="10" s="1"/>
  <c r="E5" i="10"/>
  <c r="F5" i="10"/>
  <c r="G5" i="10"/>
  <c r="H5" i="10"/>
  <c r="I5" i="10"/>
  <c r="V5" i="10" s="1"/>
  <c r="J5" i="10"/>
  <c r="W5" i="10" s="1"/>
  <c r="K5" i="10"/>
  <c r="X5" i="10" s="1"/>
  <c r="L5" i="10"/>
  <c r="Y5" i="10" s="1"/>
  <c r="M5" i="10"/>
  <c r="N5" i="10"/>
  <c r="O5" i="10"/>
  <c r="C6" i="10"/>
  <c r="D6" i="10"/>
  <c r="Q6" i="10" s="1"/>
  <c r="E6" i="10"/>
  <c r="R6" i="10" s="1"/>
  <c r="F6" i="10"/>
  <c r="S6" i="10" s="1"/>
  <c r="G6" i="10"/>
  <c r="T6" i="10" s="1"/>
  <c r="H6" i="10"/>
  <c r="I6" i="10"/>
  <c r="J6" i="10"/>
  <c r="K6" i="10"/>
  <c r="L6" i="10"/>
  <c r="Y6" i="10" s="1"/>
  <c r="M6" i="10"/>
  <c r="Z6" i="10" s="1"/>
  <c r="N6" i="10"/>
  <c r="AA6" i="10" s="1"/>
  <c r="O6" i="10"/>
  <c r="AB6" i="10" s="1"/>
  <c r="C7" i="10"/>
  <c r="D7" i="10"/>
  <c r="E7" i="10"/>
  <c r="F7" i="10"/>
  <c r="G7" i="10"/>
  <c r="T7" i="10" s="1"/>
  <c r="H7" i="10"/>
  <c r="U7" i="10" s="1"/>
  <c r="I7" i="10"/>
  <c r="V7" i="10" s="1"/>
  <c r="J7" i="10"/>
  <c r="W7" i="10" s="1"/>
  <c r="K7" i="10"/>
  <c r="L7" i="10"/>
  <c r="M7" i="10"/>
  <c r="N7" i="10"/>
  <c r="O7" i="10"/>
  <c r="AB7" i="10" s="1"/>
  <c r="C8" i="10"/>
  <c r="P8" i="10" s="1"/>
  <c r="D8" i="10"/>
  <c r="Q8" i="10" s="1"/>
  <c r="E8" i="10"/>
  <c r="R8" i="10" s="1"/>
  <c r="F8" i="10"/>
  <c r="G8" i="10"/>
  <c r="H8" i="10"/>
  <c r="I8" i="10"/>
  <c r="J8" i="10"/>
  <c r="W8" i="10" s="1"/>
  <c r="K8" i="10"/>
  <c r="X8" i="10" s="1"/>
  <c r="L8" i="10"/>
  <c r="Y8" i="10" s="1"/>
  <c r="M8" i="10"/>
  <c r="Z8" i="10" s="1"/>
  <c r="N8" i="10"/>
  <c r="O8" i="10"/>
  <c r="C9" i="10"/>
  <c r="D9" i="10"/>
  <c r="E9" i="10"/>
  <c r="R9" i="10" s="1"/>
  <c r="F9" i="10"/>
  <c r="S9" i="10" s="1"/>
  <c r="G9" i="10"/>
  <c r="T9" i="10" s="1"/>
  <c r="H9" i="10"/>
  <c r="U9" i="10" s="1"/>
  <c r="I9" i="10"/>
  <c r="J9" i="10"/>
  <c r="K9" i="10"/>
  <c r="L9" i="10"/>
  <c r="M9" i="10"/>
  <c r="Z9" i="10" s="1"/>
  <c r="N9" i="10"/>
  <c r="AA9" i="10" s="1"/>
  <c r="O9" i="10"/>
  <c r="AB9" i="10" s="1"/>
  <c r="C10" i="10"/>
  <c r="P10" i="10" s="1"/>
  <c r="D10" i="10"/>
  <c r="E10" i="10"/>
  <c r="F10" i="10"/>
  <c r="G10" i="10"/>
  <c r="H10" i="10"/>
  <c r="U10" i="10" s="1"/>
  <c r="I10" i="10"/>
  <c r="V10" i="10" s="1"/>
  <c r="J10" i="10"/>
  <c r="W10" i="10" s="1"/>
  <c r="K10" i="10"/>
  <c r="X10" i="10" s="1"/>
  <c r="L10" i="10"/>
  <c r="M10" i="10"/>
  <c r="N10" i="10"/>
  <c r="O10" i="10"/>
  <c r="C11" i="10"/>
  <c r="P11" i="10" s="1"/>
  <c r="D11" i="10"/>
  <c r="Q11" i="10" s="1"/>
  <c r="E11" i="10"/>
  <c r="R11" i="10" s="1"/>
  <c r="F11" i="10"/>
  <c r="S11" i="10" s="1"/>
  <c r="G11" i="10"/>
  <c r="H11" i="10"/>
  <c r="I11" i="10"/>
  <c r="J11" i="10"/>
  <c r="K11" i="10"/>
  <c r="X11" i="10" s="1"/>
  <c r="L11" i="10"/>
  <c r="Y11" i="10" s="1"/>
  <c r="M11" i="10"/>
  <c r="Z11" i="10" s="1"/>
  <c r="N11" i="10"/>
  <c r="AA11" i="10" s="1"/>
  <c r="O11" i="10"/>
  <c r="C12" i="10"/>
  <c r="D12" i="10"/>
  <c r="E12" i="10"/>
  <c r="F12" i="10"/>
  <c r="S12" i="10" s="1"/>
  <c r="G12" i="10"/>
  <c r="T12" i="10" s="1"/>
  <c r="H12" i="10"/>
  <c r="U12" i="10" s="1"/>
  <c r="I12" i="10"/>
  <c r="V12" i="10" s="1"/>
  <c r="J12" i="10"/>
  <c r="K12" i="10"/>
  <c r="L12" i="10"/>
  <c r="M12" i="10"/>
  <c r="N12" i="10"/>
  <c r="AA12" i="10" s="1"/>
  <c r="O12" i="10"/>
  <c r="AB12" i="10" s="1"/>
  <c r="C13" i="10"/>
  <c r="P13" i="10" s="1"/>
  <c r="D13" i="10"/>
  <c r="Q13" i="10" s="1"/>
  <c r="E13" i="10"/>
  <c r="F13" i="10"/>
  <c r="G13" i="10"/>
  <c r="H13" i="10"/>
  <c r="I13" i="10"/>
  <c r="V13" i="10" s="1"/>
  <c r="J13" i="10"/>
  <c r="W13" i="10" s="1"/>
  <c r="K13" i="10"/>
  <c r="X13" i="10" s="1"/>
  <c r="L13" i="10"/>
  <c r="Y13" i="10" s="1"/>
  <c r="M13" i="10"/>
  <c r="N13" i="10"/>
  <c r="O13" i="10"/>
  <c r="C14" i="10"/>
  <c r="D14" i="10"/>
  <c r="Q14" i="10" s="1"/>
  <c r="E14" i="10"/>
  <c r="R14" i="10" s="1"/>
  <c r="F14" i="10"/>
  <c r="S14" i="10" s="1"/>
  <c r="G14" i="10"/>
  <c r="T14" i="10" s="1"/>
  <c r="H14" i="10"/>
  <c r="I14" i="10"/>
  <c r="J14" i="10"/>
  <c r="K14" i="10"/>
  <c r="L14" i="10"/>
  <c r="Y14" i="10" s="1"/>
  <c r="M14" i="10"/>
  <c r="Z14" i="10" s="1"/>
  <c r="N14" i="10"/>
  <c r="AA14" i="10" s="1"/>
  <c r="O14" i="10"/>
  <c r="AB14" i="10" s="1"/>
  <c r="C15" i="10"/>
  <c r="D15" i="10"/>
  <c r="E15" i="10"/>
  <c r="F15" i="10"/>
  <c r="G15" i="10"/>
  <c r="T15" i="10" s="1"/>
  <c r="H15" i="10"/>
  <c r="U15" i="10" s="1"/>
  <c r="I15" i="10"/>
  <c r="V15" i="10" s="1"/>
  <c r="J15" i="10"/>
  <c r="W15" i="10" s="1"/>
  <c r="K15" i="10"/>
  <c r="L15" i="10"/>
  <c r="M15" i="10"/>
  <c r="N15" i="10"/>
  <c r="O15" i="10"/>
  <c r="AB15" i="10" s="1"/>
  <c r="C16" i="10"/>
  <c r="P16" i="10" s="1"/>
  <c r="D16" i="10"/>
  <c r="Q16" i="10" s="1"/>
  <c r="E16" i="10"/>
  <c r="R16" i="10" s="1"/>
  <c r="F16" i="10"/>
  <c r="G16" i="10"/>
  <c r="H16" i="10"/>
  <c r="I16" i="10"/>
  <c r="J16" i="10"/>
  <c r="W16" i="10" s="1"/>
  <c r="K16" i="10"/>
  <c r="X16" i="10" s="1"/>
  <c r="L16" i="10"/>
  <c r="Y16" i="10" s="1"/>
  <c r="M16" i="10"/>
  <c r="Z16" i="10" s="1"/>
  <c r="N16" i="10"/>
  <c r="O16" i="10"/>
  <c r="C17" i="10"/>
  <c r="D17" i="10"/>
  <c r="E17" i="10"/>
  <c r="R17" i="10" s="1"/>
  <c r="F17" i="10"/>
  <c r="S17" i="10" s="1"/>
  <c r="G17" i="10"/>
  <c r="T17" i="10" s="1"/>
  <c r="H17" i="10"/>
  <c r="U17" i="10" s="1"/>
  <c r="I17" i="10"/>
  <c r="J17" i="10"/>
  <c r="K17" i="10"/>
  <c r="L17" i="10"/>
  <c r="M17" i="10"/>
  <c r="Z17" i="10" s="1"/>
  <c r="N17" i="10"/>
  <c r="AA17" i="10" s="1"/>
  <c r="O17" i="10"/>
  <c r="AB17" i="10" s="1"/>
  <c r="C18" i="10"/>
  <c r="P18" i="10" s="1"/>
  <c r="D18" i="10"/>
  <c r="E18" i="10"/>
  <c r="F18" i="10"/>
  <c r="G18" i="10"/>
  <c r="H18" i="10"/>
  <c r="U18" i="10" s="1"/>
  <c r="I18" i="10"/>
  <c r="V18" i="10" s="1"/>
  <c r="J18" i="10"/>
  <c r="W18" i="10" s="1"/>
  <c r="K18" i="10"/>
  <c r="X18" i="10" s="1"/>
  <c r="L18" i="10"/>
  <c r="M18" i="10"/>
  <c r="N18" i="10"/>
  <c r="O18" i="10"/>
  <c r="C19" i="10"/>
  <c r="P19" i="10" s="1"/>
  <c r="D19" i="10"/>
  <c r="Q19" i="10" s="1"/>
  <c r="E19" i="10"/>
  <c r="R19" i="10" s="1"/>
  <c r="F19" i="10"/>
  <c r="S19" i="10" s="1"/>
  <c r="G19" i="10"/>
  <c r="H19" i="10"/>
  <c r="I19" i="10"/>
  <c r="J19" i="10"/>
  <c r="K19" i="10"/>
  <c r="X19" i="10" s="1"/>
  <c r="L19" i="10"/>
  <c r="Y19" i="10" s="1"/>
  <c r="M19" i="10"/>
  <c r="Z19" i="10" s="1"/>
  <c r="N19" i="10"/>
  <c r="AA19" i="10" s="1"/>
  <c r="O19" i="10"/>
  <c r="C20" i="10"/>
  <c r="D20" i="10"/>
  <c r="E20" i="10"/>
  <c r="F20" i="10"/>
  <c r="S20" i="10" s="1"/>
  <c r="G20" i="10"/>
  <c r="T20" i="10" s="1"/>
  <c r="H20" i="10"/>
  <c r="U20" i="10" s="1"/>
  <c r="I20" i="10"/>
  <c r="V20" i="10" s="1"/>
  <c r="J20" i="10"/>
  <c r="K20" i="10"/>
  <c r="L20" i="10"/>
  <c r="M20" i="10"/>
  <c r="N20" i="10"/>
  <c r="AA20" i="10" s="1"/>
  <c r="O20" i="10"/>
  <c r="AB20" i="10" s="1"/>
  <c r="C21" i="10"/>
  <c r="P21" i="10" s="1"/>
  <c r="D21" i="10"/>
  <c r="Q21" i="10" s="1"/>
  <c r="E21" i="10"/>
  <c r="R21" i="10" s="1"/>
  <c r="F21" i="10"/>
  <c r="G21" i="10"/>
  <c r="H21" i="10"/>
  <c r="I21" i="10"/>
  <c r="V21" i="10" s="1"/>
  <c r="J21" i="10"/>
  <c r="W21" i="10" s="1"/>
  <c r="K21" i="10"/>
  <c r="X21" i="10" s="1"/>
  <c r="L21" i="10"/>
  <c r="Y21" i="10" s="1"/>
  <c r="M21" i="10"/>
  <c r="Z21" i="10" s="1"/>
  <c r="N21" i="10"/>
  <c r="O21" i="10"/>
  <c r="C22" i="10"/>
  <c r="D22" i="10"/>
  <c r="Q22" i="10" s="1"/>
  <c r="E22" i="10"/>
  <c r="R22" i="10" s="1"/>
  <c r="F22" i="10"/>
  <c r="S22" i="10" s="1"/>
  <c r="G22" i="10"/>
  <c r="T22" i="10" s="1"/>
  <c r="H22" i="10"/>
  <c r="U22" i="10" s="1"/>
  <c r="I22" i="10"/>
  <c r="J22" i="10"/>
  <c r="K22" i="10"/>
  <c r="L22" i="10"/>
  <c r="Y22" i="10" s="1"/>
  <c r="M22" i="10"/>
  <c r="Z22" i="10" s="1"/>
  <c r="N22" i="10"/>
  <c r="AA22" i="10" s="1"/>
  <c r="O22" i="10"/>
  <c r="AB22" i="10" s="1"/>
  <c r="C23" i="10"/>
  <c r="P23" i="10" s="1"/>
  <c r="D23" i="10"/>
  <c r="E23" i="10"/>
  <c r="F23" i="10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M23" i="10"/>
  <c r="N23" i="10"/>
  <c r="O23" i="10"/>
  <c r="AB23" i="10" s="1"/>
  <c r="C24" i="10"/>
  <c r="P24" i="10" s="1"/>
  <c r="D24" i="10"/>
  <c r="Q24" i="10" s="1"/>
  <c r="E24" i="10"/>
  <c r="R24" i="10" s="1"/>
  <c r="F24" i="10"/>
  <c r="S24" i="10" s="1"/>
  <c r="G24" i="10"/>
  <c r="H24" i="10"/>
  <c r="I24" i="10"/>
  <c r="J24" i="10"/>
  <c r="W24" i="10" s="1"/>
  <c r="K24" i="10"/>
  <c r="X24" i="10" s="1"/>
  <c r="L24" i="10"/>
  <c r="Y24" i="10" s="1"/>
  <c r="M24" i="10"/>
  <c r="Z24" i="10" s="1"/>
  <c r="N24" i="10"/>
  <c r="AA24" i="10" s="1"/>
  <c r="O24" i="10"/>
  <c r="C25" i="10"/>
  <c r="D25" i="10"/>
  <c r="E25" i="10"/>
  <c r="R25" i="10" s="1"/>
  <c r="F25" i="10"/>
  <c r="S25" i="10" s="1"/>
  <c r="G25" i="10"/>
  <c r="T25" i="10" s="1"/>
  <c r="H25" i="10"/>
  <c r="U25" i="10" s="1"/>
  <c r="I25" i="10"/>
  <c r="V25" i="10" s="1"/>
  <c r="J25" i="10"/>
  <c r="K25" i="10"/>
  <c r="L25" i="10"/>
  <c r="M25" i="10"/>
  <c r="Z25" i="10" s="1"/>
  <c r="N25" i="10"/>
  <c r="AA25" i="10" s="1"/>
  <c r="O25" i="10"/>
  <c r="AB25" i="10" s="1"/>
  <c r="C26" i="10"/>
  <c r="P26" i="10" s="1"/>
  <c r="D26" i="10"/>
  <c r="Q26" i="10" s="1"/>
  <c r="E26" i="10"/>
  <c r="F26" i="10"/>
  <c r="G26" i="10"/>
  <c r="H26" i="10"/>
  <c r="U26" i="10" s="1"/>
  <c r="I26" i="10"/>
  <c r="V26" i="10" s="1"/>
  <c r="J26" i="10"/>
  <c r="W26" i="10" s="1"/>
  <c r="K26" i="10"/>
  <c r="X26" i="10" s="1"/>
  <c r="L26" i="10"/>
  <c r="Y26" i="10" s="1"/>
  <c r="M26" i="10"/>
  <c r="N26" i="10"/>
  <c r="O26" i="10"/>
  <c r="C27" i="10"/>
  <c r="P27" i="10" s="1"/>
  <c r="D27" i="10"/>
  <c r="Q27" i="10" s="1"/>
  <c r="E27" i="10"/>
  <c r="R27" i="10" s="1"/>
  <c r="F27" i="10"/>
  <c r="S27" i="10" s="1"/>
  <c r="G27" i="10"/>
  <c r="T27" i="10" s="1"/>
  <c r="H27" i="10"/>
  <c r="I27" i="10"/>
  <c r="J27" i="10"/>
  <c r="K27" i="10"/>
  <c r="X27" i="10" s="1"/>
  <c r="L27" i="10"/>
  <c r="Y27" i="10" s="1"/>
  <c r="M27" i="10"/>
  <c r="Z27" i="10" s="1"/>
  <c r="N27" i="10"/>
  <c r="AA27" i="10" s="1"/>
  <c r="O27" i="10"/>
  <c r="AB27" i="10" s="1"/>
  <c r="C28" i="10"/>
  <c r="D28" i="10"/>
  <c r="E28" i="10"/>
  <c r="F28" i="10"/>
  <c r="S28" i="10" s="1"/>
  <c r="G28" i="10"/>
  <c r="T28" i="10" s="1"/>
  <c r="H28" i="10"/>
  <c r="U28" i="10" s="1"/>
  <c r="I28" i="10"/>
  <c r="V28" i="10" s="1"/>
  <c r="J28" i="10"/>
  <c r="W28" i="10" s="1"/>
  <c r="K28" i="10"/>
  <c r="L28" i="10"/>
  <c r="M28" i="10"/>
  <c r="N28" i="10"/>
  <c r="AA28" i="10" s="1"/>
  <c r="O28" i="10"/>
  <c r="AB28" i="10" s="1"/>
  <c r="C29" i="10"/>
  <c r="P29" i="10" s="1"/>
  <c r="D29" i="10"/>
  <c r="Q29" i="10" s="1"/>
  <c r="E29" i="10"/>
  <c r="R29" i="10" s="1"/>
  <c r="F29" i="10"/>
  <c r="G29" i="10"/>
  <c r="H29" i="10"/>
  <c r="I29" i="10"/>
  <c r="V29" i="10" s="1"/>
  <c r="J29" i="10"/>
  <c r="W29" i="10" s="1"/>
  <c r="K29" i="10"/>
  <c r="X29" i="10" s="1"/>
  <c r="L29" i="10"/>
  <c r="Y29" i="10" s="1"/>
  <c r="M29" i="10"/>
  <c r="Z29" i="10" s="1"/>
  <c r="N29" i="10"/>
  <c r="O29" i="10"/>
  <c r="C30" i="10"/>
  <c r="D30" i="10"/>
  <c r="Q30" i="10" s="1"/>
  <c r="E30" i="10"/>
  <c r="R30" i="10" s="1"/>
  <c r="F30" i="10"/>
  <c r="S30" i="10" s="1"/>
  <c r="G30" i="10"/>
  <c r="T30" i="10" s="1"/>
  <c r="H30" i="10"/>
  <c r="U30" i="10" s="1"/>
  <c r="I30" i="10"/>
  <c r="J30" i="10"/>
  <c r="K30" i="10"/>
  <c r="L30" i="10"/>
  <c r="Y30" i="10" s="1"/>
  <c r="M30" i="10"/>
  <c r="Z30" i="10" s="1"/>
  <c r="N30" i="10"/>
  <c r="AA30" i="10" s="1"/>
  <c r="O30" i="10"/>
  <c r="AB30" i="10" s="1"/>
  <c r="C31" i="10"/>
  <c r="P31" i="10" s="1"/>
  <c r="D31" i="10"/>
  <c r="E31" i="10"/>
  <c r="F31" i="10"/>
  <c r="G31" i="10"/>
  <c r="T31" i="10" s="1"/>
  <c r="H31" i="10"/>
  <c r="U31" i="10" s="1"/>
  <c r="I31" i="10"/>
  <c r="V31" i="10" s="1"/>
  <c r="J31" i="10"/>
  <c r="W31" i="10" s="1"/>
  <c r="K31" i="10"/>
  <c r="X31" i="10" s="1"/>
  <c r="L31" i="10"/>
  <c r="M31" i="10"/>
  <c r="N31" i="10"/>
  <c r="O31" i="10"/>
  <c r="AB31" i="10" s="1"/>
  <c r="C32" i="10"/>
  <c r="P32" i="10" s="1"/>
  <c r="D32" i="10"/>
  <c r="Q32" i="10" s="1"/>
  <c r="E32" i="10"/>
  <c r="R32" i="10" s="1"/>
  <c r="F32" i="10"/>
  <c r="S32" i="10" s="1"/>
  <c r="G32" i="10"/>
  <c r="H32" i="10"/>
  <c r="I32" i="10"/>
  <c r="J32" i="10"/>
  <c r="W32" i="10" s="1"/>
  <c r="K32" i="10"/>
  <c r="X32" i="10" s="1"/>
  <c r="L32" i="10"/>
  <c r="Y32" i="10" s="1"/>
  <c r="M32" i="10"/>
  <c r="Z32" i="10" s="1"/>
  <c r="N32" i="10"/>
  <c r="AA32" i="10" s="1"/>
  <c r="O32" i="10"/>
  <c r="C33" i="10"/>
  <c r="P33" i="10" s="1"/>
  <c r="D33" i="10"/>
  <c r="Q33" i="10" s="1"/>
  <c r="E33" i="10"/>
  <c r="R33" i="10" s="1"/>
  <c r="F33" i="10"/>
  <c r="S33" i="10" s="1"/>
  <c r="G33" i="10"/>
  <c r="T33" i="10" s="1"/>
  <c r="H33" i="10"/>
  <c r="U33" i="10" s="1"/>
  <c r="I33" i="10"/>
  <c r="V33" i="10" s="1"/>
  <c r="J33" i="10"/>
  <c r="W33" i="10" s="1"/>
  <c r="K33" i="10"/>
  <c r="X33" i="10" s="1"/>
  <c r="L33" i="10"/>
  <c r="Y33" i="10" s="1"/>
  <c r="M33" i="10"/>
  <c r="Z33" i="10" s="1"/>
  <c r="N33" i="10"/>
  <c r="AA33" i="10" s="1"/>
  <c r="O33" i="10"/>
  <c r="AB33" i="10" s="1"/>
  <c r="C34" i="10"/>
  <c r="P34" i="10" s="1"/>
  <c r="D34" i="10"/>
  <c r="Q34" i="10" s="1"/>
  <c r="E34" i="10"/>
  <c r="R34" i="10" s="1"/>
  <c r="F34" i="10"/>
  <c r="S34" i="10" s="1"/>
  <c r="G34" i="10"/>
  <c r="T34" i="10" s="1"/>
  <c r="H34" i="10"/>
  <c r="U34" i="10" s="1"/>
  <c r="I34" i="10"/>
  <c r="V34" i="10" s="1"/>
  <c r="J34" i="10"/>
  <c r="W34" i="10" s="1"/>
  <c r="K34" i="10"/>
  <c r="X34" i="10" s="1"/>
  <c r="L34" i="10"/>
  <c r="Y34" i="10" s="1"/>
  <c r="M34" i="10"/>
  <c r="Z34" i="10" s="1"/>
  <c r="N34" i="10"/>
  <c r="AA34" i="10" s="1"/>
  <c r="O34" i="10"/>
  <c r="AB34" i="10" s="1"/>
  <c r="C35" i="10"/>
  <c r="P35" i="10" s="1"/>
  <c r="D35" i="10"/>
  <c r="Q35" i="10" s="1"/>
  <c r="E35" i="10"/>
  <c r="R35" i="10" s="1"/>
  <c r="F35" i="10"/>
  <c r="S35" i="10" s="1"/>
  <c r="G35" i="10"/>
  <c r="T35" i="10" s="1"/>
  <c r="H35" i="10"/>
  <c r="U35" i="10" s="1"/>
  <c r="I35" i="10"/>
  <c r="V35" i="10" s="1"/>
  <c r="J35" i="10"/>
  <c r="W35" i="10" s="1"/>
  <c r="K35" i="10"/>
  <c r="X35" i="10" s="1"/>
  <c r="L35" i="10"/>
  <c r="Y35" i="10" s="1"/>
  <c r="M35" i="10"/>
  <c r="Z35" i="10" s="1"/>
  <c r="N35" i="10"/>
  <c r="AA35" i="10" s="1"/>
  <c r="O35" i="10"/>
  <c r="AB35" i="10" s="1"/>
  <c r="C36" i="10"/>
  <c r="P36" i="10" s="1"/>
  <c r="D36" i="10"/>
  <c r="Q36" i="10" s="1"/>
  <c r="E36" i="10"/>
  <c r="R36" i="10" s="1"/>
  <c r="F36" i="10"/>
  <c r="S36" i="10" s="1"/>
  <c r="G36" i="10"/>
  <c r="T36" i="10" s="1"/>
  <c r="H36" i="10"/>
  <c r="U36" i="10" s="1"/>
  <c r="I36" i="10"/>
  <c r="V36" i="10" s="1"/>
  <c r="J36" i="10"/>
  <c r="W36" i="10" s="1"/>
  <c r="K36" i="10"/>
  <c r="X36" i="10" s="1"/>
  <c r="L36" i="10"/>
  <c r="Y36" i="10" s="1"/>
  <c r="M36" i="10"/>
  <c r="Z36" i="10" s="1"/>
  <c r="N36" i="10"/>
  <c r="AA36" i="10" s="1"/>
  <c r="O36" i="10"/>
  <c r="AB36" i="10" s="1"/>
  <c r="C37" i="10"/>
  <c r="P37" i="10" s="1"/>
  <c r="D37" i="10"/>
  <c r="Q37" i="10" s="1"/>
  <c r="E37" i="10"/>
  <c r="R37" i="10" s="1"/>
  <c r="F37" i="10"/>
  <c r="S37" i="10" s="1"/>
  <c r="G37" i="10"/>
  <c r="T37" i="10" s="1"/>
  <c r="H37" i="10"/>
  <c r="U37" i="10" s="1"/>
  <c r="I37" i="10"/>
  <c r="V37" i="10" s="1"/>
  <c r="J37" i="10"/>
  <c r="W37" i="10" s="1"/>
  <c r="K37" i="10"/>
  <c r="X37" i="10" s="1"/>
  <c r="L37" i="10"/>
  <c r="Y37" i="10" s="1"/>
  <c r="M37" i="10"/>
  <c r="Z37" i="10" s="1"/>
  <c r="N37" i="10"/>
  <c r="AA37" i="10" s="1"/>
  <c r="O37" i="10"/>
  <c r="AB37" i="10" s="1"/>
  <c r="C38" i="10"/>
  <c r="P38" i="10" s="1"/>
  <c r="D38" i="10"/>
  <c r="Q38" i="10" s="1"/>
  <c r="E38" i="10"/>
  <c r="R38" i="10" s="1"/>
  <c r="F38" i="10"/>
  <c r="S38" i="10" s="1"/>
  <c r="G38" i="10"/>
  <c r="T38" i="10" s="1"/>
  <c r="H38" i="10"/>
  <c r="U38" i="10" s="1"/>
  <c r="I38" i="10"/>
  <c r="V38" i="10" s="1"/>
  <c r="J38" i="10"/>
  <c r="W38" i="10" s="1"/>
  <c r="K38" i="10"/>
  <c r="X38" i="10" s="1"/>
  <c r="L38" i="10"/>
  <c r="Y38" i="10" s="1"/>
  <c r="M38" i="10"/>
  <c r="Z38" i="10" s="1"/>
  <c r="N38" i="10"/>
  <c r="AA38" i="10" s="1"/>
  <c r="O38" i="10"/>
  <c r="AB38" i="10" s="1"/>
  <c r="C39" i="10"/>
  <c r="P39" i="10" s="1"/>
  <c r="D39" i="10"/>
  <c r="Q39" i="10" s="1"/>
  <c r="E39" i="10"/>
  <c r="R39" i="10" s="1"/>
  <c r="F39" i="10"/>
  <c r="S39" i="10" s="1"/>
  <c r="G39" i="10"/>
  <c r="T39" i="10" s="1"/>
  <c r="H39" i="10"/>
  <c r="U39" i="10" s="1"/>
  <c r="I39" i="10"/>
  <c r="V39" i="10" s="1"/>
  <c r="J39" i="10"/>
  <c r="W39" i="10" s="1"/>
  <c r="K39" i="10"/>
  <c r="X39" i="10" s="1"/>
  <c r="L39" i="10"/>
  <c r="Y39" i="10" s="1"/>
  <c r="M39" i="10"/>
  <c r="Z39" i="10" s="1"/>
  <c r="N39" i="10"/>
  <c r="AA39" i="10" s="1"/>
  <c r="O39" i="10"/>
  <c r="AB39" i="10" s="1"/>
  <c r="C40" i="10"/>
  <c r="P40" i="10" s="1"/>
  <c r="D40" i="10"/>
  <c r="Q40" i="10" s="1"/>
  <c r="E40" i="10"/>
  <c r="R40" i="10" s="1"/>
  <c r="F40" i="10"/>
  <c r="S40" i="10" s="1"/>
  <c r="G40" i="10"/>
  <c r="T40" i="10" s="1"/>
  <c r="H40" i="10"/>
  <c r="U40" i="10" s="1"/>
  <c r="I40" i="10"/>
  <c r="V40" i="10" s="1"/>
  <c r="J40" i="10"/>
  <c r="W40" i="10" s="1"/>
  <c r="K40" i="10"/>
  <c r="X40" i="10" s="1"/>
  <c r="L40" i="10"/>
  <c r="Y40" i="10" s="1"/>
  <c r="M40" i="10"/>
  <c r="Z40" i="10" s="1"/>
  <c r="N40" i="10"/>
  <c r="AA40" i="10" s="1"/>
  <c r="O40" i="10"/>
  <c r="AB40" i="10" s="1"/>
  <c r="C41" i="10"/>
  <c r="P41" i="10" s="1"/>
  <c r="D41" i="10"/>
  <c r="Q41" i="10" s="1"/>
  <c r="E41" i="10"/>
  <c r="R41" i="10" s="1"/>
  <c r="F41" i="10"/>
  <c r="S41" i="10" s="1"/>
  <c r="G41" i="10"/>
  <c r="T41" i="10" s="1"/>
  <c r="H41" i="10"/>
  <c r="U41" i="10" s="1"/>
  <c r="I41" i="10"/>
  <c r="V41" i="10" s="1"/>
  <c r="J41" i="10"/>
  <c r="W41" i="10" s="1"/>
  <c r="K41" i="10"/>
  <c r="X41" i="10" s="1"/>
  <c r="L41" i="10"/>
  <c r="Y41" i="10" s="1"/>
  <c r="M41" i="10"/>
  <c r="Z41" i="10" s="1"/>
  <c r="N41" i="10"/>
  <c r="AA41" i="10" s="1"/>
  <c r="O41" i="10"/>
  <c r="AB41" i="10" s="1"/>
  <c r="C42" i="10"/>
  <c r="P42" i="10" s="1"/>
  <c r="D42" i="10"/>
  <c r="Q42" i="10" s="1"/>
  <c r="E42" i="10"/>
  <c r="R42" i="10" s="1"/>
  <c r="F42" i="10"/>
  <c r="S42" i="10" s="1"/>
  <c r="G42" i="10"/>
  <c r="T42" i="10" s="1"/>
  <c r="H42" i="10"/>
  <c r="U42" i="10" s="1"/>
  <c r="I42" i="10"/>
  <c r="V42" i="10" s="1"/>
  <c r="J42" i="10"/>
  <c r="W42" i="10" s="1"/>
  <c r="K42" i="10"/>
  <c r="X42" i="10" s="1"/>
  <c r="L42" i="10"/>
  <c r="Y42" i="10" s="1"/>
  <c r="M42" i="10"/>
  <c r="Z42" i="10" s="1"/>
  <c r="N42" i="10"/>
  <c r="AA42" i="10" s="1"/>
  <c r="O42" i="10"/>
  <c r="AB42" i="10" s="1"/>
  <c r="C43" i="10"/>
  <c r="P43" i="10" s="1"/>
  <c r="D43" i="10"/>
  <c r="Q43" i="10" s="1"/>
  <c r="E43" i="10"/>
  <c r="R43" i="10" s="1"/>
  <c r="F43" i="10"/>
  <c r="S43" i="10" s="1"/>
  <c r="G43" i="10"/>
  <c r="T43" i="10" s="1"/>
  <c r="H43" i="10"/>
  <c r="U43" i="10" s="1"/>
  <c r="I43" i="10"/>
  <c r="V43" i="10" s="1"/>
  <c r="J43" i="10"/>
  <c r="W43" i="10" s="1"/>
  <c r="K43" i="10"/>
  <c r="X43" i="10" s="1"/>
  <c r="L43" i="10"/>
  <c r="Y43" i="10" s="1"/>
  <c r="M43" i="10"/>
  <c r="Z43" i="10" s="1"/>
  <c r="N43" i="10"/>
  <c r="AA43" i="10" s="1"/>
  <c r="O43" i="10"/>
  <c r="AB43" i="10" s="1"/>
  <c r="C44" i="10"/>
  <c r="P44" i="10" s="1"/>
  <c r="D44" i="10"/>
  <c r="Q44" i="10" s="1"/>
  <c r="E44" i="10"/>
  <c r="R44" i="10" s="1"/>
  <c r="F44" i="10"/>
  <c r="S44" i="10" s="1"/>
  <c r="G44" i="10"/>
  <c r="T44" i="10" s="1"/>
  <c r="H44" i="10"/>
  <c r="U44" i="10" s="1"/>
  <c r="I44" i="10"/>
  <c r="V44" i="10" s="1"/>
  <c r="J44" i="10"/>
  <c r="W44" i="10" s="1"/>
  <c r="K44" i="10"/>
  <c r="X44" i="10" s="1"/>
  <c r="L44" i="10"/>
  <c r="Y44" i="10" s="1"/>
  <c r="M44" i="10"/>
  <c r="Z44" i="10" s="1"/>
  <c r="N44" i="10"/>
  <c r="AA44" i="10" s="1"/>
  <c r="O44" i="10"/>
  <c r="AB44" i="10" s="1"/>
  <c r="C45" i="10"/>
  <c r="P45" i="10" s="1"/>
  <c r="D45" i="10"/>
  <c r="Q45" i="10" s="1"/>
  <c r="E45" i="10"/>
  <c r="R45" i="10" s="1"/>
  <c r="F45" i="10"/>
  <c r="S45" i="10" s="1"/>
  <c r="G45" i="10"/>
  <c r="T45" i="10" s="1"/>
  <c r="H45" i="10"/>
  <c r="U45" i="10" s="1"/>
  <c r="I45" i="10"/>
  <c r="V45" i="10" s="1"/>
  <c r="J45" i="10"/>
  <c r="W45" i="10" s="1"/>
  <c r="K45" i="10"/>
  <c r="X45" i="10" s="1"/>
  <c r="L45" i="10"/>
  <c r="Y45" i="10" s="1"/>
  <c r="M45" i="10"/>
  <c r="Z45" i="10" s="1"/>
  <c r="N45" i="10"/>
  <c r="AA45" i="10" s="1"/>
  <c r="O45" i="10"/>
  <c r="AB45" i="10" s="1"/>
  <c r="C46" i="10"/>
  <c r="P46" i="10" s="1"/>
  <c r="D46" i="10"/>
  <c r="Q46" i="10" s="1"/>
  <c r="E46" i="10"/>
  <c r="R46" i="10" s="1"/>
  <c r="F46" i="10"/>
  <c r="S46" i="10" s="1"/>
  <c r="G46" i="10"/>
  <c r="T46" i="10" s="1"/>
  <c r="H46" i="10"/>
  <c r="U46" i="10" s="1"/>
  <c r="I46" i="10"/>
  <c r="V46" i="10" s="1"/>
  <c r="J46" i="10"/>
  <c r="W46" i="10" s="1"/>
  <c r="K46" i="10"/>
  <c r="X46" i="10" s="1"/>
  <c r="L46" i="10"/>
  <c r="Y46" i="10" s="1"/>
  <c r="M46" i="10"/>
  <c r="Z46" i="10" s="1"/>
  <c r="N46" i="10"/>
  <c r="AA46" i="10" s="1"/>
  <c r="O46" i="10"/>
  <c r="AB46" i="10" s="1"/>
  <c r="C47" i="10"/>
  <c r="P47" i="10" s="1"/>
  <c r="D47" i="10"/>
  <c r="Q47" i="10" s="1"/>
  <c r="E47" i="10"/>
  <c r="R47" i="10" s="1"/>
  <c r="F47" i="10"/>
  <c r="S47" i="10" s="1"/>
  <c r="G47" i="10"/>
  <c r="T47" i="10" s="1"/>
  <c r="H47" i="10"/>
  <c r="U47" i="10" s="1"/>
  <c r="I47" i="10"/>
  <c r="V47" i="10" s="1"/>
  <c r="J47" i="10"/>
  <c r="W47" i="10" s="1"/>
  <c r="K47" i="10"/>
  <c r="X47" i="10" s="1"/>
  <c r="L47" i="10"/>
  <c r="Y47" i="10" s="1"/>
  <c r="M47" i="10"/>
  <c r="Z47" i="10" s="1"/>
  <c r="N47" i="10"/>
  <c r="AA47" i="10" s="1"/>
  <c r="O47" i="10"/>
  <c r="AB47" i="10" s="1"/>
  <c r="C48" i="10"/>
  <c r="P48" i="10" s="1"/>
  <c r="D48" i="10"/>
  <c r="Q48" i="10" s="1"/>
  <c r="E48" i="10"/>
  <c r="R48" i="10" s="1"/>
  <c r="F48" i="10"/>
  <c r="S48" i="10" s="1"/>
  <c r="G48" i="10"/>
  <c r="T48" i="10" s="1"/>
  <c r="H48" i="10"/>
  <c r="U48" i="10" s="1"/>
  <c r="I48" i="10"/>
  <c r="V48" i="10" s="1"/>
  <c r="J48" i="10"/>
  <c r="W48" i="10" s="1"/>
  <c r="K48" i="10"/>
  <c r="X48" i="10" s="1"/>
  <c r="L48" i="10"/>
  <c r="Y48" i="10" s="1"/>
  <c r="M48" i="10"/>
  <c r="Z48" i="10" s="1"/>
  <c r="N48" i="10"/>
  <c r="AA48" i="10" s="1"/>
  <c r="O48" i="10"/>
  <c r="AB48" i="10" s="1"/>
  <c r="C49" i="10"/>
  <c r="P49" i="10" s="1"/>
  <c r="D49" i="10"/>
  <c r="Q49" i="10" s="1"/>
  <c r="E49" i="10"/>
  <c r="R49" i="10" s="1"/>
  <c r="F49" i="10"/>
  <c r="S49" i="10" s="1"/>
  <c r="G49" i="10"/>
  <c r="T49" i="10" s="1"/>
  <c r="H49" i="10"/>
  <c r="U49" i="10" s="1"/>
  <c r="I49" i="10"/>
  <c r="V49" i="10" s="1"/>
  <c r="J49" i="10"/>
  <c r="W49" i="10" s="1"/>
  <c r="K49" i="10"/>
  <c r="X49" i="10" s="1"/>
  <c r="L49" i="10"/>
  <c r="Y49" i="10" s="1"/>
  <c r="M49" i="10"/>
  <c r="Z49" i="10" s="1"/>
  <c r="N49" i="10"/>
  <c r="AA49" i="10" s="1"/>
  <c r="O49" i="10"/>
  <c r="AB49" i="10" s="1"/>
  <c r="C50" i="10"/>
  <c r="P50" i="10" s="1"/>
  <c r="D50" i="10"/>
  <c r="Q50" i="10" s="1"/>
  <c r="E50" i="10"/>
  <c r="R50" i="10" s="1"/>
  <c r="F50" i="10"/>
  <c r="S50" i="10" s="1"/>
  <c r="G50" i="10"/>
  <c r="T50" i="10" s="1"/>
  <c r="H50" i="10"/>
  <c r="U50" i="10" s="1"/>
  <c r="I50" i="10"/>
  <c r="V50" i="10" s="1"/>
  <c r="J50" i="10"/>
  <c r="W50" i="10" s="1"/>
  <c r="K50" i="10"/>
  <c r="X50" i="10" s="1"/>
  <c r="L50" i="10"/>
  <c r="Y50" i="10" s="1"/>
  <c r="M50" i="10"/>
  <c r="Z50" i="10" s="1"/>
  <c r="N50" i="10"/>
  <c r="AA50" i="10" s="1"/>
  <c r="O50" i="10"/>
  <c r="AB50" i="10" s="1"/>
  <c r="O2" i="10"/>
  <c r="AB2" i="10" s="1"/>
  <c r="N2" i="10"/>
  <c r="AA2" i="10" s="1"/>
  <c r="M2" i="10"/>
  <c r="Z2" i="10" s="1"/>
  <c r="L2" i="10"/>
  <c r="Y2" i="10" s="1"/>
  <c r="K2" i="10"/>
  <c r="X2" i="10" s="1"/>
  <c r="J2" i="10"/>
  <c r="W2" i="10" s="1"/>
  <c r="I2" i="10"/>
  <c r="V2" i="10" s="1"/>
  <c r="H2" i="10"/>
  <c r="U2" i="10" s="1"/>
  <c r="G2" i="10"/>
  <c r="T2" i="10" s="1"/>
  <c r="F2" i="10"/>
  <c r="S2" i="10" s="1"/>
  <c r="E2" i="10"/>
  <c r="R2" i="10" s="1"/>
  <c r="D2" i="10"/>
  <c r="Q2" i="10" s="1"/>
  <c r="C2" i="10"/>
  <c r="P2" i="10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42" i="4"/>
  <c r="M38" i="4"/>
  <c r="I36" i="4"/>
  <c r="G13" i="4"/>
  <c r="H7" i="7" l="1"/>
  <c r="J7" i="7" s="1"/>
  <c r="H8" i="7"/>
  <c r="L8" i="7" s="1"/>
  <c r="H9" i="7"/>
  <c r="L9" i="7" s="1"/>
  <c r="H10" i="7"/>
  <c r="L10" i="7" s="1"/>
  <c r="H11" i="7"/>
  <c r="L11" i="7" s="1"/>
  <c r="H19" i="7"/>
  <c r="J19" i="7" s="1"/>
  <c r="H20" i="7"/>
  <c r="J20" i="7" s="1"/>
  <c r="H33" i="7"/>
  <c r="L33" i="7" s="1"/>
  <c r="H38" i="7"/>
  <c r="J38" i="7" s="1"/>
  <c r="G7" i="7"/>
  <c r="I7" i="7" s="1"/>
  <c r="G8" i="7"/>
  <c r="K8" i="7" s="1"/>
  <c r="G9" i="7"/>
  <c r="I9" i="7" s="1"/>
  <c r="G10" i="7"/>
  <c r="K10" i="7" s="1"/>
  <c r="G11" i="7"/>
  <c r="K11" i="7" s="1"/>
  <c r="G19" i="7"/>
  <c r="I19" i="7" s="1"/>
  <c r="G20" i="7"/>
  <c r="K20" i="7" s="1"/>
  <c r="G33" i="7"/>
  <c r="K33" i="7" s="1"/>
  <c r="G38" i="7"/>
  <c r="I38" i="7" s="1"/>
  <c r="F4" i="7"/>
  <c r="H4" i="7" s="1"/>
  <c r="F5" i="7"/>
  <c r="H5" i="7" s="1"/>
  <c r="F6" i="7"/>
  <c r="H6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L17" i="7" s="1"/>
  <c r="F18" i="7"/>
  <c r="H18" i="7" s="1"/>
  <c r="L18" i="7" s="1"/>
  <c r="F21" i="7"/>
  <c r="H21" i="7" s="1"/>
  <c r="F22" i="7"/>
  <c r="H22" i="7" s="1"/>
  <c r="F23" i="7"/>
  <c r="H23" i="7" s="1"/>
  <c r="F24" i="7"/>
  <c r="H24" i="7" s="1"/>
  <c r="F25" i="7"/>
  <c r="H25" i="7" s="1"/>
  <c r="L25" i="7" s="1"/>
  <c r="F26" i="7"/>
  <c r="H26" i="7" s="1"/>
  <c r="F27" i="7"/>
  <c r="H27" i="7" s="1"/>
  <c r="J27" i="7" s="1"/>
  <c r="F28" i="7"/>
  <c r="H28" i="7" s="1"/>
  <c r="F29" i="7"/>
  <c r="H29" i="7" s="1"/>
  <c r="F30" i="7"/>
  <c r="H30" i="7" s="1"/>
  <c r="F31" i="7"/>
  <c r="H31" i="7" s="1"/>
  <c r="F32" i="7"/>
  <c r="H32" i="7" s="1"/>
  <c r="F34" i="7"/>
  <c r="H34" i="7" s="1"/>
  <c r="F35" i="7"/>
  <c r="H35" i="7" s="1"/>
  <c r="F36" i="7"/>
  <c r="H36" i="7" s="1"/>
  <c r="F37" i="7"/>
  <c r="H37" i="7" s="1"/>
  <c r="F39" i="7"/>
  <c r="H39" i="7" s="1"/>
  <c r="F40" i="7"/>
  <c r="H40" i="7" s="1"/>
  <c r="F41" i="7"/>
  <c r="H41" i="7" s="1"/>
  <c r="J41" i="7" s="1"/>
  <c r="F42" i="7"/>
  <c r="H42" i="7" s="1"/>
  <c r="F43" i="7"/>
  <c r="H43" i="7" s="1"/>
  <c r="J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L49" i="7" s="1"/>
  <c r="F50" i="7"/>
  <c r="H50" i="7" s="1"/>
  <c r="F3" i="7"/>
  <c r="H3" i="7" s="1"/>
  <c r="J3" i="7" s="1"/>
  <c r="E4" i="7"/>
  <c r="G4" i="7" s="1"/>
  <c r="E5" i="7"/>
  <c r="G5" i="7" s="1"/>
  <c r="E6" i="7"/>
  <c r="G6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K18" i="7" s="1"/>
  <c r="E21" i="7"/>
  <c r="G21" i="7" s="1"/>
  <c r="E22" i="7"/>
  <c r="G22" i="7" s="1"/>
  <c r="E23" i="7"/>
  <c r="G23" i="7" s="1"/>
  <c r="E24" i="7"/>
  <c r="G24" i="7" s="1"/>
  <c r="E25" i="7"/>
  <c r="G25" i="7" s="1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4" i="7"/>
  <c r="G34" i="7" s="1"/>
  <c r="E35" i="7"/>
  <c r="G35" i="7" s="1"/>
  <c r="I35" i="7" s="1"/>
  <c r="E36" i="7"/>
  <c r="G36" i="7" s="1"/>
  <c r="E37" i="7"/>
  <c r="G37" i="7" s="1"/>
  <c r="E39" i="7"/>
  <c r="G39" i="7" s="1"/>
  <c r="E40" i="7"/>
  <c r="G40" i="7" s="1"/>
  <c r="E41" i="7"/>
  <c r="G41" i="7" s="1"/>
  <c r="K41" i="7" s="1"/>
  <c r="E42" i="7"/>
  <c r="G42" i="7" s="1"/>
  <c r="K42" i="7" s="1"/>
  <c r="E43" i="7"/>
  <c r="G43" i="7" s="1"/>
  <c r="K43" i="7" s="1"/>
  <c r="E44" i="7"/>
  <c r="G44" i="7" s="1"/>
  <c r="E45" i="7"/>
  <c r="G45" i="7" s="1"/>
  <c r="E46" i="7"/>
  <c r="G46" i="7" s="1"/>
  <c r="E47" i="7"/>
  <c r="G47" i="7" s="1"/>
  <c r="E48" i="7"/>
  <c r="G48" i="7" s="1"/>
  <c r="E49" i="7"/>
  <c r="G49" i="7" s="1"/>
  <c r="K49" i="7" s="1"/>
  <c r="E50" i="7"/>
  <c r="G50" i="7" s="1"/>
  <c r="K50" i="7" s="1"/>
  <c r="E3" i="7"/>
  <c r="G3" i="7" s="1"/>
  <c r="I3" i="7" s="1"/>
  <c r="L38" i="7" l="1"/>
  <c r="L7" i="7"/>
  <c r="I13" i="7"/>
  <c r="K13" i="7"/>
  <c r="J12" i="7"/>
  <c r="L12" i="7"/>
  <c r="K40" i="7"/>
  <c r="I40" i="7"/>
  <c r="J29" i="7"/>
  <c r="L29" i="7"/>
  <c r="I29" i="7"/>
  <c r="K29" i="7"/>
  <c r="J28" i="7"/>
  <c r="L28" i="7"/>
  <c r="I46" i="7"/>
  <c r="K46" i="7"/>
  <c r="J36" i="7"/>
  <c r="L36" i="7"/>
  <c r="J30" i="7"/>
  <c r="L30" i="7"/>
  <c r="K12" i="7"/>
  <c r="I12" i="7"/>
  <c r="J6" i="7"/>
  <c r="L6" i="7"/>
  <c r="I21" i="7"/>
  <c r="K21" i="7"/>
  <c r="L40" i="7"/>
  <c r="J40" i="7"/>
  <c r="I22" i="7"/>
  <c r="K22" i="7"/>
  <c r="I39" i="7"/>
  <c r="K39" i="7"/>
  <c r="J37" i="7"/>
  <c r="L37" i="7"/>
  <c r="I5" i="7"/>
  <c r="K5" i="7"/>
  <c r="K36" i="7"/>
  <c r="I36" i="7"/>
  <c r="I23" i="7"/>
  <c r="K23" i="7"/>
  <c r="I30" i="7"/>
  <c r="K30" i="7"/>
  <c r="J47" i="7"/>
  <c r="L47" i="7"/>
  <c r="J21" i="7"/>
  <c r="L21" i="7"/>
  <c r="I47" i="7"/>
  <c r="K47" i="7"/>
  <c r="I6" i="7"/>
  <c r="K6" i="7"/>
  <c r="J5" i="7"/>
  <c r="L5" i="7"/>
  <c r="K28" i="7"/>
  <c r="I28" i="7"/>
  <c r="J45" i="7"/>
  <c r="L45" i="7"/>
  <c r="I27" i="7"/>
  <c r="K27" i="7"/>
  <c r="K4" i="7"/>
  <c r="I4" i="7"/>
  <c r="L35" i="7"/>
  <c r="J35" i="7"/>
  <c r="L26" i="7"/>
  <c r="J26" i="7"/>
  <c r="K26" i="7"/>
  <c r="I26" i="7"/>
  <c r="J15" i="7"/>
  <c r="L15" i="7"/>
  <c r="K34" i="7"/>
  <c r="I34" i="7"/>
  <c r="L50" i="7"/>
  <c r="J50" i="7"/>
  <c r="L32" i="7"/>
  <c r="J32" i="7"/>
  <c r="J14" i="7"/>
  <c r="L14" i="7"/>
  <c r="I31" i="7"/>
  <c r="K31" i="7"/>
  <c r="L48" i="7"/>
  <c r="J48" i="7"/>
  <c r="J22" i="7"/>
  <c r="L22" i="7"/>
  <c r="K48" i="7"/>
  <c r="I48" i="7"/>
  <c r="L39" i="7"/>
  <c r="J39" i="7"/>
  <c r="J46" i="7"/>
  <c r="L46" i="7"/>
  <c r="I37" i="7"/>
  <c r="K37" i="7"/>
  <c r="J4" i="7"/>
  <c r="L4" i="7"/>
  <c r="I45" i="7"/>
  <c r="K45" i="7"/>
  <c r="K17" i="7"/>
  <c r="I17" i="7"/>
  <c r="J44" i="7"/>
  <c r="L44" i="7"/>
  <c r="L16" i="7"/>
  <c r="J16" i="7"/>
  <c r="K44" i="7"/>
  <c r="I44" i="7"/>
  <c r="K16" i="7"/>
  <c r="I16" i="7"/>
  <c r="L34" i="7"/>
  <c r="J34" i="7"/>
  <c r="I25" i="7"/>
  <c r="K25" i="7"/>
  <c r="I15" i="7"/>
  <c r="K15" i="7"/>
  <c r="L42" i="7"/>
  <c r="J42" i="7"/>
  <c r="L24" i="7"/>
  <c r="J24" i="7"/>
  <c r="K32" i="7"/>
  <c r="I32" i="7"/>
  <c r="K24" i="7"/>
  <c r="I24" i="7"/>
  <c r="I14" i="7"/>
  <c r="K14" i="7"/>
  <c r="J31" i="7"/>
  <c r="L31" i="7"/>
  <c r="L23" i="7"/>
  <c r="J23" i="7"/>
  <c r="J13" i="7"/>
  <c r="L13" i="7"/>
  <c r="I43" i="7"/>
  <c r="I11" i="7"/>
  <c r="J11" i="7"/>
  <c r="L43" i="7"/>
  <c r="L27" i="7"/>
  <c r="I50" i="7"/>
  <c r="I42" i="7"/>
  <c r="I18" i="7"/>
  <c r="I10" i="7"/>
  <c r="J18" i="7"/>
  <c r="J10" i="7"/>
  <c r="L3" i="7"/>
  <c r="K35" i="7"/>
  <c r="K19" i="7"/>
  <c r="K7" i="7"/>
  <c r="I49" i="7"/>
  <c r="I41" i="7"/>
  <c r="I33" i="7"/>
  <c r="J33" i="7"/>
  <c r="J25" i="7"/>
  <c r="J17" i="7"/>
  <c r="J9" i="7"/>
  <c r="I8" i="7"/>
  <c r="J8" i="7"/>
  <c r="K38" i="7"/>
  <c r="K3" i="7"/>
  <c r="L19" i="7"/>
  <c r="J49" i="7"/>
  <c r="L41" i="7"/>
  <c r="K9" i="7"/>
  <c r="L20" i="7"/>
  <c r="I20" i="7"/>
  <c r="G2" i="4"/>
  <c r="I2" i="4" s="1"/>
  <c r="H2" i="4"/>
  <c r="J2" i="4" s="1"/>
  <c r="K2" i="4"/>
  <c r="M2" i="4" s="1"/>
  <c r="L2" i="4"/>
  <c r="N2" i="4" s="1"/>
  <c r="G3" i="4"/>
  <c r="I3" i="4" s="1"/>
  <c r="H3" i="4"/>
  <c r="J3" i="4" s="1"/>
  <c r="K3" i="4"/>
  <c r="M3" i="4" s="1"/>
  <c r="L3" i="4"/>
  <c r="N3" i="4" s="1"/>
  <c r="G4" i="4" l="1"/>
  <c r="I4" i="4" s="1"/>
  <c r="H4" i="4"/>
  <c r="K4" i="4"/>
  <c r="M4" i="4" s="1"/>
  <c r="L4" i="4"/>
  <c r="N4" i="4" s="1"/>
  <c r="G5" i="4"/>
  <c r="I5" i="4" s="1"/>
  <c r="H5" i="4"/>
  <c r="K5" i="4"/>
  <c r="M5" i="4" s="1"/>
  <c r="L5" i="4"/>
  <c r="N5" i="4" s="1"/>
  <c r="G6" i="4"/>
  <c r="I6" i="4" s="1"/>
  <c r="H6" i="4"/>
  <c r="K6" i="4"/>
  <c r="M6" i="4" s="1"/>
  <c r="L6" i="4"/>
  <c r="N6" i="4" s="1"/>
  <c r="G7" i="4"/>
  <c r="I7" i="4" s="1"/>
  <c r="H7" i="4"/>
  <c r="K7" i="4"/>
  <c r="M7" i="4" s="1"/>
  <c r="L7" i="4"/>
  <c r="N7" i="4" s="1"/>
  <c r="G8" i="4"/>
  <c r="I8" i="4" s="1"/>
  <c r="H8" i="4"/>
  <c r="K8" i="4"/>
  <c r="M8" i="4" s="1"/>
  <c r="L8" i="4"/>
  <c r="N8" i="4" s="1"/>
  <c r="G9" i="4"/>
  <c r="I9" i="4" s="1"/>
  <c r="H9" i="4"/>
  <c r="K9" i="4"/>
  <c r="M9" i="4" s="1"/>
  <c r="L9" i="4"/>
  <c r="N9" i="4" s="1"/>
  <c r="L10" i="4"/>
  <c r="N10" i="4" s="1"/>
  <c r="G10" i="4"/>
  <c r="I10" i="4" s="1"/>
  <c r="H10" i="4"/>
  <c r="K10" i="4"/>
  <c r="M10" i="4" s="1"/>
  <c r="G11" i="4"/>
  <c r="I11" i="4" s="1"/>
  <c r="H11" i="4"/>
  <c r="K11" i="4"/>
  <c r="M11" i="4" s="1"/>
  <c r="L11" i="4"/>
  <c r="N11" i="4" s="1"/>
  <c r="G12" i="4"/>
  <c r="I12" i="4" s="1"/>
  <c r="H12" i="4"/>
  <c r="K12" i="4"/>
  <c r="M12" i="4" s="1"/>
  <c r="L12" i="4"/>
  <c r="N12" i="4" s="1"/>
  <c r="I13" i="4"/>
  <c r="H13" i="4"/>
  <c r="K13" i="4"/>
  <c r="M13" i="4" s="1"/>
  <c r="L13" i="4"/>
  <c r="N13" i="4" s="1"/>
  <c r="G14" i="4"/>
  <c r="I14" i="4" s="1"/>
  <c r="H14" i="4"/>
  <c r="K14" i="4"/>
  <c r="M14" i="4" s="1"/>
  <c r="L14" i="4"/>
  <c r="N14" i="4" s="1"/>
  <c r="G15" i="4"/>
  <c r="I15" i="4" s="1"/>
  <c r="H15" i="4"/>
  <c r="K15" i="4"/>
  <c r="M15" i="4" s="1"/>
  <c r="L15" i="4"/>
  <c r="N15" i="4" s="1"/>
  <c r="G16" i="4"/>
  <c r="I16" i="4" s="1"/>
  <c r="H16" i="4"/>
  <c r="K16" i="4"/>
  <c r="M16" i="4" s="1"/>
  <c r="L16" i="4"/>
  <c r="N16" i="4" s="1"/>
  <c r="G17" i="4"/>
  <c r="I17" i="4" s="1"/>
  <c r="H17" i="4"/>
  <c r="K17" i="4"/>
  <c r="M17" i="4" s="1"/>
  <c r="L17" i="4"/>
  <c r="N17" i="4" s="1"/>
  <c r="G18" i="4"/>
  <c r="I18" i="4" s="1"/>
  <c r="H18" i="4"/>
  <c r="K18" i="4"/>
  <c r="M18" i="4" s="1"/>
  <c r="L18" i="4"/>
  <c r="N18" i="4" s="1"/>
  <c r="G19" i="4"/>
  <c r="I19" i="4" s="1"/>
  <c r="H19" i="4"/>
  <c r="K19" i="4"/>
  <c r="M19" i="4" s="1"/>
  <c r="L19" i="4"/>
  <c r="N19" i="4" s="1"/>
  <c r="G20" i="4"/>
  <c r="I20" i="4" s="1"/>
  <c r="H20" i="4"/>
  <c r="K20" i="4"/>
  <c r="M20" i="4" s="1"/>
  <c r="L20" i="4"/>
  <c r="N20" i="4" s="1"/>
  <c r="G21" i="4"/>
  <c r="I21" i="4" s="1"/>
  <c r="H21" i="4"/>
  <c r="K21" i="4"/>
  <c r="M21" i="4" s="1"/>
  <c r="L21" i="4"/>
  <c r="N21" i="4" s="1"/>
  <c r="G22" i="4"/>
  <c r="I22" i="4" s="1"/>
  <c r="H22" i="4"/>
  <c r="K22" i="4"/>
  <c r="M22" i="4" s="1"/>
  <c r="L22" i="4"/>
  <c r="N22" i="4" s="1"/>
  <c r="G23" i="4"/>
  <c r="I23" i="4" s="1"/>
  <c r="H23" i="4"/>
  <c r="K23" i="4"/>
  <c r="M23" i="4" s="1"/>
  <c r="L23" i="4"/>
  <c r="N23" i="4" s="1"/>
  <c r="G24" i="4"/>
  <c r="I24" i="4" s="1"/>
  <c r="H24" i="4"/>
  <c r="K24" i="4"/>
  <c r="M24" i="4" s="1"/>
  <c r="L24" i="4"/>
  <c r="N24" i="4" s="1"/>
  <c r="G25" i="4"/>
  <c r="I25" i="4" s="1"/>
  <c r="H25" i="4"/>
  <c r="K25" i="4"/>
  <c r="M25" i="4" s="1"/>
  <c r="L25" i="4"/>
  <c r="N25" i="4" s="1"/>
  <c r="G26" i="4"/>
  <c r="I26" i="4" s="1"/>
  <c r="H26" i="4"/>
  <c r="K26" i="4"/>
  <c r="M26" i="4" s="1"/>
  <c r="L26" i="4"/>
  <c r="N26" i="4" s="1"/>
  <c r="G27" i="4"/>
  <c r="I27" i="4" s="1"/>
  <c r="H27" i="4"/>
  <c r="K27" i="4"/>
  <c r="M27" i="4" s="1"/>
  <c r="L27" i="4"/>
  <c r="N27" i="4" s="1"/>
  <c r="G28" i="4"/>
  <c r="I28" i="4" s="1"/>
  <c r="H28" i="4"/>
  <c r="K28" i="4"/>
  <c r="M28" i="4" s="1"/>
  <c r="L28" i="4"/>
  <c r="N28" i="4" s="1"/>
  <c r="G29" i="4"/>
  <c r="I29" i="4" s="1"/>
  <c r="H29" i="4"/>
  <c r="K29" i="4"/>
  <c r="M29" i="4" s="1"/>
  <c r="L29" i="4"/>
  <c r="N29" i="4" s="1"/>
  <c r="G30" i="4"/>
  <c r="I30" i="4" s="1"/>
  <c r="H30" i="4"/>
  <c r="K30" i="4"/>
  <c r="M30" i="4" s="1"/>
  <c r="L30" i="4"/>
  <c r="N30" i="4" s="1"/>
  <c r="G31" i="4"/>
  <c r="I31" i="4" s="1"/>
  <c r="H31" i="4"/>
  <c r="K31" i="4"/>
  <c r="M31" i="4" s="1"/>
  <c r="L31" i="4"/>
  <c r="N31" i="4" s="1"/>
  <c r="G32" i="4"/>
  <c r="I32" i="4" s="1"/>
  <c r="H32" i="4"/>
  <c r="K32" i="4"/>
  <c r="M32" i="4" s="1"/>
  <c r="L32" i="4"/>
  <c r="N32" i="4" s="1"/>
  <c r="J33" i="4"/>
  <c r="G34" i="4"/>
  <c r="I34" i="4" s="1"/>
  <c r="H34" i="4"/>
  <c r="J34" i="4" s="1"/>
  <c r="K34" i="4"/>
  <c r="M34" i="4" s="1"/>
  <c r="L34" i="4"/>
  <c r="N34" i="4" s="1"/>
  <c r="G35" i="4"/>
  <c r="I35" i="4" s="1"/>
  <c r="H35" i="4"/>
  <c r="J35" i="4" s="1"/>
  <c r="K35" i="4"/>
  <c r="M35" i="4" s="1"/>
  <c r="L35" i="4"/>
  <c r="N35" i="4" s="1"/>
  <c r="H36" i="4"/>
  <c r="J36" i="4" s="1"/>
  <c r="K36" i="4"/>
  <c r="M36" i="4" s="1"/>
  <c r="L36" i="4"/>
  <c r="N36" i="4" s="1"/>
  <c r="G37" i="4"/>
  <c r="I37" i="4" s="1"/>
  <c r="H37" i="4"/>
  <c r="J37" i="4" s="1"/>
  <c r="K37" i="4"/>
  <c r="M37" i="4" s="1"/>
  <c r="L37" i="4"/>
  <c r="N37" i="4" s="1"/>
  <c r="G38" i="4"/>
  <c r="I38" i="4" s="1"/>
  <c r="H38" i="4"/>
  <c r="J38" i="4" s="1"/>
  <c r="L38" i="4"/>
  <c r="N38" i="4" s="1"/>
  <c r="G39" i="4"/>
  <c r="I39" i="4" s="1"/>
  <c r="H39" i="4"/>
  <c r="J39" i="4" s="1"/>
  <c r="K39" i="4"/>
  <c r="M39" i="4" s="1"/>
  <c r="L39" i="4"/>
  <c r="N39" i="4" s="1"/>
  <c r="G40" i="4"/>
  <c r="I40" i="4" s="1"/>
  <c r="H40" i="4"/>
  <c r="J40" i="4" s="1"/>
  <c r="K40" i="4"/>
  <c r="M40" i="4" s="1"/>
  <c r="L40" i="4"/>
  <c r="N40" i="4" s="1"/>
  <c r="G41" i="4"/>
  <c r="I41" i="4" s="1"/>
  <c r="H41" i="4"/>
  <c r="J41" i="4" s="1"/>
  <c r="K41" i="4"/>
  <c r="M41" i="4" s="1"/>
  <c r="L41" i="4"/>
  <c r="N41" i="4" s="1"/>
  <c r="G42" i="4"/>
  <c r="I42" i="4" s="1"/>
  <c r="K42" i="4"/>
  <c r="M42" i="4" s="1"/>
  <c r="L42" i="4"/>
  <c r="N42" i="4" s="1"/>
  <c r="G43" i="4"/>
  <c r="I43" i="4" s="1"/>
  <c r="H43" i="4"/>
  <c r="J43" i="4" s="1"/>
  <c r="K43" i="4"/>
  <c r="M43" i="4" s="1"/>
  <c r="L43" i="4"/>
  <c r="N43" i="4" s="1"/>
  <c r="G44" i="4"/>
  <c r="I44" i="4" s="1"/>
  <c r="H44" i="4"/>
  <c r="J44" i="4" s="1"/>
  <c r="K44" i="4"/>
  <c r="M44" i="4" s="1"/>
  <c r="L44" i="4"/>
  <c r="N44" i="4" s="1"/>
  <c r="G45" i="4"/>
  <c r="I45" i="4" s="1"/>
  <c r="H45" i="4"/>
  <c r="J45" i="4" s="1"/>
  <c r="K45" i="4"/>
  <c r="M45" i="4" s="1"/>
  <c r="L45" i="4"/>
  <c r="N45" i="4" s="1"/>
  <c r="G46" i="4"/>
  <c r="I46" i="4" s="1"/>
  <c r="H46" i="4"/>
  <c r="J46" i="4" s="1"/>
  <c r="K46" i="4"/>
  <c r="M46" i="4" s="1"/>
  <c r="L46" i="4"/>
  <c r="N46" i="4" s="1"/>
  <c r="G47" i="4"/>
  <c r="I47" i="4" s="1"/>
  <c r="H47" i="4"/>
  <c r="J47" i="4" s="1"/>
  <c r="K47" i="4"/>
  <c r="M47" i="4" s="1"/>
  <c r="L47" i="4"/>
  <c r="N47" i="4" s="1"/>
  <c r="G48" i="4"/>
  <c r="I48" i="4" s="1"/>
  <c r="H48" i="4"/>
  <c r="J48" i="4" s="1"/>
  <c r="K48" i="4"/>
  <c r="M48" i="4" s="1"/>
  <c r="L48" i="4"/>
  <c r="N48" i="4" s="1"/>
  <c r="G49" i="4"/>
  <c r="I49" i="4" s="1"/>
  <c r="H49" i="4"/>
  <c r="J49" i="4" s="1"/>
  <c r="K49" i="4"/>
  <c r="M49" i="4" s="1"/>
  <c r="L49" i="4"/>
  <c r="N49" i="4" s="1"/>
  <c r="G50" i="4"/>
  <c r="I50" i="4" s="1"/>
  <c r="H50" i="4"/>
  <c r="J50" i="4" s="1"/>
  <c r="K50" i="4"/>
  <c r="M50" i="4" s="1"/>
  <c r="L50" i="4"/>
  <c r="N50" i="4" s="1"/>
  <c r="J25" i="4" l="1"/>
  <c r="J14" i="4"/>
  <c r="J32" i="4"/>
  <c r="J21" i="4"/>
  <c r="J10" i="4"/>
  <c r="J7" i="4"/>
  <c r="J23" i="4"/>
  <c r="J30" i="4"/>
  <c r="J12" i="4"/>
  <c r="J5" i="4"/>
  <c r="J28" i="4"/>
  <c r="J19" i="4"/>
  <c r="J17" i="4"/>
  <c r="J15" i="4"/>
  <c r="J26" i="4"/>
  <c r="J24" i="4"/>
  <c r="J8" i="4"/>
  <c r="J31" i="4"/>
  <c r="J22" i="4"/>
  <c r="J13" i="4"/>
  <c r="J27" i="4"/>
  <c r="J29" i="4"/>
  <c r="J20" i="4"/>
  <c r="J11" i="4"/>
  <c r="J6" i="4"/>
  <c r="J4" i="4"/>
  <c r="J18" i="4"/>
  <c r="J16" i="4"/>
  <c r="J9" i="4"/>
</calcChain>
</file>

<file path=xl/sharedStrings.xml><?xml version="1.0" encoding="utf-8"?>
<sst xmlns="http://schemas.openxmlformats.org/spreadsheetml/2006/main" count="926" uniqueCount="277">
  <si>
    <t>Participant49</t>
  </si>
  <si>
    <t>Participant48</t>
  </si>
  <si>
    <t>Participant47</t>
  </si>
  <si>
    <t>Participant46</t>
  </si>
  <si>
    <t>Participant45</t>
  </si>
  <si>
    <t>Participant44</t>
  </si>
  <si>
    <t>Participant43</t>
  </si>
  <si>
    <t>Participant42</t>
  </si>
  <si>
    <t>fix timestamp manually</t>
  </si>
  <si>
    <t>Participant41</t>
  </si>
  <si>
    <t>Participant40</t>
  </si>
  <si>
    <t>Participant39</t>
  </si>
  <si>
    <t>Participant38</t>
  </si>
  <si>
    <t>300 frames no human , xyz</t>
  </si>
  <si>
    <t>Participant37</t>
  </si>
  <si>
    <t xml:space="preserve">No human </t>
  </si>
  <si>
    <t>Participant36</t>
  </si>
  <si>
    <t>Participant35</t>
  </si>
  <si>
    <t>Only first 250</t>
  </si>
  <si>
    <t>Participant34</t>
  </si>
  <si>
    <t>Participant33</t>
  </si>
  <si>
    <t xml:space="preserve">No output, but got data </t>
  </si>
  <si>
    <t>Participant32</t>
  </si>
  <si>
    <t>Participant31</t>
  </si>
  <si>
    <t>Participant30</t>
  </si>
  <si>
    <t>;-500</t>
  </si>
  <si>
    <t>Participant29</t>
  </si>
  <si>
    <t>;-400</t>
  </si>
  <si>
    <t>Participant28</t>
  </si>
  <si>
    <t>only first 200 has human</t>
  </si>
  <si>
    <t>Participant27</t>
  </si>
  <si>
    <t>;-200</t>
  </si>
  <si>
    <t>Participant26</t>
  </si>
  <si>
    <t>Participant25</t>
  </si>
  <si>
    <t>Participant24</t>
  </si>
  <si>
    <t>Participant23</t>
  </si>
  <si>
    <t>;-250</t>
  </si>
  <si>
    <t>Participant22</t>
  </si>
  <si>
    <t>;-300</t>
  </si>
  <si>
    <t>Participant21</t>
  </si>
  <si>
    <t>100frame no human(went back to put the instruction back)</t>
  </si>
  <si>
    <t>;-350</t>
  </si>
  <si>
    <t>Participant20</t>
  </si>
  <si>
    <t>-200；-50</t>
  </si>
  <si>
    <t>Participant19</t>
  </si>
  <si>
    <t>0 ； -150</t>
  </si>
  <si>
    <t>Participant18</t>
  </si>
  <si>
    <t>0 ； - 250</t>
  </si>
  <si>
    <t>Participant17</t>
  </si>
  <si>
    <t>Participant16</t>
  </si>
  <si>
    <t>Participant15</t>
  </si>
  <si>
    <t xml:space="preserve">Need check, no human </t>
  </si>
  <si>
    <t>Participant14</t>
    <phoneticPr fontId="0" type="noConversion"/>
  </si>
  <si>
    <t>Nope, no one is recored at all (can see they move after the conversation)</t>
  </si>
  <si>
    <t>Participant13</t>
  </si>
  <si>
    <t>Participant12</t>
  </si>
  <si>
    <t>Participant11</t>
    <phoneticPr fontId="0" type="noConversion"/>
  </si>
  <si>
    <t xml:space="preserve">Not in center, only can see part of left face </t>
  </si>
  <si>
    <t>Participant10</t>
  </si>
  <si>
    <t>Participant9</t>
  </si>
  <si>
    <t>400 frames no human, Not standing in the middle</t>
  </si>
  <si>
    <t>Participant8</t>
  </si>
  <si>
    <t>Only 50 frames has human,Not standing in the middle</t>
  </si>
  <si>
    <t>Participant7</t>
  </si>
  <si>
    <t>-100;-150</t>
  </si>
  <si>
    <t>Participant6</t>
  </si>
  <si>
    <t>Participant5</t>
  </si>
  <si>
    <t>Participant4</t>
  </si>
  <si>
    <t xml:space="preserve">Need check </t>
  </si>
  <si>
    <t>Participant3</t>
  </si>
  <si>
    <t>Participant2</t>
  </si>
  <si>
    <t>Participant1</t>
    <phoneticPr fontId="0" type="noConversion"/>
  </si>
  <si>
    <t>Note</t>
  </si>
  <si>
    <t>Record the timestamp modified (manually)</t>
  </si>
  <si>
    <t xml:space="preserve">Timestamp invalid, fixed manually </t>
  </si>
  <si>
    <t>40s ahead</t>
  </si>
  <si>
    <t>recorded too late, actual ly 4:14:36 PM, but start from 16:18:13</t>
  </si>
  <si>
    <t xml:space="preserve">web2 2:45, only going down and FPS only 1.5 </t>
  </si>
  <si>
    <t>Have video recorded, but stoped too early. Web1 and 4, only going down, web1 and web4, cutted from P20</t>
  </si>
  <si>
    <t>Web1 and web , cutted from P19</t>
  </si>
  <si>
    <t>Web1 and web , cutted from P18</t>
  </si>
  <si>
    <t>web2 and web3 cut 2 mins instead of 1.5 mins</t>
  </si>
  <si>
    <t xml:space="preserve">Have video recorded, but stoped too early. </t>
  </si>
  <si>
    <t xml:space="preserve">Two people on stairs </t>
  </si>
  <si>
    <t>Microphone, s5 start from 11:57:59, but according to webcam1  it should be 11:48:47 + 15:00 + 4:15  = 12:08:12</t>
  </si>
  <si>
    <t>Webcam4</t>
  </si>
  <si>
    <t>Webcam3</t>
  </si>
  <si>
    <t>Webcam2</t>
  </si>
  <si>
    <t>Webcam1</t>
  </si>
  <si>
    <t>invalid</t>
  </si>
  <si>
    <t>invalid</t>
    <phoneticPr fontId="0" type="noConversion"/>
  </si>
  <si>
    <t xml:space="preserve">s6 end frame </t>
    <phoneticPr fontId="0" type="noConversion"/>
  </si>
  <si>
    <t xml:space="preserve">s6 start frame </t>
    <phoneticPr fontId="0" type="noConversion"/>
  </si>
  <si>
    <t>s6 end</t>
    <phoneticPr fontId="0" type="noConversion"/>
  </si>
  <si>
    <t xml:space="preserve">s6 start </t>
    <phoneticPr fontId="0" type="noConversion"/>
  </si>
  <si>
    <t xml:space="preserve">s4 end frame </t>
    <phoneticPr fontId="0" type="noConversion"/>
  </si>
  <si>
    <t xml:space="preserve">s4 start frame </t>
    <phoneticPr fontId="0" type="noConversion"/>
  </si>
  <si>
    <t xml:space="preserve">s4 end time </t>
    <phoneticPr fontId="0" type="noConversion"/>
  </si>
  <si>
    <t>s4 start time</t>
    <phoneticPr fontId="0" type="noConversion"/>
  </si>
  <si>
    <t>Camera-T</t>
    <phoneticPr fontId="0" type="noConversion"/>
  </si>
  <si>
    <t>S5 starts</t>
  </si>
  <si>
    <t>S4 starts</t>
  </si>
  <si>
    <t>S6 starts</t>
  </si>
  <si>
    <t>S6 over</t>
  </si>
  <si>
    <t xml:space="preserve">s6 end frame </t>
  </si>
  <si>
    <t xml:space="preserve">s6 start frame </t>
  </si>
  <si>
    <t xml:space="preserve">s4 end frame </t>
  </si>
  <si>
    <t xml:space="preserve">s4 start frame </t>
  </si>
  <si>
    <t>13.33.19-13.34.2</t>
  </si>
  <si>
    <t>14.13.57-14.34.1</t>
  </si>
  <si>
    <t>14.55.39-15.7.51</t>
  </si>
  <si>
    <t>15.37.44-15.49.33</t>
  </si>
  <si>
    <t>16.4.26-16.15.54</t>
  </si>
  <si>
    <t>11.17.13 - 11.30.32</t>
  </si>
  <si>
    <t>11.36.12 - 11.45.17</t>
  </si>
  <si>
    <t>S3 starts</t>
  </si>
  <si>
    <t>this is p1's data actually</t>
  </si>
  <si>
    <t xml:space="preserve">p2's data </t>
  </si>
  <si>
    <t>P3's data</t>
  </si>
  <si>
    <t xml:space="preserve">P4's data, P5 lost </t>
  </si>
  <si>
    <t>p7's data</t>
  </si>
  <si>
    <t>P8's data</t>
  </si>
  <si>
    <t xml:space="preserve">Perfect </t>
  </si>
  <si>
    <t>rubbish</t>
  </si>
  <si>
    <t>Has some problem but solved eventually</t>
  </si>
  <si>
    <t>No data</t>
  </si>
  <si>
    <t>Rubbish</t>
  </si>
  <si>
    <t>15.5.46 - 15.11.29</t>
  </si>
  <si>
    <t>15.45.6 - 15.46.12</t>
  </si>
  <si>
    <t>13.11.35 - 13.15.20</t>
  </si>
  <si>
    <t>11.35.47 - 11.36.48</t>
  </si>
  <si>
    <t xml:space="preserve">No baseline data </t>
  </si>
  <si>
    <t>3016 - 3336</t>
    <phoneticPr fontId="4" type="noConversion"/>
  </si>
  <si>
    <t>Participant1</t>
    <phoneticPr fontId="0" type="noConversion"/>
  </si>
  <si>
    <t>Participant11</t>
    <phoneticPr fontId="0" type="noConversion"/>
  </si>
  <si>
    <t>Participant14</t>
    <phoneticPr fontId="0" type="noConversion"/>
  </si>
  <si>
    <t xml:space="preserve">1315-2540, but no subject </t>
  </si>
  <si>
    <t>The data is same with P40</t>
  </si>
  <si>
    <t xml:space="preserve">Recording starts after the experiment is over </t>
  </si>
  <si>
    <t xml:space="preserve">Recording starts after the experiment  is over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</si>
  <si>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</si>
  <si>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</si>
  <si>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</si>
  <si>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</si>
  <si>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</si>
  <si>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</si>
  <si>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</si>
  <si>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</si>
  <si>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</si>
  <si>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</si>
  <si>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</si>
  <si>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</si>
  <si>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</si>
  <si>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</si>
  <si>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</si>
  <si>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</si>
  <si>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</si>
  <si>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</si>
  <si>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</si>
  <si>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</si>
  <si>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</si>
  <si>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</si>
  <si>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</si>
  <si>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</si>
  <si>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</si>
  <si>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</si>
  <si>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</si>
  <si>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</si>
  <si>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</si>
  <si>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</si>
  <si>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</si>
  <si>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</si>
  <si>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</si>
  <si>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</si>
  <si>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</si>
  <si>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</si>
  <si>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</si>
  <si>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</si>
  <si>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</si>
  <si>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</si>
  <si>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</si>
  <si>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</si>
  <si>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</si>
  <si>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</si>
  <si>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</si>
  <si>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</si>
  <si>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</si>
  <si>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</si>
  <si>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</si>
  <si>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Record period</t>
  </si>
  <si>
    <t>start time</t>
  </si>
  <si>
    <t xml:space="preserve">MD 12 </t>
  </si>
  <si>
    <t>end time</t>
  </si>
  <si>
    <t>frames 40 - 128fps starts</t>
  </si>
  <si>
    <t>frames 40 - 128fps over</t>
  </si>
  <si>
    <t>frames 12 - 64 fps</t>
  </si>
  <si>
    <t>baseline start</t>
  </si>
  <si>
    <t xml:space="preserve">baseline end </t>
  </si>
  <si>
    <t xml:space="preserve"> s4 starts </t>
  </si>
  <si>
    <t>s4 end</t>
  </si>
  <si>
    <t xml:space="preserve">s6 start </t>
  </si>
  <si>
    <t>s6 end</t>
  </si>
  <si>
    <t>Camera-T ResearchIR</t>
    <phoneticPr fontId="1" type="noConversion"/>
  </si>
  <si>
    <t xml:space="preserve">some frames lost flash away ; encounter part no subject </t>
  </si>
  <si>
    <t>s4 first file , s6 the second one</t>
  </si>
  <si>
    <t xml:space="preserve">S4 flash </t>
  </si>
  <si>
    <t>S5 over</t>
  </si>
  <si>
    <t>Q1-Question</t>
  </si>
  <si>
    <t>Q2</t>
  </si>
  <si>
    <t>Q3</t>
  </si>
  <si>
    <t>Q4</t>
  </si>
  <si>
    <t>Q5</t>
  </si>
  <si>
    <t>Q6</t>
  </si>
  <si>
    <t>Q7</t>
  </si>
  <si>
    <t>Q8</t>
  </si>
  <si>
    <t>Q9</t>
  </si>
  <si>
    <t>Participant14</t>
    <phoneticPr fontId="0" type="noConversion"/>
  </si>
  <si>
    <t xml:space="preserve">Some timestamps of Q9 answer lost, add 5s as the answer period  </t>
  </si>
  <si>
    <t>S4 start</t>
  </si>
  <si>
    <t>S5 start</t>
  </si>
  <si>
    <t>S6 start</t>
  </si>
  <si>
    <t>start-128</t>
    <phoneticPr fontId="4" type="noConversion"/>
  </si>
  <si>
    <t>end-128</t>
    <phoneticPr fontId="4" type="noConversion"/>
  </si>
  <si>
    <t>start-64</t>
    <phoneticPr fontId="4" type="noConversion"/>
  </si>
  <si>
    <t>end-64</t>
    <phoneticPr fontId="4" type="noConversion"/>
  </si>
  <si>
    <t>Only 5s data is recorded, not covered in others data file either</t>
    <phoneticPr fontId="4" type="noConversion"/>
  </si>
  <si>
    <t>Only 3s data is recorded, not covered in others data file either</t>
    <phoneticPr fontId="4" type="noConversion"/>
  </si>
  <si>
    <t>p1</t>
    <phoneticPr fontId="4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</si>
  <si>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</si>
  <si>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</si>
  <si>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</si>
  <si>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</si>
  <si>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</si>
  <si>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</si>
  <si>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</si>
  <si>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</si>
  <si>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</si>
  <si>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</si>
  <si>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</si>
  <si>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</si>
  <si>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</si>
  <si>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</si>
  <si>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</si>
  <si>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</si>
  <si>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</si>
  <si>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</si>
  <si>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</si>
  <si>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</si>
  <si>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</si>
  <si>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</si>
  <si>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</si>
  <si>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</si>
  <si>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</si>
  <si>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</si>
  <si>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</si>
  <si>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</si>
  <si>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</si>
  <si>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</si>
  <si>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</si>
  <si>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</si>
  <si>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</si>
  <si>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</si>
  <si>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</si>
  <si>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</si>
  <si>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</si>
  <si>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</si>
  <si>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</si>
  <si>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</si>
  <si>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</si>
  <si>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</si>
  <si>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</si>
  <si>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</si>
  <si>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</si>
  <si>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</si>
  <si>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</si>
  <si>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</si>
  <si>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Looks good, but the interview part is completely lost.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</si>
</sst>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49" fontId="0" fillId="5" borderId="0" xfId="0" applyNumberFormat="1" applyFill="1"/>
    <xf numFmtId="0" fontId="0" fillId="6" borderId="0" xfId="0" applyFill="1"/>
    <xf numFmtId="21" fontId="0" fillId="0" borderId="0" xfId="0" applyNumberFormat="1"/>
    <xf numFmtId="0" fontId="1" fillId="6" borderId="0" xfId="0" applyFont="1" applyFill="1"/>
    <xf numFmtId="20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21" fontId="2" fillId="0" borderId="0" xfId="0" applyNumberFormat="1" applyFont="1"/>
    <xf numFmtId="21" fontId="0" fillId="0" borderId="0" xfId="0" applyNumberFormat="1" applyFont="1"/>
    <xf numFmtId="0" fontId="3" fillId="0" borderId="0" xfId="0" applyFont="1"/>
    <xf numFmtId="0" fontId="0" fillId="4" borderId="0" xfId="0" applyFill="1"/>
    <xf numFmtId="0" fontId="0" fillId="7" borderId="0" xfId="0" applyFill="1"/>
    <xf numFmtId="21" fontId="1" fillId="0" borderId="0" xfId="0" applyNumberFormat="1" applyFont="1"/>
    <xf numFmtId="0" fontId="0" fillId="8" borderId="0" xfId="0" applyFill="1"/>
    <xf numFmtId="0" fontId="1" fillId="7" borderId="0" xfId="0" applyFont="1" applyFill="1"/>
    <xf numFmtId="0" fontId="0" fillId="0" borderId="0" xfId="0" applyNumberFormat="1" applyAlignment="1">
      <alignment vertical="center"/>
    </xf>
    <xf numFmtId="0" fontId="5" fillId="0" borderId="0" xfId="0" applyNumberFormat="1" applyFont="1"/>
    <xf numFmtId="0" fontId="0" fillId="0" borderId="0" xfId="0" applyNumberFormat="1" applyFont="1"/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B11" sqref="B11:P11"/>
    </sheetView>
  </sheetViews>
  <sheetFormatPr defaultRowHeight="15"/>
  <sheetData>
    <row r="1" spans="1:17">
      <c r="B1" t="s">
        <v>115</v>
      </c>
      <c r="C1" t="s">
        <v>101</v>
      </c>
      <c r="D1" t="s">
        <v>100</v>
      </c>
      <c r="E1" t="s">
        <v>206</v>
      </c>
      <c r="F1" t="s">
        <v>102</v>
      </c>
      <c r="G1" s="8" t="s">
        <v>207</v>
      </c>
      <c r="H1" s="8" t="s">
        <v>208</v>
      </c>
      <c r="I1" s="8" t="s">
        <v>209</v>
      </c>
      <c r="J1" s="8" t="s">
        <v>210</v>
      </c>
      <c r="K1" s="8" t="s">
        <v>211</v>
      </c>
      <c r="L1" s="8" t="s">
        <v>212</v>
      </c>
      <c r="M1" s="8" t="s">
        <v>213</v>
      </c>
      <c r="N1" t="s">
        <v>214</v>
      </c>
      <c r="O1" s="8" t="s">
        <v>215</v>
      </c>
      <c r="P1" t="s">
        <v>103</v>
      </c>
      <c r="Q1" s="8" t="s">
        <v>217</v>
      </c>
    </row>
    <row r="2" spans="1:17">
      <c r="A2" t="s">
        <v>133</v>
      </c>
      <c r="B2" s="19">
        <v>0.59921296296296289</v>
      </c>
      <c r="C2" s="19">
        <v>0.59979166666666661</v>
      </c>
      <c r="D2" s="19">
        <v>0.60025462962962961</v>
      </c>
      <c r="E2" s="19">
        <f>D2 + TIME(,1,30)</f>
        <v>0.60129629629629633</v>
      </c>
      <c r="F2" s="19">
        <v>0.60453703703703698</v>
      </c>
      <c r="G2" s="8">
        <v>0.60453703703703698</v>
      </c>
      <c r="H2" s="8">
        <v>0.60458333333333336</v>
      </c>
      <c r="I2" s="8">
        <v>0.60474537037037035</v>
      </c>
      <c r="J2" s="8">
        <v>0.60484953703703703</v>
      </c>
      <c r="K2" s="8">
        <v>0.60512731481481485</v>
      </c>
      <c r="L2" s="8">
        <v>0.60525462962962961</v>
      </c>
      <c r="M2" s="8">
        <v>0.60548611111111106</v>
      </c>
      <c r="N2" s="8">
        <v>0.60583333333333333</v>
      </c>
      <c r="O2" s="8">
        <v>0.60592592592592587</v>
      </c>
      <c r="P2" s="19">
        <v>0.60598379629629628</v>
      </c>
      <c r="Q2" s="8"/>
    </row>
    <row r="3" spans="1:17">
      <c r="A3" t="s">
        <v>70</v>
      </c>
      <c r="B3" s="19">
        <v>0.62321759259259257</v>
      </c>
      <c r="C3" s="19">
        <v>0.62391203703703701</v>
      </c>
      <c r="D3" s="19">
        <v>0.62432870370370364</v>
      </c>
      <c r="E3" s="19">
        <f t="shared" ref="E3" si="0">D3 + TIME(,1,30)</f>
        <v>0.62537037037037035</v>
      </c>
      <c r="F3" s="19">
        <v>0.62795138888888891</v>
      </c>
      <c r="G3" s="8">
        <v>0.62795138888888891</v>
      </c>
      <c r="H3" s="8">
        <v>0.62803240740740751</v>
      </c>
      <c r="I3" s="8">
        <v>0.62810185185185186</v>
      </c>
      <c r="J3" s="8">
        <v>0.62821759259259269</v>
      </c>
      <c r="K3" s="8">
        <v>0.62831018518518522</v>
      </c>
      <c r="L3" s="8">
        <v>0.6284143518518519</v>
      </c>
      <c r="M3" s="8">
        <v>0.62851851851851859</v>
      </c>
      <c r="N3" s="8">
        <v>0.62872685185185195</v>
      </c>
      <c r="O3" s="8">
        <v>0.62884259259259268</v>
      </c>
      <c r="P3" s="19">
        <v>0.62890046296296298</v>
      </c>
      <c r="Q3" s="8"/>
    </row>
    <row r="4" spans="1:17">
      <c r="A4" t="s">
        <v>69</v>
      </c>
      <c r="B4" s="8">
        <v>0.65233796296296298</v>
      </c>
      <c r="C4" s="8">
        <v>0.65378472222222217</v>
      </c>
      <c r="D4" s="15">
        <v>0.65413194444444445</v>
      </c>
      <c r="E4" s="8">
        <f>D4 + TIME(,1,30)</f>
        <v>0.65517361111111116</v>
      </c>
      <c r="F4" s="8">
        <v>0.65714120370370366</v>
      </c>
      <c r="G4" s="8">
        <v>0.65714120370370366</v>
      </c>
      <c r="H4" s="8">
        <v>0.65724537037037034</v>
      </c>
      <c r="I4" s="8">
        <v>0.6573726851851851</v>
      </c>
      <c r="J4" s="8">
        <v>0.65748842592592593</v>
      </c>
      <c r="K4" s="8">
        <v>0.65760416666666666</v>
      </c>
      <c r="L4" s="8">
        <v>0.65769675925925919</v>
      </c>
      <c r="M4" s="8">
        <v>0.65780092592592587</v>
      </c>
      <c r="N4" s="8">
        <v>0.65803240740740743</v>
      </c>
      <c r="O4" s="8">
        <v>0.65812499999999996</v>
      </c>
      <c r="P4" s="14">
        <v>0.65815972222222219</v>
      </c>
      <c r="Q4" s="8"/>
    </row>
    <row r="5" spans="1:17">
      <c r="A5" t="s">
        <v>67</v>
      </c>
      <c r="B5" s="8">
        <v>0.67094907407407411</v>
      </c>
      <c r="C5" s="8">
        <v>0.67141203703703711</v>
      </c>
      <c r="D5" s="8">
        <v>0.67177083333333332</v>
      </c>
      <c r="E5" s="8">
        <f t="shared" ref="E5:E6" si="1">D5 + TIME(,1,30)</f>
        <v>0.67281250000000004</v>
      </c>
      <c r="F5" s="8">
        <v>0.67519675925925926</v>
      </c>
      <c r="G5" s="8">
        <v>0.67519675925925926</v>
      </c>
      <c r="H5" s="8">
        <v>0.6752893518518519</v>
      </c>
      <c r="I5" s="8">
        <v>0.67539351851851859</v>
      </c>
      <c r="J5" s="8">
        <v>0.67549768518518516</v>
      </c>
      <c r="K5" s="8">
        <v>0.6755902777777778</v>
      </c>
      <c r="L5" s="8">
        <v>0.6756712962962963</v>
      </c>
      <c r="M5" s="8">
        <v>0.67577546296296298</v>
      </c>
      <c r="N5" s="8">
        <v>0.67585648148148147</v>
      </c>
      <c r="O5" s="8">
        <v>0.6759722222222222</v>
      </c>
      <c r="P5" s="14">
        <v>0.67601851851851846</v>
      </c>
      <c r="Q5" s="8"/>
    </row>
    <row r="6" spans="1:17">
      <c r="A6" t="s">
        <v>66</v>
      </c>
      <c r="B6" s="8">
        <v>0.69106481481481474</v>
      </c>
      <c r="C6" s="8">
        <v>0.69131944444444449</v>
      </c>
      <c r="D6" s="8">
        <v>0.69171296296296292</v>
      </c>
      <c r="E6" s="8">
        <f t="shared" si="1"/>
        <v>0.69275462962962964</v>
      </c>
      <c r="F6" s="14">
        <v>0.69530092592592596</v>
      </c>
      <c r="G6" s="8">
        <v>0.69530092592592596</v>
      </c>
      <c r="H6" s="8">
        <v>0.69540509259259253</v>
      </c>
      <c r="I6" s="8">
        <v>0.69549768518518518</v>
      </c>
      <c r="J6" s="8">
        <v>0.69560185185185186</v>
      </c>
      <c r="K6" s="8">
        <v>0.69569444444444439</v>
      </c>
      <c r="L6" s="8">
        <v>0.69581018518518523</v>
      </c>
      <c r="M6" s="8">
        <v>0.69592592592592595</v>
      </c>
      <c r="N6" s="8">
        <v>0.69604166666666667</v>
      </c>
      <c r="O6" s="8">
        <v>0.69614583333333335</v>
      </c>
      <c r="P6" s="8">
        <v>0.69619212962962962</v>
      </c>
      <c r="Q6" s="8"/>
    </row>
    <row r="7" spans="1:17">
      <c r="A7" t="s">
        <v>65</v>
      </c>
      <c r="B7" s="8">
        <v>0.45510416666666664</v>
      </c>
      <c r="C7" s="8">
        <v>0.45550925925925934</v>
      </c>
      <c r="D7" s="8">
        <v>0.45597222222222228</v>
      </c>
      <c r="E7" s="8">
        <f>D7 + TIME(,1,30)</f>
        <v>0.45701388888888894</v>
      </c>
      <c r="F7" s="8">
        <v>0.45936342592592599</v>
      </c>
      <c r="G7" s="8">
        <v>0.45936342592592599</v>
      </c>
      <c r="H7" s="8">
        <v>0.45945601851851858</v>
      </c>
      <c r="I7" s="8">
        <v>0.45953703703703708</v>
      </c>
      <c r="J7" s="8">
        <v>0.45965277777777785</v>
      </c>
      <c r="K7" s="8">
        <v>0.45978009259259267</v>
      </c>
      <c r="L7" s="8">
        <v>0.45987268518518526</v>
      </c>
      <c r="M7" s="8">
        <v>0.46002314814814821</v>
      </c>
      <c r="N7" s="8">
        <v>0.46019675925925929</v>
      </c>
      <c r="O7" s="8">
        <v>0.4603356481481482</v>
      </c>
      <c r="P7" s="8">
        <v>0.46037037037037043</v>
      </c>
      <c r="Q7" s="8"/>
    </row>
    <row r="8" spans="1:17">
      <c r="A8" t="s">
        <v>63</v>
      </c>
      <c r="B8" s="8">
        <v>0.47420138888888891</v>
      </c>
      <c r="C8" s="8">
        <v>0.47438657407407409</v>
      </c>
      <c r="D8" s="8">
        <v>0.47472222222222221</v>
      </c>
      <c r="E8" s="8">
        <f>D8 + TIME(,1,30)</f>
        <v>0.47576388888888888</v>
      </c>
      <c r="F8" s="8">
        <v>0.47778935185185184</v>
      </c>
      <c r="G8" s="8">
        <v>0.47778935185185184</v>
      </c>
      <c r="H8" s="8">
        <v>0.47790509259259262</v>
      </c>
      <c r="I8" s="8">
        <v>0.47802083333333334</v>
      </c>
      <c r="J8" s="8">
        <v>0.47813657407407406</v>
      </c>
      <c r="K8" s="8">
        <v>0.4783101851851852</v>
      </c>
      <c r="L8" s="8">
        <v>0.47840277777777779</v>
      </c>
      <c r="M8" s="8">
        <v>0.47856481481481483</v>
      </c>
      <c r="N8" s="8">
        <v>0.47870370370370369</v>
      </c>
      <c r="O8" s="8">
        <v>0.47888888888888886</v>
      </c>
      <c r="P8" s="8">
        <v>0.47898148148148145</v>
      </c>
      <c r="Q8" s="8"/>
    </row>
    <row r="9" spans="1:17">
      <c r="A9" t="s">
        <v>61</v>
      </c>
      <c r="B9" s="8">
        <v>0.48486111111111113</v>
      </c>
      <c r="C9" s="8">
        <v>0.48523148148148149</v>
      </c>
      <c r="D9" s="8">
        <v>0.48550925925925931</v>
      </c>
      <c r="E9" s="8">
        <f t="shared" ref="E9:E50" si="2">D9 + TIME(,1,30)</f>
        <v>0.48655092592592597</v>
      </c>
      <c r="F9" s="8">
        <v>0.48831018518518521</v>
      </c>
      <c r="G9" s="8">
        <v>0.48831018518518521</v>
      </c>
      <c r="H9" s="8">
        <v>0.4884027777777778</v>
      </c>
      <c r="I9" s="8">
        <v>0.48851851851851852</v>
      </c>
      <c r="J9" s="8">
        <v>0.48866898148148152</v>
      </c>
      <c r="K9" s="8">
        <v>0.48875000000000002</v>
      </c>
      <c r="L9" s="8">
        <v>0.4888541666666667</v>
      </c>
      <c r="M9" s="8">
        <v>0.48896990740740742</v>
      </c>
      <c r="N9" s="8">
        <v>0.48910879629629633</v>
      </c>
      <c r="O9" s="8">
        <v>0.48922453703703705</v>
      </c>
      <c r="P9" s="8">
        <v>0.48927083333333338</v>
      </c>
      <c r="Q9" s="8"/>
    </row>
    <row r="10" spans="1:17">
      <c r="A10" t="s">
        <v>59</v>
      </c>
      <c r="B10" s="19">
        <v>0.50486111111111109</v>
      </c>
      <c r="C10" s="19">
        <v>0.50523148148148145</v>
      </c>
      <c r="D10" s="19">
        <v>0.5055439814814815</v>
      </c>
      <c r="E10" s="19">
        <f t="shared" si="2"/>
        <v>0.50658564814814822</v>
      </c>
      <c r="F10" s="19">
        <v>0.50851851851851848</v>
      </c>
      <c r="G10" s="8">
        <v>0.50851851851851848</v>
      </c>
      <c r="H10" s="8">
        <v>0.50861111111111112</v>
      </c>
      <c r="I10" s="8">
        <v>0.50872685185185185</v>
      </c>
      <c r="J10" s="8">
        <v>0.50890046296296299</v>
      </c>
      <c r="K10" s="8">
        <v>0.50912037037037039</v>
      </c>
      <c r="L10" s="8">
        <v>0.50923611111111111</v>
      </c>
      <c r="M10" s="8">
        <v>0.50943287037037044</v>
      </c>
      <c r="N10" s="8">
        <v>0.50969907407407411</v>
      </c>
      <c r="O10" s="8">
        <v>0.50991898148148151</v>
      </c>
      <c r="P10" s="19">
        <v>0.51004629629629628</v>
      </c>
      <c r="Q10" s="8"/>
    </row>
    <row r="11" spans="1:17">
      <c r="A11" t="s">
        <v>58</v>
      </c>
      <c r="B11" s="8">
        <v>0.52978009259259262</v>
      </c>
      <c r="C11" s="8">
        <v>0.5305902777777779</v>
      </c>
      <c r="D11" s="8">
        <v>0.53099537037037048</v>
      </c>
      <c r="E11" s="8">
        <f t="shared" si="2"/>
        <v>0.5320370370370372</v>
      </c>
      <c r="F11" s="8">
        <v>0.53423611111111113</v>
      </c>
      <c r="G11" s="8">
        <v>0.53423611111111113</v>
      </c>
      <c r="H11" s="8">
        <v>0.53428240740740751</v>
      </c>
      <c r="I11" s="8">
        <v>0.53435185185185197</v>
      </c>
      <c r="J11" s="8">
        <v>0.53442129629629631</v>
      </c>
      <c r="K11" s="8">
        <v>0.53449074074074077</v>
      </c>
      <c r="L11" s="8">
        <v>0.53457175925925937</v>
      </c>
      <c r="M11" s="8">
        <v>0.53465277777777787</v>
      </c>
      <c r="N11" s="8">
        <v>0.53484953703703708</v>
      </c>
      <c r="O11" s="8">
        <v>0.53491898148148154</v>
      </c>
      <c r="P11" s="8">
        <v>0.5349652777777778</v>
      </c>
      <c r="Q11" s="8"/>
    </row>
    <row r="12" spans="1:17">
      <c r="A12" t="s">
        <v>56</v>
      </c>
      <c r="B12" s="8">
        <v>0.6075694444444445</v>
      </c>
      <c r="C12" s="8">
        <v>0.60787037037037039</v>
      </c>
      <c r="D12" s="8">
        <v>0.60821759259259256</v>
      </c>
      <c r="E12" s="8">
        <f t="shared" si="2"/>
        <v>0.60925925925925928</v>
      </c>
      <c r="F12" s="8">
        <v>0.61078703703703707</v>
      </c>
      <c r="G12" s="8">
        <v>0.61078703703703707</v>
      </c>
      <c r="H12" s="8">
        <v>0.61086805555555557</v>
      </c>
      <c r="I12" s="8">
        <v>0.6109606481481481</v>
      </c>
      <c r="J12" s="8">
        <v>0.61106481481481478</v>
      </c>
      <c r="K12" s="8">
        <v>0.61114583333333328</v>
      </c>
      <c r="L12" s="8">
        <v>0.61123842592592592</v>
      </c>
      <c r="M12" s="8">
        <v>0.61129629629629634</v>
      </c>
      <c r="N12" s="8">
        <v>0.6114236111111111</v>
      </c>
      <c r="O12" s="8">
        <v>0.61151620370370374</v>
      </c>
      <c r="P12" s="8">
        <v>0.61155092592592597</v>
      </c>
      <c r="Q12" s="8"/>
    </row>
    <row r="13" spans="1:17">
      <c r="A13" t="s">
        <v>55</v>
      </c>
      <c r="B13" s="8">
        <v>0.6325115740740741</v>
      </c>
      <c r="C13" s="8">
        <v>0.63297453703703699</v>
      </c>
      <c r="D13" s="8">
        <v>0.6332523148148147</v>
      </c>
      <c r="E13" s="8">
        <f t="shared" si="2"/>
        <v>0.63429398148148142</v>
      </c>
      <c r="F13" s="8">
        <v>0.63664351851851841</v>
      </c>
      <c r="G13" s="8">
        <v>0.63664351851851841</v>
      </c>
      <c r="H13" s="8">
        <v>0.63673611111111106</v>
      </c>
      <c r="I13" s="8">
        <v>0.63680555555555551</v>
      </c>
      <c r="J13" s="8">
        <v>0.63692129629629624</v>
      </c>
      <c r="K13" s="8">
        <v>0.63707175925925918</v>
      </c>
      <c r="L13" s="8">
        <v>0.63717592592592587</v>
      </c>
      <c r="M13" s="8">
        <v>0.6374305555555555</v>
      </c>
      <c r="N13" s="8">
        <v>0.63754629629629622</v>
      </c>
      <c r="O13" s="8">
        <v>0.63765046296296291</v>
      </c>
      <c r="P13" s="8">
        <v>0.63769675925925917</v>
      </c>
      <c r="Q13" s="8"/>
    </row>
    <row r="14" spans="1:17">
      <c r="A14" t="s">
        <v>54</v>
      </c>
      <c r="B14" s="8">
        <v>0.64478009259259261</v>
      </c>
      <c r="C14" s="8">
        <v>0.64497685185185183</v>
      </c>
      <c r="D14" s="8">
        <v>0.64533564814814814</v>
      </c>
      <c r="E14" s="8">
        <f t="shared" si="2"/>
        <v>0.64637731481481486</v>
      </c>
      <c r="F14" s="8">
        <v>0.64798611111111115</v>
      </c>
      <c r="G14" s="8">
        <v>0.64798611111111115</v>
      </c>
      <c r="H14" s="8">
        <v>0.64807870370370368</v>
      </c>
      <c r="I14" s="8">
        <v>0.64815972222222229</v>
      </c>
      <c r="J14" s="8">
        <v>0.64825231481481482</v>
      </c>
      <c r="K14" s="8">
        <v>0.64833333333333332</v>
      </c>
      <c r="L14" s="8">
        <v>0.64842592592592596</v>
      </c>
      <c r="M14" s="8">
        <v>0.64849537037037042</v>
      </c>
      <c r="N14" s="8">
        <v>0.64857638888888891</v>
      </c>
      <c r="O14" s="8">
        <v>0.64868055555555559</v>
      </c>
      <c r="P14" s="8">
        <v>0.64872685185185186</v>
      </c>
      <c r="Q14" s="8"/>
    </row>
    <row r="15" spans="1:17">
      <c r="A15" t="s">
        <v>216</v>
      </c>
      <c r="B15" s="8">
        <v>0.66819444444444442</v>
      </c>
      <c r="C15" s="8">
        <v>0.66869212962962976</v>
      </c>
      <c r="D15" s="8">
        <v>0.66896990740740758</v>
      </c>
      <c r="E15" s="8">
        <f t="shared" si="2"/>
        <v>0.6700115740740743</v>
      </c>
      <c r="F15" s="8">
        <v>0.67163194444444452</v>
      </c>
      <c r="G15" s="8">
        <v>0.67163194444444452</v>
      </c>
      <c r="H15" s="8">
        <v>0.67172453703703716</v>
      </c>
      <c r="I15" s="8">
        <v>0.67182870370370384</v>
      </c>
      <c r="J15" s="8">
        <v>0.67193287037037053</v>
      </c>
      <c r="K15" s="8">
        <v>0.67202546296296306</v>
      </c>
      <c r="L15" s="8">
        <v>0.67212962962962974</v>
      </c>
      <c r="M15" s="8">
        <v>0.67221064814814824</v>
      </c>
      <c r="N15" s="8">
        <v>0.67229166666666673</v>
      </c>
      <c r="O15" s="8">
        <v>0.67239583333333341</v>
      </c>
      <c r="P15" s="8">
        <v>0.67244212962962979</v>
      </c>
      <c r="Q15" s="8"/>
    </row>
    <row r="16" spans="1:17">
      <c r="A16" t="s">
        <v>50</v>
      </c>
      <c r="B16" s="8">
        <v>0.68200231481481488</v>
      </c>
      <c r="C16" s="8">
        <v>0.6821759259259258</v>
      </c>
      <c r="D16" s="8">
        <v>0.68266203703703698</v>
      </c>
      <c r="E16" s="8">
        <f t="shared" si="2"/>
        <v>0.6837037037037037</v>
      </c>
      <c r="F16" s="8">
        <v>0.68505787037037025</v>
      </c>
      <c r="G16" s="8">
        <v>0.68505787037037025</v>
      </c>
      <c r="H16" s="8">
        <v>0.68513888888888874</v>
      </c>
      <c r="I16" s="8">
        <v>0.68523148148148139</v>
      </c>
      <c r="J16" s="8">
        <v>0.68533564814814807</v>
      </c>
      <c r="K16" s="8">
        <v>0.68541666666666656</v>
      </c>
      <c r="L16" s="8">
        <v>0.68550925925925921</v>
      </c>
      <c r="M16" s="8">
        <v>0.68557870370370355</v>
      </c>
      <c r="N16" s="8">
        <v>0.68572916666666661</v>
      </c>
      <c r="O16" s="8">
        <v>0.68583333333333318</v>
      </c>
      <c r="P16" s="8">
        <v>0.68587962962962956</v>
      </c>
      <c r="Q16" s="8"/>
    </row>
    <row r="17" spans="1:17">
      <c r="A17" t="s">
        <v>49</v>
      </c>
      <c r="B17" s="8">
        <v>0.43438657407407405</v>
      </c>
      <c r="C17" s="8">
        <v>0.43516203703703704</v>
      </c>
      <c r="D17" s="8">
        <v>0.43556712962962962</v>
      </c>
      <c r="E17" s="8">
        <f t="shared" si="2"/>
        <v>0.43660879629629629</v>
      </c>
      <c r="F17" s="8">
        <v>0.43986111111111109</v>
      </c>
      <c r="G17" s="8">
        <v>0.43986111111111109</v>
      </c>
      <c r="H17" s="8">
        <v>0.44001157407407404</v>
      </c>
      <c r="I17" s="8">
        <v>0.44010416666666663</v>
      </c>
      <c r="J17" s="8">
        <v>0.4403009259259259</v>
      </c>
      <c r="K17" s="8">
        <v>0.44039351851851849</v>
      </c>
      <c r="L17" s="8">
        <v>0.44054398148148144</v>
      </c>
      <c r="M17" s="8">
        <v>0.44064814814814812</v>
      </c>
      <c r="N17" s="8">
        <v>0.44076388888888884</v>
      </c>
      <c r="O17" s="8">
        <v>0.44089120370370366</v>
      </c>
      <c r="P17" s="8">
        <v>0.44091435185185185</v>
      </c>
      <c r="Q17" s="8"/>
    </row>
    <row r="18" spans="1:17">
      <c r="A18" t="s">
        <v>48</v>
      </c>
      <c r="B18" s="8">
        <v>0.44729166666666664</v>
      </c>
      <c r="C18" s="8">
        <v>0.44760416666666669</v>
      </c>
      <c r="D18" s="8">
        <v>0.44800925925925927</v>
      </c>
      <c r="E18" s="8">
        <f t="shared" si="2"/>
        <v>0.44905092592592594</v>
      </c>
      <c r="F18" s="8">
        <v>0.45083333333333336</v>
      </c>
      <c r="G18" s="8">
        <v>0.45083333333333336</v>
      </c>
      <c r="H18" s="8">
        <v>0.45093749999999999</v>
      </c>
      <c r="I18" s="8">
        <v>0.45104166666666667</v>
      </c>
      <c r="J18" s="8">
        <v>0.45114583333333336</v>
      </c>
      <c r="K18" s="8">
        <v>0.45123842592592595</v>
      </c>
      <c r="L18" s="8">
        <v>0.45133101851851853</v>
      </c>
      <c r="M18" s="8">
        <v>0.45149305555555558</v>
      </c>
      <c r="N18" s="8">
        <v>0.45157407407407407</v>
      </c>
      <c r="O18" s="8">
        <v>0.45167824074074076</v>
      </c>
      <c r="P18" s="8">
        <v>0.45171296296296298</v>
      </c>
      <c r="Q18" s="8"/>
    </row>
    <row r="19" spans="1:17">
      <c r="A19" t="s">
        <v>46</v>
      </c>
      <c r="B19" s="8">
        <v>0.46562500000000001</v>
      </c>
      <c r="C19" s="8">
        <v>0.4664814814814815</v>
      </c>
      <c r="D19" s="8">
        <v>0.46688657407407408</v>
      </c>
      <c r="E19" s="8">
        <f t="shared" si="2"/>
        <v>0.46792824074074074</v>
      </c>
      <c r="F19" s="8">
        <v>0.47199074074074077</v>
      </c>
      <c r="G19" s="8">
        <v>0.47199074074074077</v>
      </c>
      <c r="H19" s="8">
        <v>0.47206018518518522</v>
      </c>
      <c r="I19" s="8">
        <v>0.47215277777777781</v>
      </c>
      <c r="J19" s="8">
        <v>0.4722337962962963</v>
      </c>
      <c r="K19" s="8">
        <v>0.47229166666666667</v>
      </c>
      <c r="L19" s="8">
        <v>0.47237268518518521</v>
      </c>
      <c r="M19" s="8">
        <v>0.47243055555555558</v>
      </c>
      <c r="N19" s="8">
        <v>0.47248842592592594</v>
      </c>
      <c r="O19" s="8">
        <v>0.47258101851851853</v>
      </c>
      <c r="P19" s="8">
        <v>0.47261574074074075</v>
      </c>
      <c r="Q19" s="8"/>
    </row>
    <row r="20" spans="1:17">
      <c r="A20" t="s">
        <v>44</v>
      </c>
      <c r="B20" s="8">
        <v>0.47851851851851851</v>
      </c>
      <c r="C20" s="8">
        <v>0.47881944444444446</v>
      </c>
      <c r="D20" s="8">
        <v>0.47912037037037036</v>
      </c>
      <c r="E20" s="8">
        <f t="shared" si="2"/>
        <v>0.48016203703703703</v>
      </c>
      <c r="F20" s="8">
        <v>0.48319444444444443</v>
      </c>
      <c r="G20" s="8">
        <v>0.48319444444444443</v>
      </c>
      <c r="H20" s="8">
        <v>0.48322916666666665</v>
      </c>
      <c r="I20" s="8">
        <v>0.48328703703703701</v>
      </c>
      <c r="J20" s="8">
        <v>0.48335648148148147</v>
      </c>
      <c r="K20" s="8">
        <v>0.4833912037037037</v>
      </c>
      <c r="L20" s="8">
        <v>0.48344907407407406</v>
      </c>
      <c r="M20" s="8">
        <v>0.48349537037037038</v>
      </c>
      <c r="N20" s="8">
        <v>0.48354166666666665</v>
      </c>
      <c r="O20" s="8">
        <v>0.4836111111111111</v>
      </c>
      <c r="P20" s="8">
        <v>0.48363425925925924</v>
      </c>
      <c r="Q20" s="8"/>
    </row>
    <row r="21" spans="1:17">
      <c r="A21" t="s">
        <v>42</v>
      </c>
      <c r="B21" s="8">
        <v>0.49055555555555558</v>
      </c>
      <c r="C21" s="8">
        <v>0.49074074074074076</v>
      </c>
      <c r="D21" s="8">
        <v>0.49125000000000002</v>
      </c>
      <c r="E21" s="8">
        <f t="shared" si="2"/>
        <v>0.49229166666666668</v>
      </c>
      <c r="F21" s="8">
        <v>0.49375000000000002</v>
      </c>
      <c r="G21" s="8">
        <v>0.49375000000000002</v>
      </c>
      <c r="H21" s="8">
        <v>0.49384259259259261</v>
      </c>
      <c r="I21" s="8">
        <v>0.49391203703703707</v>
      </c>
      <c r="J21" s="8">
        <v>0.49400462962962965</v>
      </c>
      <c r="K21" s="8">
        <v>0.49406250000000002</v>
      </c>
      <c r="L21" s="8">
        <v>0.49414351851851857</v>
      </c>
      <c r="M21" s="8">
        <v>0.49423611111111115</v>
      </c>
      <c r="N21" s="8">
        <v>0.49431712962962965</v>
      </c>
      <c r="O21" s="8">
        <v>0.4943865740740741</v>
      </c>
      <c r="P21" s="8">
        <v>0.49442129629629633</v>
      </c>
      <c r="Q21" s="8"/>
    </row>
    <row r="22" spans="1:17">
      <c r="A22" t="s">
        <v>39</v>
      </c>
      <c r="B22" s="8">
        <v>0.5003819444444445</v>
      </c>
      <c r="C22" s="8">
        <v>0.50112268518518521</v>
      </c>
      <c r="D22" s="8">
        <v>0.50146990740740738</v>
      </c>
      <c r="E22" s="8">
        <f t="shared" si="2"/>
        <v>0.5025115740740741</v>
      </c>
      <c r="F22" s="8">
        <v>0.50376157407407407</v>
      </c>
      <c r="G22" s="8">
        <v>0.50376157407407407</v>
      </c>
      <c r="H22" s="8">
        <v>0.50383101851851853</v>
      </c>
      <c r="I22" s="8">
        <v>0.50398148148148147</v>
      </c>
      <c r="J22" s="8">
        <v>0.50406249999999997</v>
      </c>
      <c r="K22" s="8">
        <v>0.50410879629629635</v>
      </c>
      <c r="L22" s="8">
        <v>0.50420138888888888</v>
      </c>
      <c r="M22" s="8">
        <v>0.50424768518518526</v>
      </c>
      <c r="N22" s="8">
        <v>0.50436342592592598</v>
      </c>
      <c r="O22" s="8">
        <v>0.50440972222222225</v>
      </c>
      <c r="P22" s="8">
        <v>0.50444444444444447</v>
      </c>
      <c r="Q22" s="8"/>
    </row>
    <row r="23" spans="1:17">
      <c r="A23" t="s">
        <v>37</v>
      </c>
      <c r="B23" s="8">
        <v>0.51060185185185192</v>
      </c>
      <c r="C23" s="8">
        <v>0.51104166666666662</v>
      </c>
      <c r="D23" s="8">
        <v>0.51155092592592588</v>
      </c>
      <c r="E23" s="8">
        <f t="shared" si="2"/>
        <v>0.5125925925925926</v>
      </c>
      <c r="F23" s="8">
        <v>0.51393518518518511</v>
      </c>
      <c r="G23" s="8">
        <v>0.51393518518518511</v>
      </c>
      <c r="H23" s="8">
        <v>0.51399305555555552</v>
      </c>
      <c r="I23" s="8">
        <v>0.51409722222222209</v>
      </c>
      <c r="J23" s="8">
        <v>0.51420138888888878</v>
      </c>
      <c r="K23" s="8">
        <v>0.51428240740740727</v>
      </c>
      <c r="L23" s="8">
        <v>0.51436342592592588</v>
      </c>
      <c r="M23" s="8">
        <v>0.51450231481481468</v>
      </c>
      <c r="N23" s="8">
        <v>0.51458333333333328</v>
      </c>
      <c r="O23" s="8">
        <v>0.51467592592592581</v>
      </c>
      <c r="P23" s="8">
        <v>0.51471064814814804</v>
      </c>
      <c r="Q23" s="8"/>
    </row>
    <row r="24" spans="1:17">
      <c r="A24" t="s">
        <v>35</v>
      </c>
      <c r="B24" s="8">
        <v>0.59297453703703706</v>
      </c>
      <c r="C24" s="8">
        <v>0.59315972222222224</v>
      </c>
      <c r="D24" s="8">
        <v>0.59343749999999995</v>
      </c>
      <c r="E24" s="8">
        <f t="shared" si="2"/>
        <v>0.59447916666666667</v>
      </c>
      <c r="F24" s="8">
        <v>0.59759259259259256</v>
      </c>
      <c r="G24" s="8">
        <v>0.59759259259259256</v>
      </c>
      <c r="H24" s="8">
        <v>0.59767361111111106</v>
      </c>
      <c r="I24" s="8">
        <v>0.59777777777777774</v>
      </c>
      <c r="J24" s="8">
        <v>0.59788194444444442</v>
      </c>
      <c r="K24" s="8">
        <v>0.59796296296296292</v>
      </c>
      <c r="L24" s="8">
        <v>0.59804398148148152</v>
      </c>
      <c r="M24" s="8">
        <v>0.59811342592592598</v>
      </c>
      <c r="N24" s="8">
        <v>0.59820601851851851</v>
      </c>
      <c r="O24" s="8">
        <v>0.59831018518518519</v>
      </c>
      <c r="P24" s="8">
        <v>0.59834490740740742</v>
      </c>
      <c r="Q24" s="8"/>
    </row>
    <row r="25" spans="1:17">
      <c r="A25" t="s">
        <v>34</v>
      </c>
      <c r="B25" s="8">
        <v>0.60596064814814821</v>
      </c>
      <c r="C25" s="8">
        <v>0.60623842592592603</v>
      </c>
      <c r="D25" s="8">
        <v>0.60652777777777778</v>
      </c>
      <c r="E25" s="8">
        <f t="shared" si="2"/>
        <v>0.6075694444444445</v>
      </c>
      <c r="F25" s="8">
        <v>0.60862268518518525</v>
      </c>
      <c r="G25" s="8">
        <v>0.60862268518518525</v>
      </c>
      <c r="H25" s="8">
        <v>0.60870370370370375</v>
      </c>
      <c r="I25" s="8">
        <v>0.60880787037037043</v>
      </c>
      <c r="J25" s="8">
        <v>0.60891203703703711</v>
      </c>
      <c r="K25" s="8">
        <v>0.60900462962962965</v>
      </c>
      <c r="L25" s="8">
        <v>0.60912037037037048</v>
      </c>
      <c r="M25" s="8">
        <v>0.60924768518518524</v>
      </c>
      <c r="N25" s="8">
        <v>0.60934027777777788</v>
      </c>
      <c r="O25" s="8">
        <v>0.60945601851851861</v>
      </c>
      <c r="P25" s="8">
        <v>0.60949074074074083</v>
      </c>
      <c r="Q25" s="8"/>
    </row>
    <row r="26" spans="1:17">
      <c r="A26" t="s">
        <v>33</v>
      </c>
      <c r="B26" s="8">
        <v>0.61781249999999999</v>
      </c>
      <c r="C26" s="8">
        <v>0.61800925925925931</v>
      </c>
      <c r="D26" s="8">
        <v>0.6184143518518519</v>
      </c>
      <c r="E26" s="8">
        <f t="shared" si="2"/>
        <v>0.61945601851851861</v>
      </c>
      <c r="F26" s="8">
        <v>0.62087962962962961</v>
      </c>
      <c r="G26" s="8">
        <v>0.62087962962962961</v>
      </c>
      <c r="H26" s="8">
        <v>0.62101851851851853</v>
      </c>
      <c r="I26" s="8">
        <v>0.62109953703703702</v>
      </c>
      <c r="J26" s="8">
        <v>0.62122685185185189</v>
      </c>
      <c r="K26" s="8">
        <v>0.62129629629629635</v>
      </c>
      <c r="L26" s="8">
        <v>0.62135416666666665</v>
      </c>
      <c r="M26" s="8">
        <v>0.62141203703703707</v>
      </c>
      <c r="N26" s="8">
        <v>0.62149305555555556</v>
      </c>
      <c r="O26" s="8">
        <v>0.62158564814814821</v>
      </c>
      <c r="P26" s="8">
        <v>0.62162037037037043</v>
      </c>
      <c r="Q26" s="8"/>
    </row>
    <row r="27" spans="1:17">
      <c r="A27" t="s">
        <v>32</v>
      </c>
      <c r="B27" s="8">
        <v>0.62701388888888887</v>
      </c>
      <c r="C27" s="8">
        <v>0.62724537037037043</v>
      </c>
      <c r="D27" s="8">
        <v>0.62765046296296301</v>
      </c>
      <c r="E27" s="8">
        <f t="shared" si="2"/>
        <v>0.62869212962962973</v>
      </c>
      <c r="F27" s="8">
        <v>0.6299421296296297</v>
      </c>
      <c r="G27" s="8">
        <v>0.6299421296296297</v>
      </c>
      <c r="H27" s="8">
        <v>0.63002314814814819</v>
      </c>
      <c r="I27" s="8">
        <v>0.63012731481481488</v>
      </c>
      <c r="J27" s="8">
        <v>0.6302430555555556</v>
      </c>
      <c r="K27" s="8">
        <v>0.63033564814814813</v>
      </c>
      <c r="L27" s="8">
        <v>0.63042824074074078</v>
      </c>
      <c r="M27" s="8">
        <v>0.63050925925925927</v>
      </c>
      <c r="N27" s="8">
        <v>0.63060185185185191</v>
      </c>
      <c r="O27" s="8">
        <v>0.63069444444444445</v>
      </c>
      <c r="P27" s="8">
        <v>0.63072916666666667</v>
      </c>
      <c r="Q27" s="8"/>
    </row>
    <row r="28" spans="1:17">
      <c r="A28" t="s">
        <v>30</v>
      </c>
      <c r="B28" s="8">
        <v>0.63751157407407411</v>
      </c>
      <c r="C28" s="8">
        <v>0.63765046296296291</v>
      </c>
      <c r="D28" s="8">
        <v>0.63793981481481477</v>
      </c>
      <c r="E28" s="8">
        <f t="shared" si="2"/>
        <v>0.63898148148148148</v>
      </c>
      <c r="F28" s="8">
        <v>0.64065972222222223</v>
      </c>
      <c r="G28" s="8">
        <v>0.64065972222222223</v>
      </c>
      <c r="H28" s="8">
        <v>0.64076388888888891</v>
      </c>
      <c r="I28" s="8">
        <v>0.64086805555555559</v>
      </c>
      <c r="J28" s="8">
        <v>0.64099537037037035</v>
      </c>
      <c r="K28" s="8">
        <v>0.64107638888888885</v>
      </c>
      <c r="L28" s="8">
        <v>0.64118055555555553</v>
      </c>
      <c r="M28" s="8">
        <v>0.64126157407407403</v>
      </c>
      <c r="N28" s="8">
        <v>0.64135416666666667</v>
      </c>
      <c r="O28" s="8">
        <v>0.64146990740740739</v>
      </c>
      <c r="P28" s="8">
        <v>0.64150462962962962</v>
      </c>
      <c r="Q28" s="8"/>
    </row>
    <row r="29" spans="1:17">
      <c r="A29" t="s">
        <v>28</v>
      </c>
      <c r="B29" s="8">
        <v>0.6489583333333333</v>
      </c>
      <c r="C29" s="8">
        <v>0.64906249999999999</v>
      </c>
      <c r="D29" s="8">
        <v>0.64940972222222226</v>
      </c>
      <c r="E29" s="8">
        <f t="shared" si="2"/>
        <v>0.65045138888888898</v>
      </c>
      <c r="F29" s="8">
        <v>0.65180555555555553</v>
      </c>
      <c r="G29" s="8">
        <v>0.65180555555555553</v>
      </c>
      <c r="H29" s="8">
        <v>0.6520717592592592</v>
      </c>
      <c r="I29" s="8">
        <v>0.6522337962962963</v>
      </c>
      <c r="J29" s="8">
        <v>0.65234953703703702</v>
      </c>
      <c r="K29" s="8">
        <v>0.6524537037037037</v>
      </c>
      <c r="L29" s="8">
        <v>0.65254629629629624</v>
      </c>
      <c r="M29" s="8">
        <v>0.65268518518518515</v>
      </c>
      <c r="N29" s="8">
        <v>0.65280092592592587</v>
      </c>
      <c r="O29" s="8">
        <v>0.65292824074074074</v>
      </c>
      <c r="P29" s="8">
        <v>0.65297453703703701</v>
      </c>
      <c r="Q29" s="8"/>
    </row>
    <row r="30" spans="1:17">
      <c r="A30" t="s">
        <v>26</v>
      </c>
      <c r="B30" s="8">
        <v>0.66090277777777773</v>
      </c>
      <c r="C30" s="8">
        <v>0.66118055555555555</v>
      </c>
      <c r="D30" s="8">
        <v>0.66152777777777771</v>
      </c>
      <c r="E30" s="8">
        <f t="shared" si="2"/>
        <v>0.66256944444444443</v>
      </c>
      <c r="F30" s="8">
        <v>0.66461805555555553</v>
      </c>
      <c r="G30" s="8">
        <v>0.66461805555555553</v>
      </c>
      <c r="H30" s="8">
        <v>0.66471064814814806</v>
      </c>
      <c r="I30" s="8">
        <v>0.6648263888888889</v>
      </c>
      <c r="J30" s="8">
        <v>0.66494212962962962</v>
      </c>
      <c r="K30" s="8">
        <v>0.66505787037037034</v>
      </c>
      <c r="L30" s="8">
        <v>0.66516203703703702</v>
      </c>
      <c r="M30" s="8">
        <v>0.66524305555555552</v>
      </c>
      <c r="N30" s="8">
        <v>0.6653472222222222</v>
      </c>
      <c r="O30" s="8">
        <v>0.66547453703703696</v>
      </c>
      <c r="P30" s="8">
        <v>0.66552083333333334</v>
      </c>
      <c r="Q30" s="8"/>
    </row>
    <row r="31" spans="1:17">
      <c r="A31" t="s">
        <v>24</v>
      </c>
      <c r="B31" s="8">
        <v>0.67608796296296303</v>
      </c>
      <c r="C31" s="8">
        <v>0.67634259259259255</v>
      </c>
      <c r="D31" s="8">
        <v>0.67680555555555544</v>
      </c>
      <c r="E31" s="8">
        <f t="shared" si="2"/>
        <v>0.67784722222222216</v>
      </c>
      <c r="F31" s="8">
        <v>0.68057870370370366</v>
      </c>
      <c r="G31" s="8">
        <v>0.68057870370370366</v>
      </c>
      <c r="H31" s="8">
        <v>0.68067129629629619</v>
      </c>
      <c r="I31" s="8">
        <v>0.68078703703703691</v>
      </c>
      <c r="J31" s="8">
        <v>0.68093749999999986</v>
      </c>
      <c r="K31" s="8">
        <v>0.68104166666666655</v>
      </c>
      <c r="L31" s="8">
        <v>0.68114583333333323</v>
      </c>
      <c r="M31" s="8">
        <v>0.68123842592592587</v>
      </c>
      <c r="N31" s="8">
        <v>0.68133101851851841</v>
      </c>
      <c r="O31" s="8">
        <v>0.68155092592592581</v>
      </c>
      <c r="P31" s="8">
        <v>0.68160879629629623</v>
      </c>
      <c r="Q31" s="8"/>
    </row>
    <row r="32" spans="1:17">
      <c r="A32" t="s">
        <v>23</v>
      </c>
      <c r="B32" s="8">
        <v>0.68892361111111111</v>
      </c>
      <c r="C32" s="8">
        <v>0.68927083333333339</v>
      </c>
      <c r="D32" s="8">
        <v>0.68973379629629628</v>
      </c>
      <c r="E32" s="8">
        <f t="shared" si="2"/>
        <v>0.69077546296296299</v>
      </c>
      <c r="F32" s="8">
        <v>0.69299768518518523</v>
      </c>
      <c r="G32" s="8">
        <v>0.69299768518518523</v>
      </c>
      <c r="H32" s="8">
        <v>0.69312499999999999</v>
      </c>
      <c r="I32" s="8">
        <v>0.69321759259259264</v>
      </c>
      <c r="J32" s="8">
        <v>0.69337962962962962</v>
      </c>
      <c r="K32" s="8">
        <v>0.69347222222222227</v>
      </c>
      <c r="L32" s="8">
        <v>0.69357638888888895</v>
      </c>
      <c r="M32" s="8">
        <v>0.69366898148148148</v>
      </c>
      <c r="N32" s="8">
        <v>0.69378472222222221</v>
      </c>
      <c r="O32" s="8">
        <v>0.69407407407407407</v>
      </c>
      <c r="P32" s="8">
        <v>0.69412037037037033</v>
      </c>
      <c r="Q32" s="8"/>
    </row>
    <row r="33" spans="1:17">
      <c r="A33" t="s">
        <v>22</v>
      </c>
      <c r="B33" s="8"/>
      <c r="C33" s="8">
        <v>0.43414351851851851</v>
      </c>
      <c r="D33" s="8">
        <v>0.43443287037037037</v>
      </c>
      <c r="E33" s="8">
        <f t="shared" si="2"/>
        <v>0.43547453703703703</v>
      </c>
      <c r="F33" s="8">
        <v>0.43990740740740741</v>
      </c>
      <c r="G33" s="8">
        <v>0.43990740740740741</v>
      </c>
      <c r="H33" s="8">
        <v>0.44</v>
      </c>
      <c r="I33" s="8">
        <v>0.44018518518518518</v>
      </c>
      <c r="J33" s="8">
        <v>0.44028935185185186</v>
      </c>
      <c r="K33" s="8">
        <v>0.4403819444444444</v>
      </c>
      <c r="L33" s="8">
        <v>0.44048611111111113</v>
      </c>
      <c r="M33" s="8">
        <v>0.4406018518518518</v>
      </c>
      <c r="N33" s="8">
        <v>0.44071759259259258</v>
      </c>
      <c r="O33" s="8">
        <v>0.4408217592592592</v>
      </c>
      <c r="P33" s="8">
        <v>0.44085648148148149</v>
      </c>
      <c r="Q33" s="8"/>
    </row>
    <row r="34" spans="1:17">
      <c r="A34" t="s">
        <v>20</v>
      </c>
      <c r="B34" s="8"/>
      <c r="C34" s="8">
        <v>0.44714120370370369</v>
      </c>
      <c r="D34" s="8">
        <v>0.44743055555555555</v>
      </c>
      <c r="E34" s="8">
        <f t="shared" si="2"/>
        <v>0.44847222222222222</v>
      </c>
      <c r="F34" s="8">
        <v>0.4522106481481481</v>
      </c>
      <c r="G34" s="8">
        <v>0.4522106481481481</v>
      </c>
      <c r="H34" s="8">
        <v>0.45231481481481484</v>
      </c>
      <c r="I34" s="8">
        <v>0.45244212962962965</v>
      </c>
      <c r="J34" s="8">
        <v>0.45256944444444441</v>
      </c>
      <c r="K34" s="8">
        <v>0.45266203703703706</v>
      </c>
      <c r="L34" s="8">
        <v>0.45278935185185182</v>
      </c>
      <c r="M34" s="8">
        <v>0.45287037037037042</v>
      </c>
      <c r="N34" s="8">
        <v>0.45299768518518518</v>
      </c>
      <c r="O34" s="8">
        <v>0.45309027777777783</v>
      </c>
      <c r="P34" s="8">
        <v>0.453125</v>
      </c>
      <c r="Q34" s="8"/>
    </row>
    <row r="35" spans="1:17">
      <c r="A35" t="s">
        <v>19</v>
      </c>
      <c r="B35" s="8"/>
      <c r="C35" s="8">
        <v>0.46837962962962965</v>
      </c>
      <c r="D35" s="8">
        <v>0.46868055555555554</v>
      </c>
      <c r="E35" s="8">
        <f t="shared" si="2"/>
        <v>0.46972222222222221</v>
      </c>
      <c r="F35" s="8">
        <v>0.47131944444444446</v>
      </c>
      <c r="G35" s="8">
        <v>0.47131944444444446</v>
      </c>
      <c r="H35" s="8">
        <v>0.47140046296296295</v>
      </c>
      <c r="I35" s="8">
        <v>0.4714930555555556</v>
      </c>
      <c r="J35" s="8">
        <v>0.47157407407407409</v>
      </c>
      <c r="K35" s="8">
        <v>0.47167824074074072</v>
      </c>
      <c r="L35" s="8">
        <v>0.47173611111111113</v>
      </c>
      <c r="M35" s="8">
        <v>0.47180555555555559</v>
      </c>
      <c r="N35" s="8">
        <v>0.47192129629629626</v>
      </c>
      <c r="O35" s="8">
        <v>0.47200231481481486</v>
      </c>
      <c r="P35" s="8">
        <v>0.47202546296296299</v>
      </c>
      <c r="Q35" s="8"/>
    </row>
    <row r="36" spans="1:17">
      <c r="A36" t="s">
        <v>17</v>
      </c>
      <c r="B36" s="8"/>
      <c r="C36" s="8" t="s">
        <v>89</v>
      </c>
      <c r="D36" s="8">
        <v>0.4801273148148148</v>
      </c>
      <c r="E36" s="8">
        <f t="shared" si="2"/>
        <v>0.48116898148148146</v>
      </c>
      <c r="F36" s="8">
        <v>0.48289351851851853</v>
      </c>
      <c r="G36" s="8">
        <v>0.48289351851851853</v>
      </c>
      <c r="H36" s="8" t="s">
        <v>89</v>
      </c>
      <c r="I36" s="8">
        <v>0.4830787037037037</v>
      </c>
      <c r="J36" s="8">
        <v>0.48317129629629635</v>
      </c>
      <c r="K36" s="8">
        <v>0.48325231481481484</v>
      </c>
      <c r="L36" s="8">
        <v>0.48334490740740743</v>
      </c>
      <c r="M36" s="8">
        <v>0.48344907407407406</v>
      </c>
      <c r="N36" s="8">
        <v>0.48350694444444442</v>
      </c>
      <c r="O36" s="8">
        <v>0.48359953703703701</v>
      </c>
      <c r="P36" s="8">
        <v>0.48363425925925929</v>
      </c>
      <c r="Q36" s="8"/>
    </row>
    <row r="37" spans="1:17">
      <c r="A37" t="s">
        <v>16</v>
      </c>
      <c r="B37" s="8"/>
      <c r="C37" s="8">
        <v>0.49128472222222225</v>
      </c>
      <c r="D37" s="8">
        <v>0.4914930555555555</v>
      </c>
      <c r="E37" s="8">
        <f t="shared" si="2"/>
        <v>0.49253472222222217</v>
      </c>
      <c r="F37" s="8">
        <v>0.49461805555555555</v>
      </c>
      <c r="G37" s="8">
        <v>0.49461805555555555</v>
      </c>
      <c r="H37" s="8">
        <v>0.49469907407407404</v>
      </c>
      <c r="I37" s="8">
        <v>0.49479166666666669</v>
      </c>
      <c r="J37" s="8">
        <v>0.49488425925925927</v>
      </c>
      <c r="K37" s="8">
        <v>0.49495370370370373</v>
      </c>
      <c r="L37" s="8">
        <v>0.49502314814814818</v>
      </c>
      <c r="M37" s="8">
        <v>0.49508101851851855</v>
      </c>
      <c r="N37" s="8">
        <v>0.49516203703703704</v>
      </c>
      <c r="O37" s="8">
        <v>0.49525462962962963</v>
      </c>
      <c r="P37" s="8">
        <v>0.4952893518518518</v>
      </c>
      <c r="Q37" s="8"/>
    </row>
    <row r="38" spans="1:17">
      <c r="A38" t="s">
        <v>14</v>
      </c>
      <c r="B38" s="8"/>
      <c r="C38" s="8">
        <v>0.50943287037037044</v>
      </c>
      <c r="D38" s="8">
        <v>0.50966435185185188</v>
      </c>
      <c r="E38" s="8">
        <f t="shared" si="2"/>
        <v>0.5107060185185186</v>
      </c>
      <c r="F38" t="s">
        <v>89</v>
      </c>
      <c r="G38" s="8" t="s">
        <v>89</v>
      </c>
      <c r="H38" s="8">
        <v>0.51282407407407404</v>
      </c>
      <c r="I38" s="8">
        <v>0.5128935185185185</v>
      </c>
      <c r="J38" s="8" t="s">
        <v>89</v>
      </c>
      <c r="K38" s="8">
        <v>0.51307870370370368</v>
      </c>
      <c r="L38" s="8" t="s">
        <v>89</v>
      </c>
      <c r="M38" s="8">
        <v>0.51331018518518523</v>
      </c>
      <c r="N38" s="8">
        <v>0.51340277777777776</v>
      </c>
      <c r="O38" s="8">
        <v>0.51350694444444445</v>
      </c>
      <c r="P38" s="8">
        <v>0.51354166666666667</v>
      </c>
      <c r="Q38" s="8"/>
    </row>
    <row r="39" spans="1:17">
      <c r="A39" t="s">
        <v>12</v>
      </c>
      <c r="B39" s="8"/>
      <c r="C39" s="8">
        <v>0.52027777777777773</v>
      </c>
      <c r="D39" s="8">
        <v>0.52048611111111109</v>
      </c>
      <c r="E39" s="8">
        <f t="shared" si="2"/>
        <v>0.52152777777777781</v>
      </c>
      <c r="F39" s="8">
        <v>0.52414351851851848</v>
      </c>
      <c r="G39" s="8">
        <v>0.52414351851851848</v>
      </c>
      <c r="H39" s="8">
        <v>0.52422453703703698</v>
      </c>
      <c r="I39" s="8">
        <v>0.52438657407407407</v>
      </c>
      <c r="J39" s="8">
        <v>0.52447916666666672</v>
      </c>
      <c r="K39" s="8">
        <v>0.52453703703703702</v>
      </c>
      <c r="L39" s="8">
        <v>0.52464120370370371</v>
      </c>
      <c r="M39" s="8">
        <v>0.52473379629629624</v>
      </c>
      <c r="N39" s="8">
        <v>0.52487268518518515</v>
      </c>
      <c r="O39" s="8">
        <v>0.52498842592592598</v>
      </c>
      <c r="P39" s="8">
        <v>0.52501157407407406</v>
      </c>
      <c r="Q39" s="8"/>
    </row>
    <row r="40" spans="1:17">
      <c r="A40" t="s">
        <v>11</v>
      </c>
      <c r="B40" s="8"/>
      <c r="C40" s="8">
        <v>0.53638888888888892</v>
      </c>
      <c r="D40" s="8">
        <v>0.53659722222222228</v>
      </c>
      <c r="E40" s="8">
        <f t="shared" si="2"/>
        <v>0.537638888888889</v>
      </c>
      <c r="F40" s="8">
        <v>0.53978009259259252</v>
      </c>
      <c r="G40" s="8">
        <v>0.53978009259259252</v>
      </c>
      <c r="H40" s="8">
        <v>0.53984953703703698</v>
      </c>
      <c r="I40" s="8">
        <v>0.53994212962962962</v>
      </c>
      <c r="J40" s="8">
        <v>0.54005787037037034</v>
      </c>
      <c r="K40" s="8">
        <v>0.54018518518518521</v>
      </c>
      <c r="L40" s="8">
        <v>0.54026620370370371</v>
      </c>
      <c r="M40" s="8">
        <v>0.5403472222222222</v>
      </c>
      <c r="N40" s="8">
        <v>0.54053240740740738</v>
      </c>
      <c r="O40" s="8">
        <v>0.54062500000000002</v>
      </c>
      <c r="P40" s="8">
        <v>0.54067129629629629</v>
      </c>
      <c r="Q40" s="8"/>
    </row>
    <row r="41" spans="1:17">
      <c r="A41" t="s">
        <v>10</v>
      </c>
      <c r="B41" s="8"/>
      <c r="C41" s="8">
        <v>0.54753472222222221</v>
      </c>
      <c r="D41" s="8">
        <v>0.54774305555555558</v>
      </c>
      <c r="E41" s="8">
        <f t="shared" si="2"/>
        <v>0.5487847222222223</v>
      </c>
      <c r="F41" s="8">
        <v>0.55038194444444444</v>
      </c>
      <c r="G41" s="8">
        <v>0.55038194444444444</v>
      </c>
      <c r="H41" s="8">
        <v>0.55046296296296293</v>
      </c>
      <c r="I41" s="8">
        <v>0.55056712962962961</v>
      </c>
      <c r="J41" s="8">
        <v>0.55075231481481479</v>
      </c>
      <c r="K41" s="8">
        <v>0.55085648148148147</v>
      </c>
      <c r="L41" s="8">
        <v>0.55107638888888888</v>
      </c>
      <c r="M41" s="8">
        <v>0.55112268518518526</v>
      </c>
      <c r="N41" s="8">
        <v>0.55129629629629628</v>
      </c>
      <c r="O41" s="8">
        <v>0.55142361111111116</v>
      </c>
      <c r="P41" s="8">
        <v>0.55145833333333327</v>
      </c>
      <c r="Q41" s="8"/>
    </row>
    <row r="42" spans="1:17">
      <c r="A42" t="s">
        <v>9</v>
      </c>
      <c r="B42" s="8"/>
      <c r="C42" s="8">
        <v>0.60923611111111109</v>
      </c>
      <c r="D42" s="8">
        <v>0.60961805555555559</v>
      </c>
      <c r="E42" s="19">
        <f t="shared" si="2"/>
        <v>0.61065972222222231</v>
      </c>
      <c r="F42" s="8">
        <v>0.61217592592592596</v>
      </c>
      <c r="G42" s="8">
        <v>0.61217592592592596</v>
      </c>
      <c r="H42" s="8">
        <v>0.61223379629629626</v>
      </c>
      <c r="I42" s="8">
        <v>0.61231481481481487</v>
      </c>
      <c r="J42" s="8">
        <v>0.61248842592592589</v>
      </c>
      <c r="K42" s="8">
        <v>0.61259259259259258</v>
      </c>
      <c r="L42" s="8" t="s">
        <v>89</v>
      </c>
      <c r="M42" s="8">
        <v>0.61302083333333335</v>
      </c>
      <c r="N42" s="8">
        <v>0.61310185185185184</v>
      </c>
      <c r="O42" s="8">
        <v>0.61319444444444449</v>
      </c>
      <c r="P42" s="8">
        <v>0.6132291666666666</v>
      </c>
      <c r="Q42" s="8"/>
    </row>
    <row r="43" spans="1:17">
      <c r="A43" t="s">
        <v>7</v>
      </c>
      <c r="B43" s="8"/>
      <c r="C43" s="8">
        <v>0.61863425925925919</v>
      </c>
      <c r="D43" s="8">
        <v>0.61880787037037044</v>
      </c>
      <c r="E43" s="8">
        <f t="shared" si="2"/>
        <v>0.61984953703703716</v>
      </c>
      <c r="F43" s="8">
        <v>0.62158564814814821</v>
      </c>
      <c r="G43" s="8">
        <v>0.62158564814814821</v>
      </c>
      <c r="H43" s="8">
        <v>0.6216666666666667</v>
      </c>
      <c r="I43" s="8">
        <v>0.62175925925925923</v>
      </c>
      <c r="J43" s="8">
        <v>0.62186342592592592</v>
      </c>
      <c r="K43" s="8">
        <v>0.62194444444444441</v>
      </c>
      <c r="L43" s="8">
        <v>0.62200231481481483</v>
      </c>
      <c r="M43" s="8">
        <v>0.62207175925925928</v>
      </c>
      <c r="N43" s="8">
        <v>0.62215277777777778</v>
      </c>
      <c r="O43" s="8">
        <v>0.62223379629629627</v>
      </c>
      <c r="P43" s="8">
        <v>0.6222685185185185</v>
      </c>
      <c r="Q43" s="8"/>
    </row>
    <row r="44" spans="1:17">
      <c r="A44" t="s">
        <v>6</v>
      </c>
      <c r="B44" s="8"/>
      <c r="C44" s="8">
        <v>0.62761574074074067</v>
      </c>
      <c r="D44" s="8">
        <v>0.6280324074074074</v>
      </c>
      <c r="E44" s="8">
        <f t="shared" si="2"/>
        <v>0.62907407407407412</v>
      </c>
      <c r="F44" s="8">
        <v>0.63063657407407414</v>
      </c>
      <c r="G44" s="8">
        <v>0.63063657407407414</v>
      </c>
      <c r="H44" s="8">
        <v>0.63071759259259264</v>
      </c>
      <c r="I44" s="8">
        <v>0.63079861111111113</v>
      </c>
      <c r="J44" s="8">
        <v>0.63087962962962962</v>
      </c>
      <c r="K44" s="8">
        <v>0.63094907407407408</v>
      </c>
      <c r="L44" s="8">
        <v>0.63104166666666661</v>
      </c>
      <c r="M44" s="8">
        <v>0.63111111111111107</v>
      </c>
      <c r="N44" s="8">
        <v>0.63118055555555552</v>
      </c>
      <c r="O44" s="8">
        <v>0.63126157407407402</v>
      </c>
      <c r="P44" s="8">
        <v>0.63129629629629636</v>
      </c>
      <c r="Q44" s="8"/>
    </row>
    <row r="45" spans="1:17">
      <c r="A45" t="s">
        <v>5</v>
      </c>
      <c r="B45" s="8"/>
      <c r="C45" s="8">
        <v>0.64052083333333332</v>
      </c>
      <c r="D45" s="8">
        <v>0.6407870370370371</v>
      </c>
      <c r="E45" s="8">
        <f t="shared" si="2"/>
        <v>0.64182870370370382</v>
      </c>
      <c r="F45" s="8">
        <v>0.64344907407407403</v>
      </c>
      <c r="G45" s="8">
        <v>0.64344907407407403</v>
      </c>
      <c r="H45" s="8">
        <v>0.64353009259259253</v>
      </c>
      <c r="I45" s="8">
        <v>0.64361111111111113</v>
      </c>
      <c r="J45" s="8">
        <v>0.64370370370370367</v>
      </c>
      <c r="K45" s="8">
        <v>0.64377314814814812</v>
      </c>
      <c r="L45" s="8">
        <v>0.64385416666666673</v>
      </c>
      <c r="M45" s="8">
        <v>0.64391203703703703</v>
      </c>
      <c r="N45" s="8">
        <v>0.64398148148148149</v>
      </c>
      <c r="O45" s="8">
        <v>0.64407407407407413</v>
      </c>
      <c r="P45" s="8">
        <v>0.64410879629629625</v>
      </c>
      <c r="Q45" s="8"/>
    </row>
    <row r="46" spans="1:17">
      <c r="A46" t="s">
        <v>4</v>
      </c>
      <c r="B46" s="8"/>
      <c r="C46" s="8">
        <v>0.6514699074074074</v>
      </c>
      <c r="D46" s="8">
        <v>0.65173611111111118</v>
      </c>
      <c r="E46" s="8">
        <f t="shared" si="2"/>
        <v>0.6527777777777779</v>
      </c>
      <c r="F46" s="8">
        <v>0.65486111111111112</v>
      </c>
      <c r="G46" s="8">
        <v>0.65486111111111112</v>
      </c>
      <c r="H46" s="8">
        <v>0.65493055555555557</v>
      </c>
      <c r="I46" s="8">
        <v>0.65502314814814822</v>
      </c>
      <c r="J46" s="8">
        <v>0.65513888888888883</v>
      </c>
      <c r="K46" s="8">
        <v>0.65521990740740743</v>
      </c>
      <c r="L46" s="8">
        <v>0.65531249999999996</v>
      </c>
      <c r="M46" s="8">
        <v>0.65538194444444442</v>
      </c>
      <c r="N46" s="8">
        <v>0.65545138888888888</v>
      </c>
      <c r="O46" s="8">
        <v>0.65555555555555556</v>
      </c>
      <c r="P46" s="8">
        <v>0.65560185185185182</v>
      </c>
      <c r="Q46" s="8"/>
    </row>
    <row r="47" spans="1:17">
      <c r="A47" t="s">
        <v>3</v>
      </c>
      <c r="B47" s="8"/>
      <c r="C47" s="8">
        <v>0.66114583333333332</v>
      </c>
      <c r="D47" s="8">
        <v>0.66134259259259254</v>
      </c>
      <c r="E47" s="8">
        <f t="shared" si="2"/>
        <v>0.66238425925925926</v>
      </c>
      <c r="F47" s="8">
        <v>0.66439814814814813</v>
      </c>
      <c r="G47" s="8">
        <v>0.66439814814814813</v>
      </c>
      <c r="H47" s="8">
        <v>0.66449074074074077</v>
      </c>
      <c r="I47" s="8">
        <v>0.66460648148148149</v>
      </c>
      <c r="J47" s="8">
        <v>0.66471064814814818</v>
      </c>
      <c r="K47" s="8">
        <v>0.66479166666666667</v>
      </c>
      <c r="L47" s="8">
        <v>0.66489583333333335</v>
      </c>
      <c r="M47" s="8">
        <v>0.66497685185185185</v>
      </c>
      <c r="N47" s="8">
        <v>0.6650462962962963</v>
      </c>
      <c r="O47" s="8">
        <v>0.66513888888888884</v>
      </c>
      <c r="P47" s="8">
        <v>0.66517361111111117</v>
      </c>
      <c r="Q47" s="8"/>
    </row>
    <row r="48" spans="1:17">
      <c r="A48" t="s">
        <v>2</v>
      </c>
      <c r="B48" s="8"/>
      <c r="C48" s="8">
        <v>0.67719907407407398</v>
      </c>
      <c r="D48" s="8">
        <v>0.67748842592592595</v>
      </c>
      <c r="E48" s="8">
        <f t="shared" si="2"/>
        <v>0.67853009259259267</v>
      </c>
      <c r="F48" s="8">
        <v>0.67986111111111114</v>
      </c>
      <c r="G48" s="8">
        <v>0.67986111111111114</v>
      </c>
      <c r="H48" s="8">
        <v>0.67991898148148155</v>
      </c>
      <c r="I48" s="8">
        <v>0.68001157407407409</v>
      </c>
      <c r="J48" s="8">
        <v>0.68010416666666673</v>
      </c>
      <c r="K48" s="8">
        <v>0.68018518518518523</v>
      </c>
      <c r="L48" s="8">
        <v>0.68026620370370372</v>
      </c>
      <c r="M48" s="8">
        <v>0.68033564814814806</v>
      </c>
      <c r="N48" s="8">
        <v>0.68041666666666656</v>
      </c>
      <c r="O48" s="8">
        <v>0.6805092592592592</v>
      </c>
      <c r="P48" s="8">
        <v>0.68053240740740739</v>
      </c>
      <c r="Q48" s="8"/>
    </row>
    <row r="49" spans="1:17">
      <c r="A49" t="s">
        <v>1</v>
      </c>
      <c r="B49" s="8"/>
      <c r="C49" s="8">
        <v>0.68562499999999993</v>
      </c>
      <c r="D49" s="8">
        <v>0.68582175925925926</v>
      </c>
      <c r="E49" s="8">
        <f t="shared" si="2"/>
        <v>0.68686342592592597</v>
      </c>
      <c r="F49" s="8">
        <v>0.68885416666666666</v>
      </c>
      <c r="G49" s="8">
        <v>0.68885416666666666</v>
      </c>
      <c r="H49" s="8">
        <v>0.68894675925925919</v>
      </c>
      <c r="I49" s="8">
        <v>0.68905092592592598</v>
      </c>
      <c r="J49" s="8">
        <v>0.68916666666666659</v>
      </c>
      <c r="K49" s="8">
        <v>0.68924768518518509</v>
      </c>
      <c r="L49" s="8">
        <v>0.68934027777777773</v>
      </c>
      <c r="M49" s="8">
        <v>0.68942129629629623</v>
      </c>
      <c r="N49" s="8">
        <v>0.68950231481481483</v>
      </c>
      <c r="O49" s="8">
        <v>0.6896064814814814</v>
      </c>
      <c r="P49" s="8">
        <v>0.68964120370370363</v>
      </c>
      <c r="Q49" s="8"/>
    </row>
    <row r="50" spans="1:17">
      <c r="A50" t="s">
        <v>0</v>
      </c>
      <c r="B50" s="8"/>
      <c r="C50" s="8">
        <v>0.71450231481481474</v>
      </c>
      <c r="D50" s="8">
        <v>0.71461805555555558</v>
      </c>
      <c r="E50" s="8">
        <f t="shared" si="2"/>
        <v>0.71565972222222229</v>
      </c>
      <c r="F50" s="8">
        <v>0.71781249999999996</v>
      </c>
      <c r="G50" s="8">
        <v>0.71781249999999996</v>
      </c>
      <c r="H50" s="8">
        <v>0.71790509259259261</v>
      </c>
      <c r="I50" s="8">
        <v>0.7179861111111111</v>
      </c>
      <c r="J50" s="8">
        <v>0.71807870370370364</v>
      </c>
      <c r="K50" s="8">
        <v>0.71815972222222213</v>
      </c>
      <c r="L50" s="8">
        <v>0.71824074074074085</v>
      </c>
      <c r="M50" s="8">
        <v>0.71829861111111104</v>
      </c>
      <c r="N50" s="8">
        <v>0.71837962962962953</v>
      </c>
      <c r="O50" s="8">
        <v>0.71847222222222218</v>
      </c>
      <c r="P50" s="8">
        <v>0.71850694444444452</v>
      </c>
      <c r="Q50" s="8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D1" workbookViewId="0">
      <selection activeCell="I3" sqref="I3"/>
    </sheetView>
  </sheetViews>
  <sheetFormatPr defaultRowHeight="15"/>
  <cols>
    <col min="1" max="1" width="15" customWidth="1"/>
    <col min="2" max="2" width="11.85546875" customWidth="1"/>
    <col min="7" max="7" width="11.140625" customWidth="1"/>
    <col min="8" max="8" width="10" customWidth="1"/>
    <col min="9" max="9" width="22.7109375" style="11" customWidth="1"/>
    <col min="10" max="10" width="21" style="11" customWidth="1"/>
    <col min="11" max="11" width="17.85546875" style="11" customWidth="1"/>
    <col min="12" max="12" width="9.140625" style="11"/>
  </cols>
  <sheetData>
    <row r="1" spans="1:24">
      <c r="B1" t="s">
        <v>190</v>
      </c>
      <c r="C1" t="s">
        <v>102</v>
      </c>
      <c r="D1" t="s">
        <v>103</v>
      </c>
      <c r="E1" t="s">
        <v>190</v>
      </c>
      <c r="F1" t="s">
        <v>192</v>
      </c>
      <c r="G1" t="s">
        <v>190</v>
      </c>
      <c r="H1" t="s">
        <v>192</v>
      </c>
      <c r="I1" s="11" t="s">
        <v>193</v>
      </c>
      <c r="J1" s="11" t="s">
        <v>194</v>
      </c>
      <c r="K1" s="11" t="s">
        <v>195</v>
      </c>
      <c r="L1" s="11" t="s">
        <v>195</v>
      </c>
      <c r="O1" s="8"/>
      <c r="P1" s="8"/>
      <c r="Q1" s="8"/>
      <c r="R1" s="8"/>
      <c r="S1" s="8"/>
      <c r="T1" s="8"/>
      <c r="U1" s="8"/>
      <c r="W1" s="8"/>
    </row>
    <row r="2" spans="1:24">
      <c r="A2" t="s">
        <v>133</v>
      </c>
      <c r="C2" s="14">
        <v>0.60453703703703698</v>
      </c>
      <c r="D2" s="14">
        <v>0.60600694444444447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>
      <c r="A3" t="s">
        <v>70</v>
      </c>
      <c r="B3" s="8">
        <v>0.62700231481481483</v>
      </c>
      <c r="C3" s="14">
        <v>0.62795138888888891</v>
      </c>
      <c r="D3" s="14">
        <v>0.62892361111111106</v>
      </c>
      <c r="E3" s="8">
        <f>C3 - B3</f>
        <v>9.490740740740744E-4</v>
      </c>
      <c r="F3" s="8">
        <f>D3 - B3</f>
        <v>1.9212962962962266E-3</v>
      </c>
      <c r="G3" s="12">
        <f>E3*24*3600</f>
        <v>82.000000000000028</v>
      </c>
      <c r="H3" s="12">
        <f>F3*24*3600</f>
        <v>165.99999999999397</v>
      </c>
      <c r="I3" s="11">
        <f>G3*128</f>
        <v>10496.000000000004</v>
      </c>
      <c r="J3" s="11">
        <f>H3*128</f>
        <v>21247.999999999229</v>
      </c>
      <c r="K3" s="11">
        <f>G3*64</f>
        <v>5248.0000000000018</v>
      </c>
      <c r="L3" s="11">
        <f>H3*64</f>
        <v>10623.999999999614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>
      <c r="A4" t="s">
        <v>69</v>
      </c>
      <c r="B4" s="8">
        <v>0.65591435185185187</v>
      </c>
      <c r="C4" s="8">
        <v>0.65714120370370366</v>
      </c>
      <c r="D4" s="14">
        <v>0.65812499999999996</v>
      </c>
      <c r="E4" s="8">
        <f>C4 - B4</f>
        <v>1.2268518518517846E-3</v>
      </c>
      <c r="F4" s="8">
        <f>D4 - B4</f>
        <v>2.2106481481480866E-3</v>
      </c>
      <c r="G4" s="12">
        <f t="shared" ref="G4:G50" si="0">E4*24*3600</f>
        <v>105.99999999999419</v>
      </c>
      <c r="H4" s="12">
        <f t="shared" ref="H4:H50" si="1">F4*24*3600</f>
        <v>190.99999999999469</v>
      </c>
      <c r="I4" s="11">
        <f t="shared" ref="I4:I50" si="2">G4*128</f>
        <v>13567.999999999256</v>
      </c>
      <c r="J4" s="11">
        <f t="shared" ref="J4:J50" si="3">H4*128</f>
        <v>24447.99999999932</v>
      </c>
      <c r="K4" s="11">
        <f t="shared" ref="K4:K50" si="4">G4*64</f>
        <v>6783.999999999628</v>
      </c>
      <c r="L4" s="11">
        <f t="shared" ref="L4:L50" si="5">H4*64</f>
        <v>12223.99999999966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>
      <c r="A5" t="s">
        <v>67</v>
      </c>
      <c r="B5" s="8">
        <v>0.6742824074074073</v>
      </c>
      <c r="C5" s="8">
        <v>0.67519675925925926</v>
      </c>
      <c r="D5" s="14">
        <v>0.6759722222222222</v>
      </c>
      <c r="E5" s="8">
        <f>C5 - B5</f>
        <v>9.1435185185195778E-4</v>
      </c>
      <c r="F5" s="8">
        <f>D5 - B5</f>
        <v>1.6898148148148939E-3</v>
      </c>
      <c r="G5" s="12">
        <f t="shared" si="0"/>
        <v>79.000000000009152</v>
      </c>
      <c r="H5" s="12">
        <f t="shared" si="1"/>
        <v>146.00000000000682</v>
      </c>
      <c r="I5" s="11">
        <f t="shared" si="2"/>
        <v>10112.000000001171</v>
      </c>
      <c r="J5" s="11">
        <f t="shared" si="3"/>
        <v>18688.000000000873</v>
      </c>
      <c r="K5" s="11">
        <f t="shared" si="4"/>
        <v>5056.0000000005857</v>
      </c>
      <c r="L5" s="11">
        <f t="shared" si="5"/>
        <v>9344.0000000004366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>
      <c r="A6" t="s">
        <v>66</v>
      </c>
      <c r="B6" s="8">
        <v>0.6944907407407408</v>
      </c>
      <c r="C6" s="14">
        <v>0.69530092592592596</v>
      </c>
      <c r="D6" s="8">
        <v>0.69619212962962962</v>
      </c>
      <c r="E6" s="8">
        <f>C6 - B6</f>
        <v>8.101851851851638E-4</v>
      </c>
      <c r="F6" s="8">
        <f>D6 - B6</f>
        <v>1.7013888888888218E-3</v>
      </c>
      <c r="G6" s="12">
        <f t="shared" si="0"/>
        <v>69.999999999998153</v>
      </c>
      <c r="H6" s="12">
        <f t="shared" si="1"/>
        <v>146.9999999999942</v>
      </c>
      <c r="I6" s="11">
        <f t="shared" si="2"/>
        <v>8959.9999999997635</v>
      </c>
      <c r="J6" s="11">
        <f t="shared" si="3"/>
        <v>18815.999999999258</v>
      </c>
      <c r="K6" s="11">
        <f t="shared" si="4"/>
        <v>4479.9999999998818</v>
      </c>
      <c r="L6" s="11">
        <f t="shared" si="5"/>
        <v>9407.9999999996289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>
      <c r="A7" t="s">
        <v>65</v>
      </c>
      <c r="C7" s="8">
        <v>0.45936342592592599</v>
      </c>
      <c r="D7" s="8">
        <v>0.46037037037037043</v>
      </c>
      <c r="E7" s="8"/>
      <c r="F7" s="8"/>
      <c r="G7" s="12">
        <f t="shared" si="0"/>
        <v>0</v>
      </c>
      <c r="H7" s="12">
        <f t="shared" si="1"/>
        <v>0</v>
      </c>
      <c r="I7" s="11">
        <f t="shared" si="2"/>
        <v>0</v>
      </c>
      <c r="J7" s="11">
        <f t="shared" si="3"/>
        <v>0</v>
      </c>
      <c r="K7" s="11">
        <f t="shared" si="4"/>
        <v>0</v>
      </c>
      <c r="L7" s="11">
        <f t="shared" si="5"/>
        <v>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>
      <c r="A8" t="s">
        <v>63</v>
      </c>
      <c r="C8" s="8">
        <v>0.47778935185185184</v>
      </c>
      <c r="D8" s="8">
        <v>0.47892361111111109</v>
      </c>
      <c r="E8" s="8"/>
      <c r="F8" s="8"/>
      <c r="G8" s="12">
        <f t="shared" si="0"/>
        <v>0</v>
      </c>
      <c r="H8" s="12">
        <f t="shared" si="1"/>
        <v>0</v>
      </c>
      <c r="I8" s="11">
        <f t="shared" si="2"/>
        <v>0</v>
      </c>
      <c r="J8" s="11">
        <f t="shared" si="3"/>
        <v>0</v>
      </c>
      <c r="K8" s="11">
        <f t="shared" si="4"/>
        <v>0</v>
      </c>
      <c r="L8" s="11">
        <f t="shared" si="5"/>
        <v>0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t="s">
        <v>61</v>
      </c>
      <c r="C9" s="8">
        <v>0.48831018518518521</v>
      </c>
      <c r="D9" s="8">
        <v>0.48927083333333338</v>
      </c>
      <c r="E9" s="8"/>
      <c r="F9" s="8"/>
      <c r="G9" s="12">
        <f t="shared" si="0"/>
        <v>0</v>
      </c>
      <c r="H9" s="12">
        <f t="shared" si="1"/>
        <v>0</v>
      </c>
      <c r="I9" s="11">
        <f t="shared" si="2"/>
        <v>0</v>
      </c>
      <c r="J9" s="11">
        <f t="shared" si="3"/>
        <v>0</v>
      </c>
      <c r="K9" s="11">
        <f t="shared" si="4"/>
        <v>0</v>
      </c>
      <c r="L9" s="11">
        <f t="shared" si="5"/>
        <v>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t="s">
        <v>59</v>
      </c>
      <c r="C10" s="14">
        <v>0.50851851851851848</v>
      </c>
      <c r="D10" s="14">
        <v>0.51004629629629628</v>
      </c>
      <c r="E10" s="8"/>
      <c r="F10" s="8"/>
      <c r="G10" s="12">
        <f t="shared" si="0"/>
        <v>0</v>
      </c>
      <c r="H10" s="12">
        <f t="shared" si="1"/>
        <v>0</v>
      </c>
      <c r="I10" s="11">
        <f t="shared" si="2"/>
        <v>0</v>
      </c>
      <c r="J10" s="11">
        <f t="shared" si="3"/>
        <v>0</v>
      </c>
      <c r="K10" s="11">
        <f t="shared" si="4"/>
        <v>0</v>
      </c>
      <c r="L10" s="11">
        <f t="shared" si="5"/>
        <v>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t="s">
        <v>58</v>
      </c>
      <c r="C11" s="8">
        <v>0.53423611111111113</v>
      </c>
      <c r="D11" s="8">
        <v>0.5349652777777778</v>
      </c>
      <c r="E11" s="8"/>
      <c r="F11" s="8"/>
      <c r="G11" s="12">
        <f t="shared" si="0"/>
        <v>0</v>
      </c>
      <c r="H11" s="12">
        <f t="shared" si="1"/>
        <v>0</v>
      </c>
      <c r="I11" s="11">
        <f t="shared" si="2"/>
        <v>0</v>
      </c>
      <c r="J11" s="11">
        <f t="shared" si="3"/>
        <v>0</v>
      </c>
      <c r="K11" s="11">
        <f t="shared" si="4"/>
        <v>0</v>
      </c>
      <c r="L11" s="11">
        <f t="shared" si="5"/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t="s">
        <v>134</v>
      </c>
      <c r="B12" s="8">
        <v>0.59450231481481486</v>
      </c>
      <c r="C12" s="8">
        <v>0.61078703703703707</v>
      </c>
      <c r="D12" s="8">
        <v>0.61155092592592597</v>
      </c>
      <c r="E12" s="8">
        <f t="shared" ref="E12:E18" si="6">C12 - B12</f>
        <v>1.6284722222222214E-2</v>
      </c>
      <c r="F12" s="8">
        <f t="shared" ref="F12:F18" si="7">D12 - B12</f>
        <v>1.7048611111111112E-2</v>
      </c>
      <c r="G12" s="12">
        <f t="shared" si="0"/>
        <v>1406.9999999999993</v>
      </c>
      <c r="H12" s="12">
        <f t="shared" si="1"/>
        <v>1473</v>
      </c>
      <c r="I12" s="11">
        <f t="shared" si="2"/>
        <v>180095.99999999991</v>
      </c>
      <c r="J12" s="11">
        <f t="shared" si="3"/>
        <v>188544</v>
      </c>
      <c r="K12" s="11">
        <f t="shared" si="4"/>
        <v>90047.999999999956</v>
      </c>
      <c r="L12" s="11">
        <f t="shared" si="5"/>
        <v>94272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t="s">
        <v>55</v>
      </c>
      <c r="B13" s="8">
        <v>0.63576388888888891</v>
      </c>
      <c r="C13" s="8">
        <v>0.63664351851851841</v>
      </c>
      <c r="D13" s="8">
        <v>0.63769675925925917</v>
      </c>
      <c r="E13" s="8">
        <f t="shared" si="6"/>
        <v>8.7962962962950808E-4</v>
      </c>
      <c r="F13" s="8">
        <f t="shared" si="7"/>
        <v>1.9328703703702654E-3</v>
      </c>
      <c r="G13" s="12">
        <f t="shared" si="0"/>
        <v>75.999999999989498</v>
      </c>
      <c r="H13" s="12">
        <f t="shared" si="1"/>
        <v>166.99999999999093</v>
      </c>
      <c r="I13" s="11">
        <f t="shared" si="2"/>
        <v>9727.9999999986558</v>
      </c>
      <c r="J13" s="11">
        <f t="shared" si="3"/>
        <v>21375.999999998839</v>
      </c>
      <c r="K13" s="11">
        <f t="shared" si="4"/>
        <v>4863.9999999993279</v>
      </c>
      <c r="L13" s="11">
        <f t="shared" si="5"/>
        <v>10687.99999999942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t="s">
        <v>54</v>
      </c>
      <c r="B14" s="8">
        <v>0.6470717592592593</v>
      </c>
      <c r="C14" s="8">
        <v>0.64798611111111115</v>
      </c>
      <c r="D14" s="8">
        <v>0.64872685185185186</v>
      </c>
      <c r="E14" s="8">
        <f t="shared" si="6"/>
        <v>9.1435185185184675E-4</v>
      </c>
      <c r="F14" s="8">
        <f t="shared" si="7"/>
        <v>1.6550925925925553E-3</v>
      </c>
      <c r="G14" s="12">
        <f t="shared" si="0"/>
        <v>78.999999999999559</v>
      </c>
      <c r="H14" s="12">
        <f t="shared" si="1"/>
        <v>142.99999999999676</v>
      </c>
      <c r="I14" s="11">
        <f t="shared" si="2"/>
        <v>10111.999999999944</v>
      </c>
      <c r="J14" s="11">
        <f t="shared" si="3"/>
        <v>18303.999999999585</v>
      </c>
      <c r="K14" s="11">
        <f t="shared" si="4"/>
        <v>5055.9999999999718</v>
      </c>
      <c r="L14" s="11">
        <f t="shared" si="5"/>
        <v>9151.9999999997926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t="s">
        <v>135</v>
      </c>
      <c r="B15" s="8">
        <v>0.67060185185185184</v>
      </c>
      <c r="C15" s="8">
        <v>0.67163194444444452</v>
      </c>
      <c r="D15" s="8">
        <v>0.67244212962962979</v>
      </c>
      <c r="E15" s="8">
        <f t="shared" si="6"/>
        <v>1.0300925925926796E-3</v>
      </c>
      <c r="F15" s="8">
        <f t="shared" si="7"/>
        <v>1.8402777777779544E-3</v>
      </c>
      <c r="G15" s="12">
        <f t="shared" si="0"/>
        <v>89.000000000007518</v>
      </c>
      <c r="H15" s="12">
        <f t="shared" si="1"/>
        <v>159.00000000001526</v>
      </c>
      <c r="I15" s="11">
        <f t="shared" si="2"/>
        <v>11392.000000000962</v>
      </c>
      <c r="J15" s="11">
        <f t="shared" si="3"/>
        <v>20352.000000001954</v>
      </c>
      <c r="K15" s="11">
        <f t="shared" si="4"/>
        <v>5696.0000000004811</v>
      </c>
      <c r="L15" s="11">
        <f t="shared" si="5"/>
        <v>10176.000000000977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>
      <c r="A16" t="s">
        <v>50</v>
      </c>
      <c r="B16" s="8">
        <v>0.68435185185185177</v>
      </c>
      <c r="C16" s="8">
        <v>0.68505787037037025</v>
      </c>
      <c r="D16" s="8">
        <v>0.68587962962962956</v>
      </c>
      <c r="E16" s="8">
        <f t="shared" si="6"/>
        <v>7.0601851851848085E-4</v>
      </c>
      <c r="F16" s="8">
        <f t="shared" si="7"/>
        <v>1.5277777777777946E-3</v>
      </c>
      <c r="G16" s="12">
        <f t="shared" si="0"/>
        <v>60.999999999996746</v>
      </c>
      <c r="H16" s="12">
        <f t="shared" si="1"/>
        <v>132.00000000000145</v>
      </c>
      <c r="I16" s="11">
        <f t="shared" si="2"/>
        <v>7807.9999999995835</v>
      </c>
      <c r="J16" s="11">
        <f t="shared" si="3"/>
        <v>16896.000000000186</v>
      </c>
      <c r="K16" s="11">
        <f t="shared" si="4"/>
        <v>3903.9999999997917</v>
      </c>
      <c r="L16" s="11">
        <f t="shared" si="5"/>
        <v>8448.0000000000928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t="s">
        <v>49</v>
      </c>
      <c r="B17" s="8">
        <v>0.43949074074074074</v>
      </c>
      <c r="C17" s="8">
        <v>0.43986111111111109</v>
      </c>
      <c r="D17" s="8">
        <v>0.44091435185185185</v>
      </c>
      <c r="E17" s="8">
        <f t="shared" si="6"/>
        <v>3.7037037037035425E-4</v>
      </c>
      <c r="F17" s="8">
        <f t="shared" si="7"/>
        <v>1.4236111111111116E-3</v>
      </c>
      <c r="G17" s="12">
        <f t="shared" si="0"/>
        <v>31.999999999998607</v>
      </c>
      <c r="H17" s="12">
        <f t="shared" si="1"/>
        <v>123.00000000000004</v>
      </c>
      <c r="I17" s="11">
        <f t="shared" si="2"/>
        <v>4095.9999999998217</v>
      </c>
      <c r="J17" s="11">
        <f t="shared" si="3"/>
        <v>15744.000000000005</v>
      </c>
      <c r="K17" s="11">
        <f t="shared" si="4"/>
        <v>2047.9999999999109</v>
      </c>
      <c r="L17" s="11">
        <f t="shared" si="5"/>
        <v>7872.0000000000027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t="s">
        <v>48</v>
      </c>
      <c r="B18" s="8">
        <v>0.44983796296296297</v>
      </c>
      <c r="C18" s="8">
        <v>0.45083333333333336</v>
      </c>
      <c r="D18" s="8">
        <v>0.45171296296296298</v>
      </c>
      <c r="E18" s="8">
        <f t="shared" si="6"/>
        <v>9.9537037037039644E-4</v>
      </c>
      <c r="F18" s="8">
        <f t="shared" si="7"/>
        <v>1.8750000000000155E-3</v>
      </c>
      <c r="G18" s="12">
        <f t="shared" si="0"/>
        <v>86.000000000002245</v>
      </c>
      <c r="H18" s="12">
        <f t="shared" si="1"/>
        <v>162.00000000000134</v>
      </c>
      <c r="I18" s="11">
        <f t="shared" si="2"/>
        <v>11008.000000000287</v>
      </c>
      <c r="J18" s="11">
        <f t="shared" si="3"/>
        <v>20736.000000000171</v>
      </c>
      <c r="K18" s="11">
        <f t="shared" si="4"/>
        <v>5504.0000000001437</v>
      </c>
      <c r="L18" s="11">
        <f t="shared" si="5"/>
        <v>10368.000000000085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t="s">
        <v>46</v>
      </c>
      <c r="C19" s="8">
        <v>0.47199074074074077</v>
      </c>
      <c r="D19" s="8">
        <v>0.47261574074074075</v>
      </c>
      <c r="E19" s="8"/>
      <c r="F19" s="8"/>
      <c r="G19" s="12">
        <f t="shared" si="0"/>
        <v>0</v>
      </c>
      <c r="H19" s="12">
        <f t="shared" si="1"/>
        <v>0</v>
      </c>
      <c r="I19" s="11">
        <f t="shared" si="2"/>
        <v>0</v>
      </c>
      <c r="J19" s="11">
        <f t="shared" si="3"/>
        <v>0</v>
      </c>
      <c r="K19" s="11">
        <f t="shared" si="4"/>
        <v>0</v>
      </c>
      <c r="L19" s="11">
        <f t="shared" si="5"/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t="s">
        <v>44</v>
      </c>
      <c r="C20" s="8">
        <v>0.48319444444444443</v>
      </c>
      <c r="D20" s="8">
        <v>0.48363425925925924</v>
      </c>
      <c r="E20" s="8"/>
      <c r="F20" s="8"/>
      <c r="G20" s="12">
        <f t="shared" si="0"/>
        <v>0</v>
      </c>
      <c r="H20" s="12">
        <f t="shared" si="1"/>
        <v>0</v>
      </c>
      <c r="I20" s="11">
        <f t="shared" si="2"/>
        <v>0</v>
      </c>
      <c r="J20" s="11">
        <f t="shared" si="3"/>
        <v>0</v>
      </c>
      <c r="K20" s="11">
        <f t="shared" si="4"/>
        <v>0</v>
      </c>
      <c r="L20" s="11">
        <f t="shared" si="5"/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t="s">
        <v>42</v>
      </c>
      <c r="B21" s="8">
        <v>0.49300925925925926</v>
      </c>
      <c r="C21" s="8">
        <v>0.49375000000000002</v>
      </c>
      <c r="D21" s="8">
        <v>0.49442129629629633</v>
      </c>
      <c r="E21" s="8">
        <f t="shared" ref="E21:E32" si="8">C21 - B21</f>
        <v>7.4074074074076401E-4</v>
      </c>
      <c r="F21" s="8">
        <f t="shared" ref="F21:F32" si="9">D21 - B21</f>
        <v>1.4120370370370727E-3</v>
      </c>
      <c r="G21" s="12">
        <f t="shared" si="0"/>
        <v>64.000000000002018</v>
      </c>
      <c r="H21" s="12">
        <f t="shared" si="1"/>
        <v>122.00000000000308</v>
      </c>
      <c r="I21" s="11">
        <f t="shared" si="2"/>
        <v>8192.0000000002583</v>
      </c>
      <c r="J21" s="11">
        <f t="shared" si="3"/>
        <v>15616.000000000395</v>
      </c>
      <c r="K21" s="11">
        <f t="shared" si="4"/>
        <v>4096.0000000001291</v>
      </c>
      <c r="L21" s="11">
        <f t="shared" si="5"/>
        <v>7808.0000000001974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t="s">
        <v>39</v>
      </c>
      <c r="B22" s="8">
        <v>0.50304398148148144</v>
      </c>
      <c r="C22" s="8">
        <v>0.50376157407407407</v>
      </c>
      <c r="D22" s="8">
        <v>0.50444444444444447</v>
      </c>
      <c r="E22" s="8">
        <f t="shared" si="8"/>
        <v>7.1759259259263075E-4</v>
      </c>
      <c r="F22" s="8">
        <f t="shared" si="9"/>
        <v>1.4004629629630339E-3</v>
      </c>
      <c r="G22" s="12">
        <f t="shared" si="0"/>
        <v>62.000000000003297</v>
      </c>
      <c r="H22" s="12">
        <f t="shared" si="1"/>
        <v>121.00000000000612</v>
      </c>
      <c r="I22" s="11">
        <f t="shared" si="2"/>
        <v>7936.000000000422</v>
      </c>
      <c r="J22" s="11">
        <f t="shared" si="3"/>
        <v>15488.000000000784</v>
      </c>
      <c r="K22" s="11">
        <f t="shared" si="4"/>
        <v>3968.000000000211</v>
      </c>
      <c r="L22" s="11">
        <f t="shared" si="5"/>
        <v>7744.000000000392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t="s">
        <v>37</v>
      </c>
      <c r="B23" s="8">
        <v>0.51296296296296295</v>
      </c>
      <c r="C23" s="8">
        <v>0.51393518518518511</v>
      </c>
      <c r="D23" s="8">
        <v>0.51471064814814804</v>
      </c>
      <c r="E23" s="8">
        <f t="shared" si="8"/>
        <v>9.7222222222215215E-4</v>
      </c>
      <c r="F23" s="8">
        <f t="shared" si="9"/>
        <v>1.7476851851850883E-3</v>
      </c>
      <c r="G23" s="12">
        <f t="shared" si="0"/>
        <v>83.999999999993946</v>
      </c>
      <c r="H23" s="12">
        <f t="shared" si="1"/>
        <v>150.99999999999164</v>
      </c>
      <c r="I23" s="11">
        <f t="shared" si="2"/>
        <v>10751.999999999225</v>
      </c>
      <c r="J23" s="11">
        <f t="shared" si="3"/>
        <v>19327.99999999893</v>
      </c>
      <c r="K23" s="11">
        <f t="shared" si="4"/>
        <v>5375.9999999996126</v>
      </c>
      <c r="L23" s="11">
        <f t="shared" si="5"/>
        <v>9663.9999999994652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t="s">
        <v>35</v>
      </c>
      <c r="B24" s="8">
        <v>0.59687499999999993</v>
      </c>
      <c r="C24" s="8">
        <v>0.59759259259259256</v>
      </c>
      <c r="D24" s="8">
        <v>0.59834490740740742</v>
      </c>
      <c r="E24" s="8">
        <f t="shared" si="8"/>
        <v>7.1759259259263075E-4</v>
      </c>
      <c r="F24" s="8">
        <f t="shared" si="9"/>
        <v>1.4699074074074892E-3</v>
      </c>
      <c r="G24" s="12">
        <f t="shared" si="0"/>
        <v>62.000000000003297</v>
      </c>
      <c r="H24" s="12">
        <f t="shared" si="1"/>
        <v>127.00000000000706</v>
      </c>
      <c r="I24" s="11">
        <f t="shared" si="2"/>
        <v>7936.000000000422</v>
      </c>
      <c r="J24" s="11">
        <f t="shared" si="3"/>
        <v>16256.000000000904</v>
      </c>
      <c r="K24" s="11">
        <f t="shared" si="4"/>
        <v>3968.000000000211</v>
      </c>
      <c r="L24" s="11">
        <f t="shared" si="5"/>
        <v>8128.000000000452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t="s">
        <v>34</v>
      </c>
      <c r="B25" s="8">
        <v>0.60775462962962956</v>
      </c>
      <c r="C25" s="8">
        <v>0.60862268518518525</v>
      </c>
      <c r="D25" s="8">
        <v>0.60949074074074083</v>
      </c>
      <c r="E25" s="8">
        <f t="shared" si="8"/>
        <v>8.6805555555569125E-4</v>
      </c>
      <c r="F25" s="8">
        <f t="shared" si="9"/>
        <v>1.7361111111112715E-3</v>
      </c>
      <c r="G25" s="12">
        <f t="shared" si="0"/>
        <v>75.000000000011724</v>
      </c>
      <c r="H25" s="12">
        <f t="shared" si="1"/>
        <v>150.00000000001387</v>
      </c>
      <c r="I25" s="11">
        <f t="shared" si="2"/>
        <v>9600.0000000015007</v>
      </c>
      <c r="J25" s="11">
        <f t="shared" si="3"/>
        <v>19200.000000001775</v>
      </c>
      <c r="K25" s="11">
        <f t="shared" si="4"/>
        <v>4800.0000000007503</v>
      </c>
      <c r="L25" s="11">
        <f t="shared" si="5"/>
        <v>9600.0000000008877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t="s">
        <v>33</v>
      </c>
      <c r="B26" s="8">
        <v>0.6202199074074074</v>
      </c>
      <c r="C26" s="8">
        <v>0.62087962962962961</v>
      </c>
      <c r="D26" s="8">
        <v>0.62162037037037043</v>
      </c>
      <c r="E26" s="8">
        <f t="shared" si="8"/>
        <v>6.5972222222221433E-4</v>
      </c>
      <c r="F26" s="8">
        <f t="shared" si="9"/>
        <v>1.4004629629630339E-3</v>
      </c>
      <c r="G26" s="12">
        <f t="shared" si="0"/>
        <v>56.999999999999318</v>
      </c>
      <c r="H26" s="12">
        <f t="shared" si="1"/>
        <v>121.00000000000612</v>
      </c>
      <c r="I26" s="11">
        <f t="shared" si="2"/>
        <v>7295.9999999999127</v>
      </c>
      <c r="J26" s="11">
        <f t="shared" si="3"/>
        <v>15488.000000000784</v>
      </c>
      <c r="K26" s="11">
        <f t="shared" si="4"/>
        <v>3647.9999999999563</v>
      </c>
      <c r="L26" s="11">
        <f t="shared" si="5"/>
        <v>7744.000000000392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>
      <c r="A27" t="s">
        <v>32</v>
      </c>
      <c r="B27" s="8">
        <v>0.62903935185185189</v>
      </c>
      <c r="C27" s="8">
        <v>0.6299421296296297</v>
      </c>
      <c r="D27" s="8">
        <v>0.63072916666666667</v>
      </c>
      <c r="E27" s="8">
        <f t="shared" si="8"/>
        <v>9.0277777777780788E-4</v>
      </c>
      <c r="F27" s="8">
        <f t="shared" si="9"/>
        <v>1.6898148148147829E-3</v>
      </c>
      <c r="G27" s="12">
        <f t="shared" si="0"/>
        <v>78.000000000002601</v>
      </c>
      <c r="H27" s="12">
        <f t="shared" si="1"/>
        <v>145.99999999999724</v>
      </c>
      <c r="I27" s="11">
        <f t="shared" si="2"/>
        <v>9984.0000000003329</v>
      </c>
      <c r="J27" s="11">
        <f t="shared" si="3"/>
        <v>18687.999999999647</v>
      </c>
      <c r="K27" s="11">
        <f t="shared" si="4"/>
        <v>4992.0000000001664</v>
      </c>
      <c r="L27" s="11">
        <f t="shared" si="5"/>
        <v>9343.9999999998236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t="s">
        <v>30</v>
      </c>
      <c r="B28" s="8">
        <v>0.63927083333333334</v>
      </c>
      <c r="C28" s="8">
        <v>0.64065972222222223</v>
      </c>
      <c r="D28" s="8">
        <v>0.64150462962962962</v>
      </c>
      <c r="E28" s="8">
        <f t="shared" si="8"/>
        <v>1.388888888888884E-3</v>
      </c>
      <c r="F28" s="8">
        <f t="shared" si="9"/>
        <v>2.2337962962962754E-3</v>
      </c>
      <c r="G28" s="12">
        <f t="shared" si="0"/>
        <v>119.99999999999957</v>
      </c>
      <c r="H28" s="12">
        <f t="shared" si="1"/>
        <v>192.99999999999818</v>
      </c>
      <c r="I28" s="11">
        <f t="shared" si="2"/>
        <v>15359.999999999945</v>
      </c>
      <c r="J28" s="11">
        <f t="shared" si="3"/>
        <v>24703.999999999767</v>
      </c>
      <c r="K28" s="11">
        <f t="shared" si="4"/>
        <v>7679.9999999999727</v>
      </c>
      <c r="L28" s="11">
        <f t="shared" si="5"/>
        <v>12351.999999999884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t="s">
        <v>28</v>
      </c>
      <c r="B29" s="8">
        <v>0.65093750000000006</v>
      </c>
      <c r="C29" s="8">
        <v>0.65180555555555553</v>
      </c>
      <c r="D29" s="8">
        <v>0.65297453703703701</v>
      </c>
      <c r="E29" s="8">
        <f t="shared" si="8"/>
        <v>8.680555555554692E-4</v>
      </c>
      <c r="F29" s="8">
        <f t="shared" si="9"/>
        <v>2.0370370370369484E-3</v>
      </c>
      <c r="G29" s="12">
        <f t="shared" si="0"/>
        <v>74.999999999992539</v>
      </c>
      <c r="H29" s="12">
        <f t="shared" si="1"/>
        <v>175.99999999999233</v>
      </c>
      <c r="I29" s="11">
        <f t="shared" si="2"/>
        <v>9599.999999999045</v>
      </c>
      <c r="J29" s="11">
        <f t="shared" si="3"/>
        <v>22527.999999999018</v>
      </c>
      <c r="K29" s="11">
        <f t="shared" si="4"/>
        <v>4799.9999999995225</v>
      </c>
      <c r="L29" s="11">
        <f t="shared" si="5"/>
        <v>11263.999999999509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>
      <c r="A30" t="s">
        <v>26</v>
      </c>
      <c r="B30" s="8">
        <v>0.66314814814814815</v>
      </c>
      <c r="C30" s="8">
        <v>0.66461805555555553</v>
      </c>
      <c r="D30" s="8">
        <v>0.66552083333333334</v>
      </c>
      <c r="E30" s="8">
        <f t="shared" si="8"/>
        <v>1.4699074074073781E-3</v>
      </c>
      <c r="F30" s="8">
        <f t="shared" si="9"/>
        <v>2.372685185185186E-3</v>
      </c>
      <c r="G30" s="12">
        <f t="shared" si="0"/>
        <v>126.99999999999747</v>
      </c>
      <c r="H30" s="12">
        <f t="shared" si="1"/>
        <v>205.00000000000006</v>
      </c>
      <c r="I30" s="11">
        <f t="shared" si="2"/>
        <v>16255.999999999676</v>
      </c>
      <c r="J30" s="11">
        <f t="shared" si="3"/>
        <v>26240.000000000007</v>
      </c>
      <c r="K30" s="11">
        <f t="shared" si="4"/>
        <v>8127.9999999998381</v>
      </c>
      <c r="L30" s="11">
        <f t="shared" si="5"/>
        <v>13120.000000000004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>
      <c r="A31" t="s">
        <v>24</v>
      </c>
      <c r="B31" s="8">
        <v>0.6787037037037037</v>
      </c>
      <c r="C31" s="8">
        <v>0.68057870370370366</v>
      </c>
      <c r="D31" s="8">
        <v>0.68160879629629623</v>
      </c>
      <c r="E31" s="8">
        <f t="shared" si="8"/>
        <v>1.87499999999996E-3</v>
      </c>
      <c r="F31" s="8">
        <f t="shared" si="9"/>
        <v>2.9050925925925286E-3</v>
      </c>
      <c r="G31" s="12">
        <f t="shared" si="0"/>
        <v>161.99999999999653</v>
      </c>
      <c r="H31" s="12">
        <f t="shared" si="1"/>
        <v>250.99999999999449</v>
      </c>
      <c r="I31" s="11">
        <f t="shared" si="2"/>
        <v>20735.999999999556</v>
      </c>
      <c r="J31" s="11">
        <f t="shared" si="3"/>
        <v>32127.999999999294</v>
      </c>
      <c r="K31" s="11">
        <f t="shared" si="4"/>
        <v>10367.999999999778</v>
      </c>
      <c r="L31" s="11">
        <f t="shared" si="5"/>
        <v>16063.999999999647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>
      <c r="A32" t="s">
        <v>23</v>
      </c>
      <c r="B32" s="8">
        <v>0.68980324074074073</v>
      </c>
      <c r="C32" s="8">
        <v>0.69299768518518523</v>
      </c>
      <c r="D32" s="8">
        <v>0.69412037037037033</v>
      </c>
      <c r="E32" s="8">
        <f t="shared" si="8"/>
        <v>3.1944444444444997E-3</v>
      </c>
      <c r="F32" s="8">
        <f t="shared" si="9"/>
        <v>4.3171296296296013E-3</v>
      </c>
      <c r="G32" s="12">
        <f t="shared" si="0"/>
        <v>276.00000000000477</v>
      </c>
      <c r="H32" s="12">
        <f t="shared" si="1"/>
        <v>372.99999999999756</v>
      </c>
      <c r="I32" s="11">
        <f t="shared" si="2"/>
        <v>35328.000000000611</v>
      </c>
      <c r="J32" s="11">
        <f t="shared" si="3"/>
        <v>47743.999999999687</v>
      </c>
      <c r="K32" s="11">
        <f t="shared" si="4"/>
        <v>17664.000000000306</v>
      </c>
      <c r="L32" s="11">
        <f t="shared" si="5"/>
        <v>23871.999999999844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>
      <c r="A33" t="s">
        <v>22</v>
      </c>
      <c r="C33" s="8">
        <v>0.43990740740740741</v>
      </c>
      <c r="D33" s="8">
        <v>0.44085648148148149</v>
      </c>
      <c r="E33" s="8"/>
      <c r="F33" s="8"/>
      <c r="G33" s="12">
        <f t="shared" si="0"/>
        <v>0</v>
      </c>
      <c r="H33" s="12">
        <f t="shared" si="1"/>
        <v>0</v>
      </c>
      <c r="I33" s="11">
        <f t="shared" si="2"/>
        <v>0</v>
      </c>
      <c r="J33" s="11">
        <f t="shared" si="3"/>
        <v>0</v>
      </c>
      <c r="K33" s="11">
        <f t="shared" si="4"/>
        <v>0</v>
      </c>
      <c r="L33" s="11">
        <f t="shared" si="5"/>
        <v>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>
      <c r="A34" t="s">
        <v>20</v>
      </c>
      <c r="B34" s="8">
        <v>0.45103009259259258</v>
      </c>
      <c r="C34" s="8">
        <v>0.4522106481481481</v>
      </c>
      <c r="D34" s="8">
        <v>0.453125</v>
      </c>
      <c r="E34" s="8">
        <f>C34 - B34</f>
        <v>1.1805555555555181E-3</v>
      </c>
      <c r="F34" s="8">
        <f>D34 - B34</f>
        <v>2.0949074074074203E-3</v>
      </c>
      <c r="G34" s="12">
        <f t="shared" si="0"/>
        <v>101.99999999999676</v>
      </c>
      <c r="H34" s="12">
        <f t="shared" si="1"/>
        <v>181.00000000000111</v>
      </c>
      <c r="I34" s="11">
        <f t="shared" si="2"/>
        <v>13055.999999999585</v>
      </c>
      <c r="J34" s="11">
        <f t="shared" si="3"/>
        <v>23168.000000000142</v>
      </c>
      <c r="K34" s="11">
        <f t="shared" si="4"/>
        <v>6527.9999999997926</v>
      </c>
      <c r="L34" s="11">
        <f t="shared" si="5"/>
        <v>11584.000000000071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>
      <c r="A35" t="s">
        <v>19</v>
      </c>
      <c r="B35" s="8">
        <v>0.46994212962962961</v>
      </c>
      <c r="C35" s="8">
        <v>0.47131944444444446</v>
      </c>
      <c r="D35" s="8">
        <v>0.47202546296296299</v>
      </c>
      <c r="E35" s="8">
        <f>C35 - B35</f>
        <v>1.3773148148148451E-3</v>
      </c>
      <c r="F35" s="8">
        <f>D35 - B35</f>
        <v>2.0833333333333814E-3</v>
      </c>
      <c r="G35" s="12">
        <f t="shared" si="0"/>
        <v>119.00000000000261</v>
      </c>
      <c r="H35" s="12">
        <f t="shared" si="1"/>
        <v>180.00000000000415</v>
      </c>
      <c r="I35" s="11">
        <f t="shared" si="2"/>
        <v>15232.000000000335</v>
      </c>
      <c r="J35" s="11">
        <f t="shared" si="3"/>
        <v>23040.000000000531</v>
      </c>
      <c r="K35" s="11">
        <f t="shared" si="4"/>
        <v>7616.0000000001673</v>
      </c>
      <c r="L35" s="11">
        <f t="shared" si="5"/>
        <v>11520.000000000266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>
      <c r="A36" t="s">
        <v>17</v>
      </c>
      <c r="B36" s="8">
        <v>0.48202546296296295</v>
      </c>
      <c r="C36" s="8">
        <v>0.48289351851851853</v>
      </c>
      <c r="D36" s="8">
        <v>0.48363425925925929</v>
      </c>
      <c r="E36" s="8">
        <f>C36 - B36</f>
        <v>8.6805555555558023E-4</v>
      </c>
      <c r="F36" s="8">
        <f>D36 - B36</f>
        <v>1.6087962962963442E-3</v>
      </c>
      <c r="G36" s="12">
        <f t="shared" si="0"/>
        <v>75.000000000002132</v>
      </c>
      <c r="H36" s="12">
        <f t="shared" si="1"/>
        <v>139.00000000000415</v>
      </c>
      <c r="I36" s="11">
        <f t="shared" si="2"/>
        <v>9600.0000000002728</v>
      </c>
      <c r="J36" s="11">
        <f t="shared" si="3"/>
        <v>17792.000000000531</v>
      </c>
      <c r="K36" s="11">
        <f t="shared" si="4"/>
        <v>4800.0000000001364</v>
      </c>
      <c r="L36" s="11">
        <f t="shared" si="5"/>
        <v>8896.0000000002656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>
      <c r="A37" t="s">
        <v>16</v>
      </c>
      <c r="B37" s="8">
        <v>0.49384259259259261</v>
      </c>
      <c r="C37" s="8">
        <v>0.49461805555555555</v>
      </c>
      <c r="D37" s="8">
        <v>0.4952893518518518</v>
      </c>
      <c r="E37" s="8">
        <f>C37 - B37</f>
        <v>7.7546296296293615E-4</v>
      </c>
      <c r="F37" s="8">
        <f>D37 - B37</f>
        <v>1.4467592592591894E-3</v>
      </c>
      <c r="G37" s="12">
        <f t="shared" si="0"/>
        <v>66.999999999997684</v>
      </c>
      <c r="H37" s="12">
        <f t="shared" si="1"/>
        <v>124.99999999999396</v>
      </c>
      <c r="I37" s="11">
        <f t="shared" si="2"/>
        <v>8575.9999999997035</v>
      </c>
      <c r="J37" s="11">
        <f t="shared" si="3"/>
        <v>15999.999999999227</v>
      </c>
      <c r="K37" s="11">
        <f t="shared" si="4"/>
        <v>4287.9999999998518</v>
      </c>
      <c r="L37" s="11">
        <f t="shared" si="5"/>
        <v>7999.9999999996135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>
      <c r="A38" t="s">
        <v>14</v>
      </c>
      <c r="B38" s="8">
        <v>0.51162037037037034</v>
      </c>
      <c r="C38" t="s">
        <v>89</v>
      </c>
      <c r="D38" s="8">
        <v>0.51354166666666667</v>
      </c>
      <c r="E38" s="8"/>
      <c r="F38" s="8"/>
      <c r="G38" s="12">
        <f t="shared" si="0"/>
        <v>0</v>
      </c>
      <c r="H38" s="12">
        <f t="shared" si="1"/>
        <v>0</v>
      </c>
      <c r="I38" s="11">
        <f t="shared" si="2"/>
        <v>0</v>
      </c>
      <c r="J38" s="11">
        <f t="shared" si="3"/>
        <v>0</v>
      </c>
      <c r="K38" s="11">
        <f t="shared" si="4"/>
        <v>0</v>
      </c>
      <c r="L38" s="11">
        <f t="shared" si="5"/>
        <v>0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>
      <c r="A39" t="s">
        <v>12</v>
      </c>
      <c r="B39" s="8">
        <v>0.52283564814814809</v>
      </c>
      <c r="C39" s="8">
        <v>0.52414351851851848</v>
      </c>
      <c r="D39" s="8">
        <v>0.52501157407407406</v>
      </c>
      <c r="E39" s="8">
        <f t="shared" ref="E39:E50" si="10">C39 - B39</f>
        <v>1.3078703703703898E-3</v>
      </c>
      <c r="F39" s="8">
        <f t="shared" ref="F39:F50" si="11">D39 - B39</f>
        <v>2.17592592592597E-3</v>
      </c>
      <c r="G39" s="12">
        <f t="shared" si="0"/>
        <v>113.00000000000168</v>
      </c>
      <c r="H39" s="12">
        <f t="shared" si="1"/>
        <v>188.00000000000381</v>
      </c>
      <c r="I39" s="11">
        <f t="shared" si="2"/>
        <v>14464.000000000215</v>
      </c>
      <c r="J39" s="11">
        <f t="shared" si="3"/>
        <v>24064.000000000487</v>
      </c>
      <c r="K39" s="11">
        <f t="shared" si="4"/>
        <v>7232.0000000001073</v>
      </c>
      <c r="L39" s="11">
        <f t="shared" si="5"/>
        <v>12032.000000000244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>
      <c r="A40" t="s">
        <v>11</v>
      </c>
      <c r="B40" s="8">
        <v>0.53818287037037038</v>
      </c>
      <c r="C40" s="8">
        <v>0.53978009259259252</v>
      </c>
      <c r="D40" s="8">
        <v>0.54067129629629629</v>
      </c>
      <c r="E40" s="8">
        <f t="shared" si="10"/>
        <v>1.5972222222221388E-3</v>
      </c>
      <c r="F40" s="8">
        <f t="shared" si="11"/>
        <v>2.4884259259259078E-3</v>
      </c>
      <c r="G40" s="12">
        <f t="shared" si="0"/>
        <v>137.99999999999278</v>
      </c>
      <c r="H40" s="12">
        <f t="shared" si="1"/>
        <v>214.99999999999844</v>
      </c>
      <c r="I40" s="11">
        <f t="shared" si="2"/>
        <v>17663.999999999076</v>
      </c>
      <c r="J40" s="11">
        <f t="shared" si="3"/>
        <v>27519.9999999998</v>
      </c>
      <c r="K40" s="11">
        <f t="shared" si="4"/>
        <v>8831.999999999538</v>
      </c>
      <c r="L40" s="11">
        <f t="shared" si="5"/>
        <v>13759.9999999999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>
      <c r="A41" t="s">
        <v>10</v>
      </c>
      <c r="B41" s="8">
        <v>0.54965277777777777</v>
      </c>
      <c r="C41" s="8">
        <v>0.55038194444444444</v>
      </c>
      <c r="D41" s="8">
        <v>0.55145833333333327</v>
      </c>
      <c r="E41" s="8">
        <f t="shared" si="10"/>
        <v>7.2916666666666963E-4</v>
      </c>
      <c r="F41" s="8">
        <f t="shared" si="11"/>
        <v>1.8055555555555047E-3</v>
      </c>
      <c r="G41" s="12">
        <f t="shared" si="0"/>
        <v>63.000000000000256</v>
      </c>
      <c r="H41" s="12">
        <f t="shared" si="1"/>
        <v>155.99999999999562</v>
      </c>
      <c r="I41" s="11">
        <f t="shared" si="2"/>
        <v>8064.0000000000327</v>
      </c>
      <c r="J41" s="11">
        <f t="shared" si="3"/>
        <v>19967.99999999944</v>
      </c>
      <c r="K41" s="11">
        <f t="shared" si="4"/>
        <v>4032.0000000000164</v>
      </c>
      <c r="L41" s="11">
        <f t="shared" si="5"/>
        <v>9983.9999999997199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>
      <c r="A42" t="s">
        <v>9</v>
      </c>
      <c r="B42" s="8">
        <v>0.6113425925925926</v>
      </c>
      <c r="C42" s="8">
        <v>0.61217592592592596</v>
      </c>
      <c r="D42" s="8">
        <v>0.6132291666666666</v>
      </c>
      <c r="E42" s="8">
        <f t="shared" si="10"/>
        <v>8.3333333333335258E-4</v>
      </c>
      <c r="F42" s="8">
        <f t="shared" si="11"/>
        <v>1.8865740740739989E-3</v>
      </c>
      <c r="G42" s="12">
        <f t="shared" si="0"/>
        <v>72.000000000001663</v>
      </c>
      <c r="H42" s="12">
        <f t="shared" si="1"/>
        <v>162.99999999999352</v>
      </c>
      <c r="I42" s="11">
        <f t="shared" si="2"/>
        <v>9216.0000000002128</v>
      </c>
      <c r="J42" s="11">
        <f t="shared" si="3"/>
        <v>20863.999999999171</v>
      </c>
      <c r="K42" s="11">
        <f t="shared" si="4"/>
        <v>4608.0000000001064</v>
      </c>
      <c r="L42" s="11">
        <f t="shared" si="5"/>
        <v>10431.999999999585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>
      <c r="A43" t="s">
        <v>7</v>
      </c>
      <c r="B43" s="8">
        <v>0.62065972222222221</v>
      </c>
      <c r="C43" s="8">
        <v>0.62158564814814821</v>
      </c>
      <c r="D43" s="8">
        <v>0.6222685185185185</v>
      </c>
      <c r="E43" s="8">
        <f t="shared" si="10"/>
        <v>9.2592592592599665E-4</v>
      </c>
      <c r="F43" s="8">
        <f t="shared" si="11"/>
        <v>1.6087962962962887E-3</v>
      </c>
      <c r="G43" s="12">
        <f t="shared" si="0"/>
        <v>80.000000000006111</v>
      </c>
      <c r="H43" s="12">
        <f t="shared" si="1"/>
        <v>138.99999999999935</v>
      </c>
      <c r="I43" s="11">
        <f t="shared" si="2"/>
        <v>10240.000000000782</v>
      </c>
      <c r="J43" s="11">
        <f t="shared" si="3"/>
        <v>17791.999999999916</v>
      </c>
      <c r="K43" s="11">
        <f t="shared" si="4"/>
        <v>5120.0000000003911</v>
      </c>
      <c r="L43" s="11">
        <f t="shared" si="5"/>
        <v>8895.9999999999582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>
      <c r="A44" t="s">
        <v>6</v>
      </c>
      <c r="B44" s="8">
        <v>0.62983796296296302</v>
      </c>
      <c r="C44" s="8">
        <v>0.63063657407407414</v>
      </c>
      <c r="D44" s="8">
        <v>0.63129629629629636</v>
      </c>
      <c r="E44" s="8">
        <f t="shared" si="10"/>
        <v>7.9861111111112493E-4</v>
      </c>
      <c r="F44" s="8">
        <f t="shared" si="11"/>
        <v>1.4583333333333393E-3</v>
      </c>
      <c r="G44" s="12">
        <f t="shared" si="0"/>
        <v>69.000000000001194</v>
      </c>
      <c r="H44" s="12">
        <f t="shared" si="1"/>
        <v>126.00000000000051</v>
      </c>
      <c r="I44" s="11">
        <f t="shared" si="2"/>
        <v>8832.0000000001528</v>
      </c>
      <c r="J44" s="11">
        <f t="shared" si="3"/>
        <v>16128.000000000065</v>
      </c>
      <c r="K44" s="11">
        <f t="shared" si="4"/>
        <v>4416.0000000000764</v>
      </c>
      <c r="L44" s="11">
        <f t="shared" si="5"/>
        <v>8064.0000000000327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>
      <c r="A45" t="s">
        <v>5</v>
      </c>
      <c r="B45" s="8">
        <v>0.64244212962962965</v>
      </c>
      <c r="C45" s="8">
        <v>0.64344907407407403</v>
      </c>
      <c r="D45" s="8">
        <v>0.64410879629629625</v>
      </c>
      <c r="E45" s="8">
        <f t="shared" si="10"/>
        <v>1.0069444444443798E-3</v>
      </c>
      <c r="F45" s="8">
        <f t="shared" si="11"/>
        <v>1.6666666666665941E-3</v>
      </c>
      <c r="G45" s="12">
        <f t="shared" si="0"/>
        <v>86.999999999994415</v>
      </c>
      <c r="H45" s="12">
        <f t="shared" si="1"/>
        <v>143.99999999999375</v>
      </c>
      <c r="I45" s="11">
        <f t="shared" si="2"/>
        <v>11135.999999999285</v>
      </c>
      <c r="J45" s="11">
        <f t="shared" si="3"/>
        <v>18431.9999999992</v>
      </c>
      <c r="K45" s="11">
        <f t="shared" si="4"/>
        <v>5567.9999999996426</v>
      </c>
      <c r="L45" s="11">
        <f t="shared" si="5"/>
        <v>9215.9999999995998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>
      <c r="A46" t="s">
        <v>4</v>
      </c>
      <c r="B46" s="8">
        <v>0.65390046296296289</v>
      </c>
      <c r="C46" s="8">
        <v>0.65486111111111112</v>
      </c>
      <c r="D46" s="8">
        <v>0.65560185185185182</v>
      </c>
      <c r="E46" s="8">
        <f t="shared" si="10"/>
        <v>9.606481481482243E-4</v>
      </c>
      <c r="F46" s="8">
        <f t="shared" si="11"/>
        <v>1.7013888888889328E-3</v>
      </c>
      <c r="G46" s="12">
        <f t="shared" si="0"/>
        <v>83.00000000000658</v>
      </c>
      <c r="H46" s="12">
        <f t="shared" si="1"/>
        <v>147.00000000000381</v>
      </c>
      <c r="I46" s="11">
        <f t="shared" si="2"/>
        <v>10624.000000000842</v>
      </c>
      <c r="J46" s="11">
        <f t="shared" si="3"/>
        <v>18816.000000000487</v>
      </c>
      <c r="K46" s="11">
        <f t="shared" si="4"/>
        <v>5312.0000000004211</v>
      </c>
      <c r="L46" s="11">
        <f t="shared" si="5"/>
        <v>9408.0000000002437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>
      <c r="A47" t="s">
        <v>3</v>
      </c>
      <c r="B47" s="8">
        <v>0.66399305555555554</v>
      </c>
      <c r="C47" s="8">
        <v>0.66439814814814813</v>
      </c>
      <c r="D47" s="8">
        <v>0.66517361111111117</v>
      </c>
      <c r="E47" s="8">
        <f t="shared" si="10"/>
        <v>4.050925925925819E-4</v>
      </c>
      <c r="F47" s="8">
        <f t="shared" si="11"/>
        <v>1.1805555555556291E-3</v>
      </c>
      <c r="G47" s="12">
        <f t="shared" si="0"/>
        <v>34.999999999999076</v>
      </c>
      <c r="H47" s="12">
        <f t="shared" si="1"/>
        <v>102.00000000000635</v>
      </c>
      <c r="I47" s="11">
        <f t="shared" si="2"/>
        <v>4479.9999999998818</v>
      </c>
      <c r="J47" s="11">
        <f t="shared" si="3"/>
        <v>13056.000000000813</v>
      </c>
      <c r="K47" s="11">
        <f t="shared" si="4"/>
        <v>2239.9999999999409</v>
      </c>
      <c r="L47" s="11">
        <f t="shared" si="5"/>
        <v>6528.0000000004065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>
      <c r="A48" t="s">
        <v>2</v>
      </c>
      <c r="B48" s="8">
        <v>0.6790856481481482</v>
      </c>
      <c r="C48" s="8">
        <v>0.67986111111111114</v>
      </c>
      <c r="D48" s="8">
        <v>0.68053240740740739</v>
      </c>
      <c r="E48" s="8">
        <f t="shared" si="10"/>
        <v>7.7546296296293615E-4</v>
      </c>
      <c r="F48" s="8">
        <f t="shared" si="11"/>
        <v>1.4467592592591894E-3</v>
      </c>
      <c r="G48" s="12">
        <f t="shared" si="0"/>
        <v>66.999999999997684</v>
      </c>
      <c r="H48" s="12">
        <f t="shared" si="1"/>
        <v>124.99999999999396</v>
      </c>
      <c r="I48" s="11">
        <f t="shared" si="2"/>
        <v>8575.9999999997035</v>
      </c>
      <c r="J48" s="11">
        <f t="shared" si="3"/>
        <v>15999.999999999227</v>
      </c>
      <c r="K48" s="11">
        <f t="shared" si="4"/>
        <v>4287.9999999998518</v>
      </c>
      <c r="L48" s="11">
        <f t="shared" si="5"/>
        <v>7999.9999999996135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>
      <c r="A49" t="s">
        <v>1</v>
      </c>
      <c r="B49" s="8">
        <v>0.68751157407407415</v>
      </c>
      <c r="C49" s="8">
        <v>0.68885416666666666</v>
      </c>
      <c r="D49" s="8">
        <v>0.68964120370370363</v>
      </c>
      <c r="E49" s="8">
        <f t="shared" si="10"/>
        <v>1.3425925925925064E-3</v>
      </c>
      <c r="F49" s="8">
        <f t="shared" si="11"/>
        <v>2.1296296296294814E-3</v>
      </c>
      <c r="G49" s="12">
        <f t="shared" si="0"/>
        <v>115.99999999999255</v>
      </c>
      <c r="H49" s="12">
        <f t="shared" si="1"/>
        <v>183.99999999998721</v>
      </c>
      <c r="I49" s="11">
        <f t="shared" si="2"/>
        <v>14847.999999999047</v>
      </c>
      <c r="J49" s="11">
        <f t="shared" si="3"/>
        <v>23551.999999998363</v>
      </c>
      <c r="K49" s="11">
        <f t="shared" si="4"/>
        <v>7423.9999999995234</v>
      </c>
      <c r="L49" s="11">
        <f t="shared" si="5"/>
        <v>11775.999999999181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>
      <c r="A50" t="s">
        <v>0</v>
      </c>
      <c r="B50" s="8">
        <v>0.71655092592592595</v>
      </c>
      <c r="C50" s="8">
        <v>0.71781249999999996</v>
      </c>
      <c r="D50" s="8">
        <v>0.71850694444444452</v>
      </c>
      <c r="E50" s="8">
        <f t="shared" si="10"/>
        <v>1.2615740740740122E-3</v>
      </c>
      <c r="F50" s="8">
        <f t="shared" si="11"/>
        <v>1.9560185185185652E-3</v>
      </c>
      <c r="G50" s="12">
        <f t="shared" si="0"/>
        <v>108.99999999999466</v>
      </c>
      <c r="H50" s="12">
        <f t="shared" si="1"/>
        <v>169.00000000000404</v>
      </c>
      <c r="I50" s="11">
        <f t="shared" si="2"/>
        <v>13951.999999999316</v>
      </c>
      <c r="J50" s="11">
        <f t="shared" si="3"/>
        <v>21632.000000000517</v>
      </c>
      <c r="K50" s="11">
        <f t="shared" si="4"/>
        <v>6975.999999999658</v>
      </c>
      <c r="L50" s="11">
        <f t="shared" si="5"/>
        <v>10816.000000000258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2" workbookViewId="0">
      <selection activeCell="A13" sqref="A13:XFD13"/>
    </sheetView>
  </sheetViews>
  <sheetFormatPr defaultRowHeight="15"/>
  <sheetData>
    <row r="1" spans="1:13">
      <c r="A1" s="25"/>
      <c r="B1" s="25" t="s">
        <v>221</v>
      </c>
      <c r="C1" s="25" t="s">
        <v>222</v>
      </c>
      <c r="D1" s="25" t="s">
        <v>223</v>
      </c>
      <c r="E1" s="25" t="s">
        <v>224</v>
      </c>
      <c r="F1" s="25"/>
      <c r="G1" s="25"/>
      <c r="H1" s="25"/>
      <c r="I1" s="25"/>
      <c r="J1" s="25"/>
      <c r="K1" s="25"/>
      <c r="L1" s="25"/>
      <c r="M1" s="25"/>
    </row>
    <row r="2" spans="1:13">
      <c r="A2" s="25" t="s">
        <v>140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25" t="s">
        <v>141</v>
      </c>
      <c r="B3" s="25">
        <v>10496.000000000004</v>
      </c>
      <c r="C3" s="25">
        <v>21247.999999999229</v>
      </c>
      <c r="D3" s="25">
        <v>5248.0000000000018</v>
      </c>
      <c r="E3" s="25">
        <v>10623.999999999614</v>
      </c>
      <c r="F3" s="25"/>
      <c r="G3" s="25"/>
      <c r="H3" s="25"/>
      <c r="I3" s="25"/>
      <c r="J3" s="25"/>
      <c r="K3" s="25"/>
      <c r="L3" s="25"/>
      <c r="M3" s="25"/>
    </row>
    <row r="4" spans="1:13">
      <c r="A4" s="25" t="s">
        <v>142</v>
      </c>
      <c r="B4" s="25">
        <v>13567.999999999256</v>
      </c>
      <c r="C4" s="25">
        <v>24447.99999999932</v>
      </c>
      <c r="D4" s="25">
        <v>6783.999999999628</v>
      </c>
      <c r="E4" s="25">
        <v>12223.99999999966</v>
      </c>
      <c r="F4" s="25"/>
      <c r="G4" s="25"/>
      <c r="H4" s="25"/>
      <c r="I4" s="25"/>
      <c r="J4" s="25"/>
      <c r="K4" s="25"/>
      <c r="L4" s="25"/>
      <c r="M4" s="25"/>
    </row>
    <row r="5" spans="1:13">
      <c r="A5" s="25" t="s">
        <v>143</v>
      </c>
      <c r="B5" s="25">
        <v>10112.000000001171</v>
      </c>
      <c r="C5" s="25">
        <v>18688.000000000873</v>
      </c>
      <c r="D5" s="25">
        <v>5056.0000000005857</v>
      </c>
      <c r="E5" s="25">
        <v>9344.0000000004366</v>
      </c>
      <c r="F5" s="25"/>
      <c r="G5" s="25"/>
      <c r="H5" s="25"/>
      <c r="I5" s="25"/>
      <c r="J5" s="25"/>
      <c r="K5" s="25"/>
      <c r="L5" s="25"/>
      <c r="M5" s="25"/>
    </row>
    <row r="6" spans="1:13">
      <c r="A6" s="25" t="s">
        <v>144</v>
      </c>
      <c r="B6" s="25">
        <v>8959.9999999997635</v>
      </c>
      <c r="C6" s="25">
        <v>18815.999999999258</v>
      </c>
      <c r="D6" s="25">
        <v>4479.9999999998818</v>
      </c>
      <c r="E6" s="25">
        <v>9407.9999999996289</v>
      </c>
      <c r="F6" s="25"/>
      <c r="G6" s="25"/>
      <c r="H6" s="25"/>
      <c r="I6" s="25"/>
      <c r="J6" s="25"/>
      <c r="K6" s="25"/>
      <c r="L6" s="25"/>
      <c r="M6" s="25"/>
    </row>
    <row r="7" spans="1:13">
      <c r="A7" s="25" t="s">
        <v>145</v>
      </c>
      <c r="B7" s="25">
        <v>0</v>
      </c>
      <c r="C7" s="25">
        <v>0</v>
      </c>
      <c r="D7" s="25">
        <v>0</v>
      </c>
      <c r="E7" s="25">
        <v>0</v>
      </c>
      <c r="F7" s="25"/>
      <c r="G7" s="25"/>
      <c r="H7" s="25"/>
      <c r="I7" s="25"/>
      <c r="J7" s="25"/>
      <c r="K7" s="25"/>
      <c r="L7" s="25"/>
      <c r="M7" s="25"/>
    </row>
    <row r="8" spans="1:13">
      <c r="A8" s="25" t="s">
        <v>146</v>
      </c>
      <c r="B8" s="25">
        <v>0</v>
      </c>
      <c r="C8" s="25">
        <v>0</v>
      </c>
      <c r="D8" s="25">
        <v>0</v>
      </c>
      <c r="E8" s="25">
        <v>0</v>
      </c>
      <c r="F8" s="25"/>
      <c r="G8" s="25"/>
      <c r="H8" s="25"/>
      <c r="I8" s="25"/>
      <c r="J8" s="25"/>
      <c r="K8" s="25"/>
      <c r="L8" s="25"/>
      <c r="M8" s="25"/>
    </row>
    <row r="9" spans="1:13">
      <c r="A9" s="25" t="s">
        <v>147</v>
      </c>
      <c r="B9" s="25">
        <v>0</v>
      </c>
      <c r="C9" s="25">
        <v>0</v>
      </c>
      <c r="D9" s="25">
        <v>0</v>
      </c>
      <c r="E9" s="25">
        <v>0</v>
      </c>
      <c r="F9" s="25"/>
      <c r="G9" s="25"/>
      <c r="H9" s="25"/>
      <c r="I9" s="25"/>
      <c r="J9" s="25"/>
      <c r="K9" s="25"/>
      <c r="L9" s="25"/>
      <c r="M9" s="25"/>
    </row>
    <row r="10" spans="1:13">
      <c r="A10" s="25" t="s">
        <v>148</v>
      </c>
      <c r="B10" s="25">
        <v>0</v>
      </c>
      <c r="C10" s="25">
        <v>0</v>
      </c>
      <c r="D10" s="25">
        <v>0</v>
      </c>
      <c r="E10" s="25">
        <v>0</v>
      </c>
      <c r="F10" s="25"/>
      <c r="G10" s="25"/>
      <c r="H10" s="25"/>
      <c r="I10" s="25"/>
      <c r="J10" s="25"/>
      <c r="K10" s="25"/>
      <c r="L10" s="25"/>
      <c r="M10" s="25"/>
    </row>
    <row r="11" spans="1:13">
      <c r="A11" s="25" t="s">
        <v>149</v>
      </c>
      <c r="B11" s="25">
        <v>0</v>
      </c>
      <c r="C11" s="25">
        <v>0</v>
      </c>
      <c r="D11" s="25">
        <v>0</v>
      </c>
      <c r="E11" s="25">
        <v>0</v>
      </c>
      <c r="F11" s="25"/>
      <c r="G11" s="25"/>
      <c r="H11" s="25"/>
      <c r="I11" s="25"/>
      <c r="J11" s="25"/>
      <c r="K11" s="25"/>
      <c r="L11" s="25"/>
      <c r="M11" s="25"/>
    </row>
    <row r="12" spans="1:13">
      <c r="A12" s="25" t="s">
        <v>150</v>
      </c>
      <c r="B12" s="25">
        <v>180095.99999999991</v>
      </c>
      <c r="C12" s="25">
        <v>188544</v>
      </c>
      <c r="D12" s="25">
        <v>90047.999999999956</v>
      </c>
      <c r="E12" s="25">
        <v>94272</v>
      </c>
      <c r="F12" s="25"/>
      <c r="G12" s="25"/>
      <c r="H12" s="25"/>
      <c r="I12" s="25"/>
      <c r="J12" s="25"/>
      <c r="K12" s="25"/>
      <c r="L12" s="25"/>
      <c r="M12" s="25"/>
    </row>
    <row r="13" spans="1:13">
      <c r="A13" s="25" t="s">
        <v>151</v>
      </c>
      <c r="B13" s="25">
        <v>9727.9999999986558</v>
      </c>
      <c r="C13" s="25">
        <v>21375.999999998839</v>
      </c>
      <c r="D13" s="25">
        <v>4863.9999999993279</v>
      </c>
      <c r="E13" s="25">
        <v>10687.99999999942</v>
      </c>
      <c r="F13" s="25"/>
      <c r="G13" s="25"/>
      <c r="H13" s="25"/>
      <c r="I13" s="25"/>
      <c r="J13" s="25"/>
      <c r="K13" s="25"/>
      <c r="L13" s="25"/>
      <c r="M13" s="25"/>
    </row>
    <row r="14" spans="1:13">
      <c r="A14" s="25" t="s">
        <v>152</v>
      </c>
      <c r="B14" s="25">
        <v>10111.999999999944</v>
      </c>
      <c r="C14" s="25">
        <v>18303.999999999585</v>
      </c>
      <c r="D14" s="25">
        <v>5055.9999999999718</v>
      </c>
      <c r="E14" s="25">
        <v>9151.9999999997926</v>
      </c>
      <c r="F14" s="25"/>
      <c r="G14" s="25"/>
      <c r="H14" s="25"/>
      <c r="I14" s="25"/>
      <c r="J14" s="25"/>
      <c r="K14" s="25"/>
      <c r="L14" s="25"/>
      <c r="M14" s="25"/>
    </row>
    <row r="15" spans="1:13">
      <c r="A15" s="25" t="s">
        <v>153</v>
      </c>
      <c r="B15" s="25">
        <v>11392.000000000962</v>
      </c>
      <c r="C15" s="25">
        <v>20352.000000001954</v>
      </c>
      <c r="D15" s="25">
        <v>5696.0000000004811</v>
      </c>
      <c r="E15" s="25">
        <v>10176.000000000977</v>
      </c>
      <c r="F15" s="25"/>
      <c r="G15" s="25"/>
      <c r="H15" s="25"/>
      <c r="I15" s="25"/>
      <c r="J15" s="25"/>
      <c r="K15" s="25"/>
      <c r="L15" s="25"/>
      <c r="M15" s="25"/>
    </row>
    <row r="16" spans="1:13">
      <c r="A16" s="25" t="s">
        <v>154</v>
      </c>
      <c r="B16" s="25">
        <v>7807.9999999995835</v>
      </c>
      <c r="C16" s="25">
        <v>16896.000000000186</v>
      </c>
      <c r="D16" s="25">
        <v>3903.9999999997917</v>
      </c>
      <c r="E16" s="25">
        <v>8448.0000000000928</v>
      </c>
      <c r="F16" s="25"/>
      <c r="G16" s="25"/>
      <c r="H16" s="25"/>
      <c r="I16" s="25"/>
      <c r="J16" s="25"/>
      <c r="K16" s="25"/>
      <c r="L16" s="25"/>
      <c r="M16" s="25"/>
    </row>
    <row r="17" spans="1:13">
      <c r="A17" s="25" t="s">
        <v>155</v>
      </c>
      <c r="B17" s="25">
        <v>4095.9999999998217</v>
      </c>
      <c r="C17" s="25">
        <v>15744.000000000005</v>
      </c>
      <c r="D17" s="25">
        <v>2047.9999999999109</v>
      </c>
      <c r="E17" s="25">
        <v>7872.0000000000027</v>
      </c>
      <c r="F17" s="25"/>
      <c r="G17" s="25"/>
      <c r="H17" s="25"/>
      <c r="I17" s="25"/>
      <c r="J17" s="25"/>
      <c r="K17" s="25"/>
      <c r="L17" s="25"/>
      <c r="M17" s="25"/>
    </row>
    <row r="18" spans="1:13">
      <c r="A18" s="25" t="s">
        <v>156</v>
      </c>
      <c r="B18" s="25">
        <v>11008.000000000287</v>
      </c>
      <c r="C18" s="25">
        <v>20736.000000000171</v>
      </c>
      <c r="D18" s="25">
        <v>5504.0000000001437</v>
      </c>
      <c r="E18" s="25">
        <v>10368.000000000085</v>
      </c>
      <c r="F18" s="25"/>
      <c r="G18" s="25"/>
      <c r="H18" s="25"/>
      <c r="I18" s="25"/>
      <c r="J18" s="25"/>
      <c r="K18" s="25"/>
      <c r="L18" s="25"/>
      <c r="M18" s="25"/>
    </row>
    <row r="19" spans="1:13">
      <c r="A19" s="25" t="s">
        <v>157</v>
      </c>
      <c r="B19" s="25">
        <v>0</v>
      </c>
      <c r="C19" s="25">
        <v>0</v>
      </c>
      <c r="D19" s="25">
        <v>0</v>
      </c>
      <c r="E19" s="25">
        <v>0</v>
      </c>
      <c r="F19" s="25"/>
      <c r="G19" s="25"/>
      <c r="H19" s="25"/>
      <c r="I19" s="25"/>
      <c r="J19" s="25"/>
      <c r="K19" s="25"/>
      <c r="L19" s="25"/>
      <c r="M19" s="25"/>
    </row>
    <row r="20" spans="1:13">
      <c r="A20" s="25" t="s">
        <v>158</v>
      </c>
      <c r="B20" s="25">
        <v>0</v>
      </c>
      <c r="C20" s="25">
        <v>0</v>
      </c>
      <c r="D20" s="25">
        <v>0</v>
      </c>
      <c r="E20" s="25">
        <v>0</v>
      </c>
      <c r="F20" s="25"/>
      <c r="G20" s="25"/>
      <c r="H20" s="25"/>
      <c r="I20" s="25"/>
      <c r="J20" s="25"/>
      <c r="K20" s="25"/>
      <c r="L20" s="25"/>
      <c r="M20" s="25"/>
    </row>
    <row r="21" spans="1:13">
      <c r="A21" s="25" t="s">
        <v>159</v>
      </c>
      <c r="B21" s="25">
        <v>8192.0000000002583</v>
      </c>
      <c r="C21" s="25">
        <v>15616.000000000395</v>
      </c>
      <c r="D21" s="25">
        <v>4096.0000000001291</v>
      </c>
      <c r="E21" s="25">
        <v>7808.0000000001974</v>
      </c>
      <c r="F21" s="25"/>
      <c r="G21" s="25"/>
      <c r="H21" s="25"/>
      <c r="I21" s="25"/>
      <c r="J21" s="25"/>
      <c r="K21" s="25"/>
      <c r="L21" s="25"/>
      <c r="M21" s="25"/>
    </row>
    <row r="22" spans="1:13">
      <c r="A22" s="25" t="s">
        <v>160</v>
      </c>
      <c r="B22" s="25">
        <v>7936.000000000422</v>
      </c>
      <c r="C22" s="25">
        <v>15488.000000000784</v>
      </c>
      <c r="D22" s="25">
        <v>3968.000000000211</v>
      </c>
      <c r="E22" s="25">
        <v>7744.000000000392</v>
      </c>
      <c r="F22" s="25"/>
      <c r="G22" s="25"/>
      <c r="H22" s="25"/>
      <c r="I22" s="25"/>
      <c r="J22" s="25"/>
      <c r="K22" s="25"/>
      <c r="L22" s="25"/>
      <c r="M22" s="25"/>
    </row>
    <row r="23" spans="1:13">
      <c r="A23" s="25" t="s">
        <v>161</v>
      </c>
      <c r="B23" s="25">
        <v>10751.999999999225</v>
      </c>
      <c r="C23" s="25">
        <v>19327.99999999893</v>
      </c>
      <c r="D23" s="25">
        <v>5375.9999999996126</v>
      </c>
      <c r="E23" s="25">
        <v>9663.9999999994652</v>
      </c>
      <c r="F23" s="25"/>
      <c r="G23" s="25"/>
      <c r="H23" s="25"/>
      <c r="I23" s="25"/>
      <c r="J23" s="25"/>
      <c r="K23" s="25"/>
      <c r="L23" s="25"/>
      <c r="M23" s="25"/>
    </row>
    <row r="24" spans="1:13">
      <c r="A24" s="25" t="s">
        <v>162</v>
      </c>
      <c r="B24" s="25">
        <v>7936.000000000422</v>
      </c>
      <c r="C24" s="25">
        <v>16256.000000000904</v>
      </c>
      <c r="D24" s="25">
        <v>3968.000000000211</v>
      </c>
      <c r="E24" s="25">
        <v>8128.000000000452</v>
      </c>
      <c r="F24" s="25"/>
      <c r="G24" s="25"/>
      <c r="H24" s="25"/>
      <c r="I24" s="25"/>
      <c r="J24" s="25"/>
      <c r="K24" s="25"/>
      <c r="L24" s="25"/>
      <c r="M24" s="25"/>
    </row>
    <row r="25" spans="1:13">
      <c r="A25" s="25" t="s">
        <v>163</v>
      </c>
      <c r="B25" s="25">
        <v>9600.0000000015007</v>
      </c>
      <c r="C25" s="25">
        <v>19200.000000001775</v>
      </c>
      <c r="D25" s="25">
        <v>4800.0000000007503</v>
      </c>
      <c r="E25" s="25">
        <v>9600.0000000008877</v>
      </c>
      <c r="F25" s="25"/>
      <c r="G25" s="25"/>
      <c r="H25" s="25"/>
      <c r="I25" s="25"/>
      <c r="J25" s="25"/>
      <c r="K25" s="25"/>
      <c r="L25" s="25"/>
      <c r="M25" s="25"/>
    </row>
    <row r="26" spans="1:13">
      <c r="A26" s="25" t="s">
        <v>164</v>
      </c>
      <c r="B26" s="25">
        <v>7295.9999999999127</v>
      </c>
      <c r="C26" s="25">
        <v>15488.000000000784</v>
      </c>
      <c r="D26" s="25">
        <v>3647.9999999999563</v>
      </c>
      <c r="E26" s="25">
        <v>7744.000000000392</v>
      </c>
      <c r="F26" s="25"/>
      <c r="G26" s="25"/>
      <c r="H26" s="25"/>
      <c r="I26" s="25"/>
      <c r="J26" s="25"/>
      <c r="K26" s="25"/>
      <c r="L26" s="25"/>
      <c r="M26" s="25"/>
    </row>
    <row r="27" spans="1:13">
      <c r="A27" s="25" t="s">
        <v>165</v>
      </c>
      <c r="B27" s="25">
        <v>9984.0000000003329</v>
      </c>
      <c r="C27" s="25">
        <v>18687.999999999647</v>
      </c>
      <c r="D27" s="25">
        <v>4992.0000000001664</v>
      </c>
      <c r="E27" s="25">
        <v>9343.9999999998236</v>
      </c>
      <c r="F27" s="25"/>
      <c r="G27" s="25"/>
      <c r="H27" s="25"/>
      <c r="I27" s="25"/>
      <c r="J27" s="25"/>
      <c r="K27" s="25"/>
      <c r="L27" s="25"/>
      <c r="M27" s="25"/>
    </row>
    <row r="28" spans="1:13">
      <c r="A28" s="25" t="s">
        <v>166</v>
      </c>
      <c r="B28" s="25">
        <v>15359.999999999945</v>
      </c>
      <c r="C28" s="25">
        <v>24703.999999999767</v>
      </c>
      <c r="D28" s="25">
        <v>7679.9999999999727</v>
      </c>
      <c r="E28" s="25">
        <v>12351.999999999884</v>
      </c>
      <c r="F28" s="25"/>
      <c r="G28" s="25"/>
      <c r="H28" s="25"/>
      <c r="I28" s="25"/>
      <c r="J28" s="25"/>
      <c r="K28" s="25"/>
      <c r="L28" s="25"/>
      <c r="M28" s="25"/>
    </row>
    <row r="29" spans="1:13">
      <c r="A29" s="25" t="s">
        <v>167</v>
      </c>
      <c r="B29" s="25">
        <v>9599.999999999045</v>
      </c>
      <c r="C29" s="25">
        <v>22527.999999999018</v>
      </c>
      <c r="D29" s="25">
        <v>4799.9999999995225</v>
      </c>
      <c r="E29" s="25">
        <v>11263.999999999509</v>
      </c>
      <c r="F29" s="25"/>
      <c r="G29" s="25"/>
      <c r="H29" s="25"/>
      <c r="I29" s="25"/>
      <c r="J29" s="25"/>
      <c r="K29" s="25"/>
      <c r="L29" s="25"/>
      <c r="M29" s="25"/>
    </row>
    <row r="30" spans="1:13">
      <c r="A30" s="25" t="s">
        <v>168</v>
      </c>
      <c r="B30" s="25">
        <v>16255.999999999676</v>
      </c>
      <c r="C30" s="25">
        <v>26240.000000000007</v>
      </c>
      <c r="D30" s="25">
        <v>8127.9999999998381</v>
      </c>
      <c r="E30" s="25">
        <v>13120.000000000004</v>
      </c>
      <c r="F30" s="25"/>
      <c r="G30" s="25"/>
      <c r="H30" s="25"/>
      <c r="I30" s="25"/>
      <c r="J30" s="25"/>
      <c r="K30" s="25"/>
      <c r="L30" s="25"/>
      <c r="M30" s="25"/>
    </row>
    <row r="31" spans="1:13">
      <c r="A31" s="25" t="s">
        <v>169</v>
      </c>
      <c r="B31" s="25">
        <v>20735.999999999556</v>
      </c>
      <c r="C31" s="25">
        <v>32127.999999999294</v>
      </c>
      <c r="D31" s="25">
        <v>10367.999999999778</v>
      </c>
      <c r="E31" s="25">
        <v>16063.999999999647</v>
      </c>
      <c r="F31" s="25"/>
      <c r="G31" s="25"/>
      <c r="H31" s="25"/>
      <c r="I31" s="25"/>
      <c r="J31" s="25"/>
      <c r="K31" s="25"/>
      <c r="L31" s="25"/>
      <c r="M31" s="25"/>
    </row>
    <row r="32" spans="1:13">
      <c r="A32" s="25" t="s">
        <v>170</v>
      </c>
      <c r="B32" s="25">
        <v>35328.000000000611</v>
      </c>
      <c r="C32" s="25">
        <v>47743.999999999687</v>
      </c>
      <c r="D32" s="25">
        <v>17664.000000000306</v>
      </c>
      <c r="E32" s="25">
        <v>23871.999999999844</v>
      </c>
      <c r="F32" s="25"/>
      <c r="G32" s="25"/>
      <c r="H32" s="25"/>
      <c r="I32" s="25"/>
      <c r="J32" s="25"/>
      <c r="K32" s="25"/>
      <c r="L32" s="25"/>
      <c r="M32" s="25"/>
    </row>
    <row r="33" spans="1:13">
      <c r="A33" s="25" t="s">
        <v>171</v>
      </c>
      <c r="B33" s="25">
        <v>0</v>
      </c>
      <c r="C33" s="25">
        <v>0</v>
      </c>
      <c r="D33" s="25">
        <v>0</v>
      </c>
      <c r="E33" s="25">
        <v>0</v>
      </c>
      <c r="F33" s="25"/>
      <c r="G33" s="25"/>
      <c r="H33" s="25"/>
      <c r="I33" s="25"/>
      <c r="J33" s="25"/>
      <c r="K33" s="25"/>
      <c r="L33" s="25"/>
      <c r="M33" s="25"/>
    </row>
    <row r="34" spans="1:13">
      <c r="A34" s="25" t="s">
        <v>172</v>
      </c>
      <c r="B34" s="25">
        <v>13055.999999999585</v>
      </c>
      <c r="C34" s="25">
        <v>23168.000000000142</v>
      </c>
      <c r="D34" s="25">
        <v>6527.9999999997926</v>
      </c>
      <c r="E34" s="25">
        <v>11584.000000000071</v>
      </c>
      <c r="F34" s="25"/>
      <c r="G34" s="25"/>
      <c r="H34" s="25"/>
      <c r="I34" s="25"/>
      <c r="J34" s="25"/>
      <c r="K34" s="25"/>
      <c r="L34" s="25"/>
      <c r="M34" s="25"/>
    </row>
    <row r="35" spans="1:13">
      <c r="A35" s="25" t="s">
        <v>173</v>
      </c>
      <c r="B35" s="25">
        <v>15232.000000000335</v>
      </c>
      <c r="C35" s="25">
        <v>23040.000000000531</v>
      </c>
      <c r="D35" s="25">
        <v>7616.0000000001673</v>
      </c>
      <c r="E35" s="25">
        <v>11520.000000000266</v>
      </c>
      <c r="F35" s="25"/>
      <c r="G35" s="25"/>
      <c r="H35" s="25"/>
      <c r="I35" s="25"/>
      <c r="J35" s="25"/>
      <c r="K35" s="25"/>
      <c r="L35" s="25"/>
      <c r="M35" s="25"/>
    </row>
    <row r="36" spans="1:13">
      <c r="A36" s="25" t="s">
        <v>174</v>
      </c>
      <c r="B36" s="25">
        <v>9600.0000000002728</v>
      </c>
      <c r="C36" s="25">
        <v>17792.000000000531</v>
      </c>
      <c r="D36" s="25">
        <v>4800.0000000001364</v>
      </c>
      <c r="E36" s="25">
        <v>8896.0000000002656</v>
      </c>
      <c r="F36" s="25"/>
      <c r="G36" s="25"/>
      <c r="H36" s="25"/>
      <c r="I36" s="25"/>
      <c r="J36" s="25"/>
      <c r="K36" s="25"/>
      <c r="L36" s="25"/>
      <c r="M36" s="25"/>
    </row>
    <row r="37" spans="1:13">
      <c r="A37" s="25" t="s">
        <v>175</v>
      </c>
      <c r="B37" s="25">
        <v>8575.9999999997035</v>
      </c>
      <c r="C37" s="25">
        <v>15999.999999999227</v>
      </c>
      <c r="D37" s="25">
        <v>4287.9999999998518</v>
      </c>
      <c r="E37" s="25">
        <v>7999.9999999996135</v>
      </c>
      <c r="F37" s="25"/>
      <c r="G37" s="25"/>
      <c r="H37" s="25"/>
      <c r="I37" s="25"/>
      <c r="J37" s="25"/>
      <c r="K37" s="25"/>
      <c r="L37" s="25"/>
      <c r="M37" s="25"/>
    </row>
    <row r="38" spans="1:13">
      <c r="A38" s="25" t="s">
        <v>176</v>
      </c>
      <c r="B38" s="25">
        <v>0</v>
      </c>
      <c r="C38" s="25">
        <v>0</v>
      </c>
      <c r="D38" s="25">
        <v>0</v>
      </c>
      <c r="E38" s="25">
        <v>0</v>
      </c>
      <c r="F38" s="25"/>
      <c r="G38" s="25"/>
      <c r="H38" s="25"/>
      <c r="I38" s="25"/>
      <c r="J38" s="25"/>
      <c r="K38" s="25"/>
      <c r="L38" s="25"/>
      <c r="M38" s="25"/>
    </row>
    <row r="39" spans="1:13">
      <c r="A39" s="25" t="s">
        <v>177</v>
      </c>
      <c r="B39" s="25">
        <v>14464.000000000215</v>
      </c>
      <c r="C39" s="25">
        <v>24064.000000000487</v>
      </c>
      <c r="D39" s="25">
        <v>7232.0000000001073</v>
      </c>
      <c r="E39" s="25">
        <v>12032.000000000244</v>
      </c>
      <c r="F39" s="25"/>
      <c r="G39" s="25"/>
      <c r="H39" s="25"/>
      <c r="I39" s="25"/>
      <c r="J39" s="25"/>
      <c r="K39" s="25"/>
      <c r="L39" s="25"/>
      <c r="M39" s="25"/>
    </row>
    <row r="40" spans="1:13">
      <c r="A40" s="25" t="s">
        <v>178</v>
      </c>
      <c r="B40" s="25">
        <v>17663.999999999076</v>
      </c>
      <c r="C40" s="25">
        <v>27519.9999999998</v>
      </c>
      <c r="D40" s="25">
        <v>8831.999999999538</v>
      </c>
      <c r="E40" s="25">
        <v>13759.9999999999</v>
      </c>
      <c r="F40" s="25"/>
      <c r="G40" s="25"/>
      <c r="H40" s="25"/>
      <c r="I40" s="25"/>
      <c r="J40" s="25"/>
      <c r="K40" s="25"/>
      <c r="L40" s="25"/>
      <c r="M40" s="25"/>
    </row>
    <row r="41" spans="1:13">
      <c r="A41" s="25" t="s">
        <v>179</v>
      </c>
      <c r="B41" s="25">
        <v>8064.0000000000327</v>
      </c>
      <c r="C41" s="25">
        <v>19967.99999999944</v>
      </c>
      <c r="D41" s="25">
        <v>4032.0000000000164</v>
      </c>
      <c r="E41" s="25">
        <v>9983.9999999997199</v>
      </c>
      <c r="F41" s="25"/>
      <c r="G41" s="25"/>
      <c r="H41" s="25"/>
      <c r="I41" s="25"/>
      <c r="J41" s="25"/>
      <c r="K41" s="25"/>
      <c r="L41" s="25"/>
      <c r="M41" s="25"/>
    </row>
    <row r="42" spans="1:13">
      <c r="A42" s="25" t="s">
        <v>180</v>
      </c>
      <c r="B42" s="25">
        <v>9216.0000000002128</v>
      </c>
      <c r="C42" s="25">
        <v>20863.999999999171</v>
      </c>
      <c r="D42" s="25">
        <v>4608.0000000001064</v>
      </c>
      <c r="E42" s="25">
        <v>10431.999999999585</v>
      </c>
      <c r="F42" s="25"/>
      <c r="G42" s="25"/>
      <c r="H42" s="25"/>
      <c r="I42" s="25"/>
      <c r="J42" s="25"/>
      <c r="K42" s="25"/>
      <c r="L42" s="25"/>
      <c r="M42" s="25"/>
    </row>
    <row r="43" spans="1:13">
      <c r="A43" s="25" t="s">
        <v>181</v>
      </c>
      <c r="B43" s="25">
        <v>10240.000000000782</v>
      </c>
      <c r="C43" s="25">
        <v>17791.999999999916</v>
      </c>
      <c r="D43" s="25">
        <v>5120.0000000003911</v>
      </c>
      <c r="E43" s="25">
        <v>8895.9999999999582</v>
      </c>
      <c r="F43" s="25"/>
      <c r="G43" s="25"/>
      <c r="H43" s="25"/>
      <c r="I43" s="25"/>
      <c r="J43" s="25"/>
      <c r="K43" s="25"/>
      <c r="L43" s="25"/>
      <c r="M43" s="25"/>
    </row>
    <row r="44" spans="1:13">
      <c r="A44" s="25" t="s">
        <v>182</v>
      </c>
      <c r="B44" s="25">
        <v>8832.0000000001528</v>
      </c>
      <c r="C44" s="25">
        <v>16128.000000000065</v>
      </c>
      <c r="D44" s="25">
        <v>4416.0000000000764</v>
      </c>
      <c r="E44" s="25">
        <v>8064.0000000000327</v>
      </c>
      <c r="F44" s="25"/>
      <c r="G44" s="25"/>
      <c r="H44" s="25"/>
      <c r="I44" s="25"/>
      <c r="J44" s="25"/>
      <c r="K44" s="25"/>
      <c r="L44" s="25"/>
      <c r="M44" s="25"/>
    </row>
    <row r="45" spans="1:13">
      <c r="A45" s="25" t="s">
        <v>183</v>
      </c>
      <c r="B45" s="25">
        <v>11135.999999999285</v>
      </c>
      <c r="C45" s="25">
        <v>18431.9999999992</v>
      </c>
      <c r="D45" s="25">
        <v>5567.9999999996426</v>
      </c>
      <c r="E45" s="25">
        <v>9215.9999999995998</v>
      </c>
      <c r="F45" s="25"/>
      <c r="G45" s="25"/>
      <c r="H45" s="25"/>
      <c r="I45" s="25"/>
      <c r="J45" s="25"/>
      <c r="K45" s="25"/>
      <c r="L45" s="25"/>
      <c r="M45" s="25"/>
    </row>
    <row r="46" spans="1:13">
      <c r="A46" s="25" t="s">
        <v>184</v>
      </c>
      <c r="B46" s="25">
        <v>10624.000000000842</v>
      </c>
      <c r="C46" s="25">
        <v>18816.000000000487</v>
      </c>
      <c r="D46" s="25">
        <v>5312.0000000004211</v>
      </c>
      <c r="E46" s="25">
        <v>9408.0000000002437</v>
      </c>
      <c r="F46" s="25"/>
      <c r="G46" s="25"/>
      <c r="H46" s="25"/>
      <c r="I46" s="25"/>
      <c r="J46" s="25"/>
      <c r="K46" s="25"/>
      <c r="L46" s="25"/>
      <c r="M46" s="25"/>
    </row>
    <row r="47" spans="1:13">
      <c r="A47" s="25" t="s">
        <v>185</v>
      </c>
      <c r="B47" s="25">
        <v>4479.9999999998818</v>
      </c>
      <c r="C47" s="25">
        <v>13056.000000000813</v>
      </c>
      <c r="D47" s="25">
        <v>2239.9999999999409</v>
      </c>
      <c r="E47" s="25">
        <v>6528.0000000004065</v>
      </c>
      <c r="F47" s="25"/>
      <c r="G47" s="25"/>
      <c r="H47" s="25"/>
      <c r="I47" s="25"/>
      <c r="J47" s="25"/>
      <c r="K47" s="25"/>
      <c r="L47" s="25"/>
      <c r="M47" s="25"/>
    </row>
    <row r="48" spans="1:13">
      <c r="A48" s="25" t="s">
        <v>186</v>
      </c>
      <c r="B48" s="25">
        <v>8575.9999999997035</v>
      </c>
      <c r="C48" s="25">
        <v>15999.999999999227</v>
      </c>
      <c r="D48" s="25">
        <v>4287.9999999998518</v>
      </c>
      <c r="E48" s="25">
        <v>7999.9999999996135</v>
      </c>
      <c r="F48" s="25"/>
      <c r="G48" s="25"/>
      <c r="H48" s="25"/>
      <c r="I48" s="25"/>
      <c r="J48" s="25"/>
      <c r="K48" s="25"/>
      <c r="L48" s="25"/>
      <c r="M48" s="25"/>
    </row>
    <row r="49" spans="1:13">
      <c r="A49" s="25" t="s">
        <v>187</v>
      </c>
      <c r="B49" s="25">
        <v>14847.999999999047</v>
      </c>
      <c r="C49" s="25">
        <v>23551.999999998363</v>
      </c>
      <c r="D49" s="25">
        <v>7423.9999999995234</v>
      </c>
      <c r="E49" s="25">
        <v>11775.999999999181</v>
      </c>
      <c r="F49" s="25"/>
      <c r="G49" s="25"/>
      <c r="H49" s="25"/>
      <c r="I49" s="25"/>
      <c r="J49" s="25"/>
      <c r="K49" s="25"/>
      <c r="L49" s="25"/>
      <c r="M49" s="25"/>
    </row>
    <row r="50" spans="1:13">
      <c r="A50" s="25" t="s">
        <v>188</v>
      </c>
      <c r="B50" s="25">
        <v>13951.999999999316</v>
      </c>
      <c r="C50" s="25">
        <v>21632.000000000517</v>
      </c>
      <c r="D50" s="25">
        <v>6975.999999999658</v>
      </c>
      <c r="E50" s="25">
        <v>10816.000000000258</v>
      </c>
      <c r="F50" s="25"/>
      <c r="G50" s="25"/>
      <c r="H50" s="25"/>
      <c r="I50" s="25"/>
      <c r="J50" s="25"/>
      <c r="K50" s="25"/>
      <c r="L50" s="25"/>
      <c r="M50" s="25"/>
    </row>
    <row r="51" spans="1:1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O38" sqref="O38"/>
    </sheetView>
  </sheetViews>
  <sheetFormatPr defaultRowHeight="15"/>
  <sheetData>
    <row r="1" spans="1:11"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103</v>
      </c>
    </row>
    <row r="2" spans="1:11">
      <c r="A2" t="s">
        <v>227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228</v>
      </c>
      <c r="B3">
        <v>82.000000000000028</v>
      </c>
      <c r="C3">
        <v>89.000000000007518</v>
      </c>
      <c r="D3">
        <v>94.999999999998863</v>
      </c>
      <c r="E3">
        <v>105.00000000000682</v>
      </c>
      <c r="F3">
        <v>113.00000000000168</v>
      </c>
      <c r="G3">
        <v>122.00000000000308</v>
      </c>
      <c r="H3">
        <v>131.00000000000449</v>
      </c>
      <c r="I3">
        <v>149.0000000000073</v>
      </c>
      <c r="J3">
        <v>159.00000000000568</v>
      </c>
      <c r="K3">
        <v>164.00000000000006</v>
      </c>
    </row>
    <row r="4" spans="1:11">
      <c r="A4" t="s">
        <v>229</v>
      </c>
      <c r="B4">
        <v>105.99999999999419</v>
      </c>
      <c r="C4">
        <v>114.99999999999559</v>
      </c>
      <c r="D4">
        <v>125.99999999999092</v>
      </c>
      <c r="E4">
        <v>135.99999999999886</v>
      </c>
      <c r="F4">
        <v>145.99999999999724</v>
      </c>
      <c r="G4">
        <v>153.9999999999921</v>
      </c>
      <c r="H4">
        <v>162.99999999999352</v>
      </c>
      <c r="I4">
        <v>182.99999999999983</v>
      </c>
      <c r="J4">
        <v>190.99999999999469</v>
      </c>
      <c r="K4">
        <v>193.99999999999517</v>
      </c>
    </row>
    <row r="5" spans="1:11">
      <c r="A5" t="s">
        <v>230</v>
      </c>
      <c r="B5">
        <v>79.000000000009152</v>
      </c>
      <c r="C5">
        <v>87.0000000000136</v>
      </c>
      <c r="D5">
        <v>96.000000000015007</v>
      </c>
      <c r="E5">
        <v>105.00000000000682</v>
      </c>
      <c r="F5">
        <v>113.00000000001127</v>
      </c>
      <c r="G5">
        <v>120.00000000000917</v>
      </c>
      <c r="H5">
        <v>129.00000000001057</v>
      </c>
      <c r="I5">
        <v>136.00000000000847</v>
      </c>
      <c r="J5">
        <v>146.00000000000682</v>
      </c>
      <c r="K5">
        <v>150.00000000000426</v>
      </c>
    </row>
    <row r="6" spans="1:11">
      <c r="A6" t="s">
        <v>231</v>
      </c>
      <c r="B6">
        <v>69.999999999998153</v>
      </c>
      <c r="C6">
        <v>78.999999999989967</v>
      </c>
      <c r="D6">
        <v>86.999999999994415</v>
      </c>
      <c r="E6">
        <v>95.999999999995822</v>
      </c>
      <c r="F6">
        <v>103.99999999999068</v>
      </c>
      <c r="G6">
        <v>113.99999999999864</v>
      </c>
      <c r="H6">
        <v>123.999999999997</v>
      </c>
      <c r="I6">
        <v>133.99999999999537</v>
      </c>
      <c r="J6">
        <v>142.99999999999676</v>
      </c>
      <c r="K6">
        <v>146.9999999999942</v>
      </c>
    </row>
    <row r="7" spans="1:11">
      <c r="A7" t="s">
        <v>232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233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234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235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237</v>
      </c>
      <c r="B12">
        <v>1406.9999999999993</v>
      </c>
      <c r="C12">
        <v>1413.9999999999973</v>
      </c>
      <c r="D12">
        <v>1421.9999999999923</v>
      </c>
      <c r="E12">
        <v>1430.9999999999936</v>
      </c>
      <c r="F12">
        <v>1437.9999999999914</v>
      </c>
      <c r="G12">
        <v>1445.9999999999959</v>
      </c>
      <c r="H12">
        <v>1451</v>
      </c>
      <c r="I12">
        <v>1461.9999999999952</v>
      </c>
      <c r="J12">
        <v>1469.9999999999995</v>
      </c>
      <c r="K12">
        <v>1473</v>
      </c>
    </row>
    <row r="13" spans="1:11">
      <c r="A13" t="s">
        <v>238</v>
      </c>
      <c r="B13">
        <v>75.999999999989498</v>
      </c>
      <c r="C13">
        <v>83.999999999993946</v>
      </c>
      <c r="D13">
        <v>89.999999999994884</v>
      </c>
      <c r="E13">
        <v>99.99999999999325</v>
      </c>
      <c r="F13">
        <v>112.99999999999208</v>
      </c>
      <c r="G13">
        <v>121.99999999999349</v>
      </c>
      <c r="H13">
        <v>143.99999999999375</v>
      </c>
      <c r="I13">
        <v>153.9999999999921</v>
      </c>
      <c r="J13">
        <v>162.99999999999352</v>
      </c>
      <c r="K13">
        <v>166.99999999999093</v>
      </c>
    </row>
    <row r="14" spans="1:11">
      <c r="A14" t="s">
        <v>239</v>
      </c>
      <c r="B14">
        <v>78.999999999999559</v>
      </c>
      <c r="C14">
        <v>86.999999999994415</v>
      </c>
      <c r="D14">
        <v>94.000000000001904</v>
      </c>
      <c r="E14">
        <v>101.99999999999676</v>
      </c>
      <c r="F14">
        <v>108.99999999999466</v>
      </c>
      <c r="G14">
        <v>116.9999999999991</v>
      </c>
      <c r="H14">
        <v>123.00000000000004</v>
      </c>
      <c r="I14">
        <v>129.99999999999795</v>
      </c>
      <c r="J14">
        <v>138.99999999999935</v>
      </c>
      <c r="K14">
        <v>142.99999999999676</v>
      </c>
    </row>
    <row r="15" spans="1:11">
      <c r="A15" t="s">
        <v>240</v>
      </c>
      <c r="B15">
        <v>89.000000000007518</v>
      </c>
      <c r="C15">
        <v>97.000000000011966</v>
      </c>
      <c r="D15">
        <v>106.00000000001337</v>
      </c>
      <c r="E15">
        <v>115.00000000001478</v>
      </c>
      <c r="F15">
        <v>123.00000000000963</v>
      </c>
      <c r="G15">
        <v>132.00000000001103</v>
      </c>
      <c r="H15">
        <v>139.00000000000892</v>
      </c>
      <c r="I15">
        <v>146.00000000000682</v>
      </c>
      <c r="J15">
        <v>155.00000000000824</v>
      </c>
      <c r="K15">
        <v>159.00000000001526</v>
      </c>
    </row>
    <row r="16" spans="1:11">
      <c r="A16" t="s">
        <v>241</v>
      </c>
      <c r="B16">
        <v>60.999999999996746</v>
      </c>
      <c r="C16">
        <v>67.999999999994643</v>
      </c>
      <c r="D16">
        <v>75.999999999999091</v>
      </c>
      <c r="E16">
        <v>85.000000000000497</v>
      </c>
      <c r="F16">
        <v>91.999999999998394</v>
      </c>
      <c r="G16">
        <v>100.00000000000284</v>
      </c>
      <c r="H16">
        <v>105.99999999999419</v>
      </c>
      <c r="I16">
        <v>119.00000000000261</v>
      </c>
      <c r="J16">
        <v>127.99999999999443</v>
      </c>
      <c r="K16">
        <v>132.00000000000145</v>
      </c>
    </row>
    <row r="17" spans="1:11">
      <c r="A17" t="s">
        <v>242</v>
      </c>
      <c r="B17">
        <v>31.999999999998607</v>
      </c>
      <c r="C17">
        <v>44.999999999997442</v>
      </c>
      <c r="D17">
        <v>52.999999999997094</v>
      </c>
      <c r="E17">
        <v>69.999999999998153</v>
      </c>
      <c r="F17">
        <v>77.999999999997812</v>
      </c>
      <c r="G17">
        <v>90.999999999996646</v>
      </c>
      <c r="H17">
        <v>99.999999999998039</v>
      </c>
      <c r="I17">
        <v>109.99999999999642</v>
      </c>
      <c r="J17">
        <v>120.99999999999653</v>
      </c>
      <c r="K17">
        <v>123.00000000000004</v>
      </c>
    </row>
    <row r="18" spans="1:11">
      <c r="A18" t="s">
        <v>243</v>
      </c>
      <c r="B18">
        <v>86.000000000002245</v>
      </c>
      <c r="C18">
        <v>94.999999999998863</v>
      </c>
      <c r="D18">
        <v>104.00000000000027</v>
      </c>
      <c r="E18">
        <v>113.00000000000168</v>
      </c>
      <c r="F18">
        <v>121.00000000000134</v>
      </c>
      <c r="G18">
        <v>129.00000000000097</v>
      </c>
      <c r="H18">
        <v>143.00000000000156</v>
      </c>
      <c r="I18">
        <v>149.99999999999946</v>
      </c>
      <c r="J18">
        <v>159.00000000000088</v>
      </c>
      <c r="K18">
        <v>162.00000000000134</v>
      </c>
    </row>
    <row r="19" spans="1:11">
      <c r="A19" t="s">
        <v>244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246</v>
      </c>
      <c r="B21">
        <v>64.000000000002018</v>
      </c>
      <c r="C21">
        <v>72.000000000001663</v>
      </c>
      <c r="D21">
        <v>78.000000000002601</v>
      </c>
      <c r="E21">
        <v>86.000000000002245</v>
      </c>
      <c r="F21">
        <v>91.000000000001435</v>
      </c>
      <c r="G21">
        <v>98.000000000004121</v>
      </c>
      <c r="H21">
        <v>106.00000000000378</v>
      </c>
      <c r="I21">
        <v>113.00000000000168</v>
      </c>
      <c r="J21">
        <v>119.00000000000261</v>
      </c>
      <c r="K21">
        <v>122.00000000000308</v>
      </c>
    </row>
    <row r="22" spans="1:11">
      <c r="A22" t="s">
        <v>247</v>
      </c>
      <c r="B22">
        <v>62.000000000003297</v>
      </c>
      <c r="C22">
        <v>68.000000000004235</v>
      </c>
      <c r="D22">
        <v>81.00000000000307</v>
      </c>
      <c r="E22">
        <v>88.000000000000966</v>
      </c>
      <c r="F22">
        <v>92.000000000007987</v>
      </c>
      <c r="G22">
        <v>100.00000000000284</v>
      </c>
      <c r="H22">
        <v>104.00000000000986</v>
      </c>
      <c r="I22">
        <v>114.00000000000823</v>
      </c>
      <c r="J22">
        <v>118.00000000000566</v>
      </c>
      <c r="K22">
        <v>121.00000000000612</v>
      </c>
    </row>
    <row r="23" spans="1:11">
      <c r="A23" t="s">
        <v>248</v>
      </c>
      <c r="B23">
        <v>83.999999999993946</v>
      </c>
      <c r="C23">
        <v>88.999999999997925</v>
      </c>
      <c r="D23">
        <v>97.99999999998974</v>
      </c>
      <c r="E23">
        <v>106.99999999999115</v>
      </c>
      <c r="F23">
        <v>113.99999999998904</v>
      </c>
      <c r="G23">
        <v>120.99999999999653</v>
      </c>
      <c r="H23">
        <v>132.9999999999888</v>
      </c>
      <c r="I23">
        <v>139.99999999999631</v>
      </c>
      <c r="J23">
        <v>147.99999999999116</v>
      </c>
      <c r="K23">
        <v>150.99999999999164</v>
      </c>
    </row>
    <row r="24" spans="1:11">
      <c r="A24" t="s">
        <v>249</v>
      </c>
      <c r="B24">
        <v>62.000000000003297</v>
      </c>
      <c r="C24">
        <v>69.000000000001194</v>
      </c>
      <c r="D24">
        <v>78.000000000002601</v>
      </c>
      <c r="E24">
        <v>87.000000000004007</v>
      </c>
      <c r="F24">
        <v>94.000000000001904</v>
      </c>
      <c r="G24">
        <v>101.00000000000939</v>
      </c>
      <c r="H24">
        <v>107.00000000001033</v>
      </c>
      <c r="I24">
        <v>115.00000000000519</v>
      </c>
      <c r="J24">
        <v>124.00000000000659</v>
      </c>
      <c r="K24">
        <v>127.00000000000706</v>
      </c>
    </row>
    <row r="25" spans="1:11">
      <c r="A25" t="s">
        <v>250</v>
      </c>
      <c r="B25">
        <v>75.000000000011724</v>
      </c>
      <c r="C25">
        <v>82.000000000009621</v>
      </c>
      <c r="D25">
        <v>91.000000000011028</v>
      </c>
      <c r="E25">
        <v>100.00000000001243</v>
      </c>
      <c r="F25">
        <v>108.00000000000729</v>
      </c>
      <c r="G25">
        <v>118.00000000001525</v>
      </c>
      <c r="H25">
        <v>129.00000000001057</v>
      </c>
      <c r="I25">
        <v>137.00000000001501</v>
      </c>
      <c r="J25">
        <v>147.00000000001339</v>
      </c>
      <c r="K25">
        <v>150.00000000001387</v>
      </c>
    </row>
    <row r="26" spans="1:11">
      <c r="A26" t="s">
        <v>251</v>
      </c>
      <c r="B26">
        <v>56.999999999999318</v>
      </c>
      <c r="C26">
        <v>69.000000000001194</v>
      </c>
      <c r="D26">
        <v>75.999999999999091</v>
      </c>
      <c r="E26">
        <v>87.000000000004007</v>
      </c>
      <c r="F26">
        <v>93.000000000004945</v>
      </c>
      <c r="G26">
        <v>97.999999999999332</v>
      </c>
      <c r="H26">
        <v>103.00000000000331</v>
      </c>
      <c r="I26">
        <v>110.00000000000121</v>
      </c>
      <c r="J26">
        <v>118.00000000000566</v>
      </c>
      <c r="K26">
        <v>121.00000000000612</v>
      </c>
    </row>
    <row r="27" spans="1:11">
      <c r="A27" t="s">
        <v>252</v>
      </c>
      <c r="B27">
        <v>78.000000000002601</v>
      </c>
      <c r="C27">
        <v>85.000000000000497</v>
      </c>
      <c r="D27">
        <v>94.000000000001904</v>
      </c>
      <c r="E27">
        <v>104.00000000000027</v>
      </c>
      <c r="F27">
        <v>111.99999999999513</v>
      </c>
      <c r="G27">
        <v>119.99999999999957</v>
      </c>
      <c r="H27">
        <v>126.99999999999747</v>
      </c>
      <c r="I27">
        <v>135.00000000000193</v>
      </c>
      <c r="J27">
        <v>142.99999999999676</v>
      </c>
      <c r="K27">
        <v>145.99999999999724</v>
      </c>
    </row>
    <row r="28" spans="1:11">
      <c r="A28" t="s">
        <v>253</v>
      </c>
      <c r="B28">
        <v>119.99999999999957</v>
      </c>
      <c r="C28">
        <v>129.00000000000097</v>
      </c>
      <c r="D28">
        <v>138.00000000000239</v>
      </c>
      <c r="E28">
        <v>148.99999999999773</v>
      </c>
      <c r="F28">
        <v>155.99999999999562</v>
      </c>
      <c r="G28">
        <v>164.99999999999702</v>
      </c>
      <c r="H28">
        <v>171.99999999999491</v>
      </c>
      <c r="I28">
        <v>179.99999999999937</v>
      </c>
      <c r="J28">
        <v>189.99999999999773</v>
      </c>
      <c r="K28">
        <v>192.99999999999818</v>
      </c>
    </row>
    <row r="29" spans="1:11">
      <c r="A29" t="s">
        <v>254</v>
      </c>
      <c r="B29">
        <v>74.999999999992539</v>
      </c>
      <c r="C29">
        <v>97.99999999998974</v>
      </c>
      <c r="D29">
        <v>111.99999999999513</v>
      </c>
      <c r="E29">
        <v>121.99999999999349</v>
      </c>
      <c r="F29">
        <v>130.99999999999488</v>
      </c>
      <c r="G29">
        <v>138.99999999998977</v>
      </c>
      <c r="H29">
        <v>150.99999999999164</v>
      </c>
      <c r="I29">
        <v>160.99999999999</v>
      </c>
      <c r="J29">
        <v>171.99999999999491</v>
      </c>
      <c r="K29">
        <v>175.99999999999233</v>
      </c>
    </row>
    <row r="30" spans="1:11">
      <c r="A30" t="s">
        <v>255</v>
      </c>
      <c r="B30">
        <v>126.99999999999747</v>
      </c>
      <c r="C30">
        <v>134.99999999999233</v>
      </c>
      <c r="D30">
        <v>145.00000000000028</v>
      </c>
      <c r="E30">
        <v>154.99999999999864</v>
      </c>
      <c r="F30">
        <v>164.99999999999702</v>
      </c>
      <c r="G30">
        <v>173.99999999999841</v>
      </c>
      <c r="H30">
        <v>180.99999999999631</v>
      </c>
      <c r="I30">
        <v>189.99999999999773</v>
      </c>
      <c r="J30">
        <v>200.99999999999307</v>
      </c>
      <c r="K30">
        <v>205.00000000000006</v>
      </c>
    </row>
    <row r="31" spans="1:11">
      <c r="A31" t="s">
        <v>256</v>
      </c>
      <c r="B31">
        <v>161.99999999999653</v>
      </c>
      <c r="C31">
        <v>169.99999999999142</v>
      </c>
      <c r="D31">
        <v>179.99999999998977</v>
      </c>
      <c r="E31">
        <v>192.9999999999886</v>
      </c>
      <c r="F31">
        <v>201.99999999999</v>
      </c>
      <c r="G31">
        <v>210.99999999999142</v>
      </c>
      <c r="H31">
        <v>218.99999999999585</v>
      </c>
      <c r="I31">
        <v>226.99999999999073</v>
      </c>
      <c r="J31">
        <v>245.99999999999051</v>
      </c>
      <c r="K31">
        <v>250.99999999999449</v>
      </c>
    </row>
    <row r="32" spans="1:11">
      <c r="A32" t="s">
        <v>257</v>
      </c>
      <c r="B32">
        <v>276.00000000000477</v>
      </c>
      <c r="C32">
        <v>287.00000000000011</v>
      </c>
      <c r="D32">
        <v>295.00000000000455</v>
      </c>
      <c r="E32">
        <v>309.00000000000034</v>
      </c>
      <c r="F32">
        <v>317.00000000000477</v>
      </c>
      <c r="G32">
        <v>326.0000000000062</v>
      </c>
      <c r="H32">
        <v>334.00000000000102</v>
      </c>
      <c r="I32">
        <v>343.99999999999943</v>
      </c>
      <c r="J32">
        <v>369.00000000000011</v>
      </c>
      <c r="K32">
        <v>372.99999999999756</v>
      </c>
    </row>
    <row r="33" spans="1:11">
      <c r="A33" t="s">
        <v>258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259</v>
      </c>
      <c r="B34">
        <v>101.99999999999676</v>
      </c>
      <c r="C34">
        <v>111.00000000000296</v>
      </c>
      <c r="D34">
        <v>122.00000000000308</v>
      </c>
      <c r="E34">
        <v>132.99999999999841</v>
      </c>
      <c r="F34">
        <v>141.00000000000284</v>
      </c>
      <c r="G34">
        <v>151.99999999999818</v>
      </c>
      <c r="H34">
        <v>159.00000000000568</v>
      </c>
      <c r="I34">
        <v>170.00000000000099</v>
      </c>
      <c r="J34">
        <v>178.00000000000546</v>
      </c>
      <c r="K34">
        <v>181.00000000000111</v>
      </c>
    </row>
    <row r="35" spans="1:11">
      <c r="A35" t="s">
        <v>260</v>
      </c>
      <c r="B35">
        <v>119.00000000000261</v>
      </c>
      <c r="C35">
        <v>126.00000000000051</v>
      </c>
      <c r="D35">
        <v>134.00000000000495</v>
      </c>
      <c r="E35">
        <v>141.00000000000284</v>
      </c>
      <c r="F35">
        <v>149.99999999999946</v>
      </c>
      <c r="G35">
        <v>155.00000000000344</v>
      </c>
      <c r="H35">
        <v>161.00000000000438</v>
      </c>
      <c r="I35">
        <v>170.99999999999795</v>
      </c>
      <c r="J35">
        <v>178.00000000000546</v>
      </c>
      <c r="K35">
        <v>180.00000000000415</v>
      </c>
    </row>
    <row r="36" spans="1:11">
      <c r="A36" t="s">
        <v>261</v>
      </c>
      <c r="B36">
        <v>75.000000000002132</v>
      </c>
      <c r="C36" t="e">
        <v>#VALUE!</v>
      </c>
      <c r="D36">
        <v>91.000000000001435</v>
      </c>
      <c r="E36">
        <v>99.000000000005883</v>
      </c>
      <c r="F36">
        <v>106.00000000000378</v>
      </c>
      <c r="G36">
        <v>114.00000000000344</v>
      </c>
      <c r="H36">
        <v>123.00000000000004</v>
      </c>
      <c r="I36">
        <v>127.99999999999923</v>
      </c>
      <c r="J36">
        <v>135.99999999999886</v>
      </c>
      <c r="K36">
        <v>139.00000000000415</v>
      </c>
    </row>
    <row r="37" spans="1:11">
      <c r="A37" t="s">
        <v>262</v>
      </c>
      <c r="B37">
        <v>66.999999999997684</v>
      </c>
      <c r="C37">
        <v>73.99999999999558</v>
      </c>
      <c r="D37">
        <v>82.000000000000028</v>
      </c>
      <c r="E37">
        <v>89.999999999999687</v>
      </c>
      <c r="F37">
        <v>96.000000000000625</v>
      </c>
      <c r="G37">
        <v>102.00000000000156</v>
      </c>
      <c r="H37">
        <v>107.00000000000074</v>
      </c>
      <c r="I37">
        <v>113.99999999999864</v>
      </c>
      <c r="J37">
        <v>121.99999999999829</v>
      </c>
      <c r="K37">
        <v>124.99999999999396</v>
      </c>
    </row>
    <row r="38" spans="1:11">
      <c r="A38" t="s">
        <v>263</v>
      </c>
      <c r="B38" t="e">
        <v>#VALUE!</v>
      </c>
      <c r="C38">
        <v>104.00000000000027</v>
      </c>
      <c r="D38">
        <v>110.00000000000121</v>
      </c>
      <c r="E38" t="e">
        <v>#VALUE!</v>
      </c>
      <c r="F38">
        <v>126.00000000000051</v>
      </c>
      <c r="G38" t="e">
        <v>#VALUE!</v>
      </c>
      <c r="H38">
        <v>146.00000000000682</v>
      </c>
      <c r="I38">
        <v>154.00000000000171</v>
      </c>
      <c r="J38">
        <v>163.0000000000031</v>
      </c>
      <c r="K38">
        <v>166.00000000000358</v>
      </c>
    </row>
    <row r="39" spans="1:11">
      <c r="A39" t="s">
        <v>264</v>
      </c>
      <c r="B39">
        <v>113.00000000000168</v>
      </c>
      <c r="C39">
        <v>119.99999999999957</v>
      </c>
      <c r="D39">
        <v>134.00000000000495</v>
      </c>
      <c r="E39">
        <v>142.00000000000941</v>
      </c>
      <c r="F39">
        <v>147.00000000000381</v>
      </c>
      <c r="G39">
        <v>156.0000000000052</v>
      </c>
      <c r="H39">
        <v>164.00000000000006</v>
      </c>
      <c r="I39">
        <v>176.00000000000193</v>
      </c>
      <c r="J39">
        <v>186.00000000000989</v>
      </c>
      <c r="K39">
        <v>188.00000000000381</v>
      </c>
    </row>
    <row r="40" spans="1:11">
      <c r="A40" t="s">
        <v>265</v>
      </c>
      <c r="B40">
        <v>137.99999999999278</v>
      </c>
      <c r="C40">
        <v>143.99999999999375</v>
      </c>
      <c r="D40">
        <v>151.99999999999818</v>
      </c>
      <c r="E40">
        <v>161.99999999999653</v>
      </c>
      <c r="F40">
        <v>173.00000000000148</v>
      </c>
      <c r="G40">
        <v>179.99999999999937</v>
      </c>
      <c r="H40">
        <v>186.99999999999727</v>
      </c>
      <c r="I40">
        <v>202.99999999999656</v>
      </c>
      <c r="J40">
        <v>211.00000000000102</v>
      </c>
      <c r="K40">
        <v>214.99999999999844</v>
      </c>
    </row>
    <row r="41" spans="1:11">
      <c r="A41" t="s">
        <v>266</v>
      </c>
      <c r="B41">
        <v>63.000000000000256</v>
      </c>
      <c r="C41">
        <v>69.999999999998153</v>
      </c>
      <c r="D41">
        <v>78.999999999999559</v>
      </c>
      <c r="E41">
        <v>94.999999999998863</v>
      </c>
      <c r="F41">
        <v>104.00000000000027</v>
      </c>
      <c r="G41">
        <v>123.00000000000004</v>
      </c>
      <c r="H41">
        <v>127.00000000000706</v>
      </c>
      <c r="I41">
        <v>141.99999999999983</v>
      </c>
      <c r="J41">
        <v>153.00000000000472</v>
      </c>
      <c r="K41">
        <v>155.99999999999562</v>
      </c>
    </row>
    <row r="42" spans="1:11">
      <c r="A42" t="s">
        <v>267</v>
      </c>
      <c r="B42">
        <v>72.000000000001663</v>
      </c>
      <c r="C42">
        <v>76.999999999996049</v>
      </c>
      <c r="D42">
        <v>84.000000000003539</v>
      </c>
      <c r="E42">
        <v>98.999999999996291</v>
      </c>
      <c r="F42">
        <v>107.9999999999977</v>
      </c>
      <c r="G42" t="e">
        <v>#VALUE!</v>
      </c>
      <c r="H42">
        <v>145.00000000000028</v>
      </c>
      <c r="I42">
        <v>151.99999999999818</v>
      </c>
      <c r="J42">
        <v>160.00000000000261</v>
      </c>
      <c r="K42">
        <v>162.99999999999352</v>
      </c>
    </row>
    <row r="43" spans="1:11">
      <c r="A43" t="s">
        <v>268</v>
      </c>
      <c r="B43">
        <v>80.000000000006111</v>
      </c>
      <c r="C43">
        <v>87.000000000004007</v>
      </c>
      <c r="D43">
        <v>94.999999999998863</v>
      </c>
      <c r="E43">
        <v>104.00000000000027</v>
      </c>
      <c r="F43">
        <v>110.99999999999817</v>
      </c>
      <c r="G43">
        <v>116.00000000000215</v>
      </c>
      <c r="H43">
        <v>122.00000000000308</v>
      </c>
      <c r="I43">
        <v>129.00000000000097</v>
      </c>
      <c r="J43">
        <v>135.99999999999886</v>
      </c>
      <c r="K43">
        <v>138.99999999999935</v>
      </c>
    </row>
    <row r="44" spans="1:11">
      <c r="A44" t="s">
        <v>269</v>
      </c>
      <c r="B44">
        <v>69.000000000001194</v>
      </c>
      <c r="C44">
        <v>75.999999999999091</v>
      </c>
      <c r="D44">
        <v>82.999999999996987</v>
      </c>
      <c r="E44">
        <v>89.999999999994884</v>
      </c>
      <c r="F44">
        <v>95.999999999995822</v>
      </c>
      <c r="G44">
        <v>103.99999999999068</v>
      </c>
      <c r="H44">
        <v>109.99999999999162</v>
      </c>
      <c r="I44">
        <v>115.99999999999255</v>
      </c>
      <c r="J44">
        <v>122.99999999999045</v>
      </c>
      <c r="K44">
        <v>126.00000000000051</v>
      </c>
    </row>
    <row r="45" spans="1:11">
      <c r="A45" t="s">
        <v>270</v>
      </c>
      <c r="B45">
        <v>86.999999999994415</v>
      </c>
      <c r="C45">
        <v>93.999999999992312</v>
      </c>
      <c r="D45">
        <v>100.9999999999998</v>
      </c>
      <c r="E45">
        <v>108.99999999999466</v>
      </c>
      <c r="F45">
        <v>114.99999999999559</v>
      </c>
      <c r="G45">
        <v>122.00000000000308</v>
      </c>
      <c r="H45">
        <v>126.99999999999747</v>
      </c>
      <c r="I45">
        <v>132.99999999999841</v>
      </c>
      <c r="J45">
        <v>141.00000000000284</v>
      </c>
      <c r="K45">
        <v>143.99999999999375</v>
      </c>
    </row>
    <row r="46" spans="1:11">
      <c r="A46" t="s">
        <v>271</v>
      </c>
      <c r="B46">
        <v>83.00000000000658</v>
      </c>
      <c r="C46">
        <v>89.000000000007518</v>
      </c>
      <c r="D46">
        <v>97.000000000011966</v>
      </c>
      <c r="E46">
        <v>107.00000000000074</v>
      </c>
      <c r="F46">
        <v>114.00000000000823</v>
      </c>
      <c r="G46">
        <v>122.00000000000308</v>
      </c>
      <c r="H46">
        <v>128.00000000000404</v>
      </c>
      <c r="I46">
        <v>134.00000000000495</v>
      </c>
      <c r="J46">
        <v>143.00000000000637</v>
      </c>
      <c r="K46">
        <v>147.00000000000381</v>
      </c>
    </row>
    <row r="47" spans="1:11">
      <c r="A47" t="s">
        <v>272</v>
      </c>
      <c r="B47">
        <v>34.999999999999076</v>
      </c>
      <c r="C47">
        <v>43.000000000003524</v>
      </c>
      <c r="D47">
        <v>53.00000000000189</v>
      </c>
      <c r="E47">
        <v>62.000000000003297</v>
      </c>
      <c r="F47">
        <v>69.000000000001194</v>
      </c>
      <c r="G47">
        <v>78.000000000002601</v>
      </c>
      <c r="H47">
        <v>85.000000000000497</v>
      </c>
      <c r="I47">
        <v>91.000000000001435</v>
      </c>
      <c r="J47">
        <v>98.999999999996291</v>
      </c>
      <c r="K47">
        <v>102.00000000000635</v>
      </c>
    </row>
    <row r="48" spans="1:11">
      <c r="A48" t="s">
        <v>273</v>
      </c>
      <c r="B48">
        <v>66.999999999997684</v>
      </c>
      <c r="C48">
        <v>72.000000000001663</v>
      </c>
      <c r="D48">
        <v>79.999999999996518</v>
      </c>
      <c r="E48">
        <v>88.000000000000966</v>
      </c>
      <c r="F48">
        <v>94.999999999998863</v>
      </c>
      <c r="G48">
        <v>101.99999999999676</v>
      </c>
      <c r="H48">
        <v>107.99999999998811</v>
      </c>
      <c r="I48">
        <v>114.999999999986</v>
      </c>
      <c r="J48">
        <v>122.99999999999045</v>
      </c>
      <c r="K48">
        <v>124.99999999999396</v>
      </c>
    </row>
    <row r="49" spans="1:11">
      <c r="A49" t="s">
        <v>274</v>
      </c>
      <c r="B49">
        <v>115.99999999999255</v>
      </c>
      <c r="C49">
        <v>123.99999999998741</v>
      </c>
      <c r="D49">
        <v>132.99999999999841</v>
      </c>
      <c r="E49">
        <v>142.99999999998718</v>
      </c>
      <c r="F49">
        <v>149.99999999998508</v>
      </c>
      <c r="G49">
        <v>157.99999999998954</v>
      </c>
      <c r="H49">
        <v>164.99999999998744</v>
      </c>
      <c r="I49">
        <v>171.99999999999491</v>
      </c>
      <c r="J49">
        <v>180.99999999998673</v>
      </c>
      <c r="K49">
        <v>183.99999999998721</v>
      </c>
    </row>
    <row r="50" spans="1:11">
      <c r="A50" t="s">
        <v>275</v>
      </c>
      <c r="B50">
        <v>108.99999999999466</v>
      </c>
      <c r="C50">
        <v>116.9999999999991</v>
      </c>
      <c r="D50">
        <v>123.999999999997</v>
      </c>
      <c r="E50">
        <v>131.99999999999187</v>
      </c>
      <c r="F50">
        <v>138.99999999998977</v>
      </c>
      <c r="G50">
        <v>146.00000000000682</v>
      </c>
      <c r="H50">
        <v>150.99999999999164</v>
      </c>
      <c r="I50">
        <v>157.99999999998954</v>
      </c>
      <c r="J50">
        <v>165.99999999999397</v>
      </c>
      <c r="K50">
        <v>169.00000000000404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activeCell="A50" sqref="A50"/>
    </sheetView>
  </sheetViews>
  <sheetFormatPr defaultRowHeight="15"/>
  <cols>
    <col min="1" max="1" width="15" customWidth="1"/>
    <col min="2" max="2" width="11.85546875" customWidth="1"/>
  </cols>
  <sheetData>
    <row r="1" spans="1:32">
      <c r="B1" t="s">
        <v>190</v>
      </c>
      <c r="C1" s="8" t="s">
        <v>207</v>
      </c>
      <c r="D1" s="8" t="s">
        <v>208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t="s">
        <v>214</v>
      </c>
      <c r="K1" s="8" t="s">
        <v>215</v>
      </c>
      <c r="L1" t="s">
        <v>103</v>
      </c>
      <c r="M1" s="8" t="s">
        <v>207</v>
      </c>
      <c r="N1" s="8" t="s">
        <v>208</v>
      </c>
      <c r="O1" s="8" t="s">
        <v>209</v>
      </c>
      <c r="P1" s="8" t="s">
        <v>210</v>
      </c>
      <c r="Q1" s="8" t="s">
        <v>211</v>
      </c>
      <c r="R1" s="8" t="s">
        <v>212</v>
      </c>
      <c r="S1" s="8" t="s">
        <v>213</v>
      </c>
      <c r="T1" t="s">
        <v>214</v>
      </c>
      <c r="U1" s="8" t="s">
        <v>215</v>
      </c>
      <c r="V1" t="s">
        <v>103</v>
      </c>
      <c r="W1" s="8"/>
      <c r="X1" s="8"/>
      <c r="Y1" s="8"/>
      <c r="Z1" s="8"/>
      <c r="AA1" s="8"/>
      <c r="AB1" s="8"/>
      <c r="AC1" s="8"/>
      <c r="AE1" s="8"/>
    </row>
    <row r="2" spans="1:32">
      <c r="A2" t="s">
        <v>71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32">
      <c r="A3" t="s">
        <v>70</v>
      </c>
      <c r="B3" s="8">
        <v>0.62700231481481483</v>
      </c>
      <c r="C3" s="8">
        <f>Timestamp!G3 - B3</f>
        <v>9.490740740740744E-4</v>
      </c>
      <c r="D3" s="8">
        <f>Timestamp!H3 - B3</f>
        <v>1.0300925925926796E-3</v>
      </c>
      <c r="E3" s="8">
        <f>Timestamp!I3 - B3</f>
        <v>1.0995370370370239E-3</v>
      </c>
      <c r="F3" s="8">
        <f>Timestamp!J3 - B3</f>
        <v>1.2152777777778567E-3</v>
      </c>
      <c r="G3" s="8">
        <f>Timestamp!K3 - B3</f>
        <v>1.3078703703703898E-3</v>
      </c>
      <c r="H3" s="8">
        <f>Timestamp!L3 - B3</f>
        <v>1.4120370370370727E-3</v>
      </c>
      <c r="I3" s="8">
        <f>Timestamp!M3 - B3</f>
        <v>1.5162037037037557E-3</v>
      </c>
      <c r="J3" s="8">
        <f>Timestamp!N3 - B3</f>
        <v>1.7245370370371216E-3</v>
      </c>
      <c r="K3" s="8">
        <f>Timestamp!O3 - B3</f>
        <v>1.8402777777778434E-3</v>
      </c>
      <c r="L3" s="8">
        <f>Timestamp!P3 - B3</f>
        <v>1.8981481481481488E-3</v>
      </c>
      <c r="M3" s="26">
        <f>C3* 3600 * 24</f>
        <v>82.000000000000028</v>
      </c>
      <c r="N3" s="26">
        <f t="shared" ref="N3:V3" si="0">D3* 3600 * 24</f>
        <v>89.000000000007518</v>
      </c>
      <c r="O3" s="26">
        <f t="shared" si="0"/>
        <v>94.999999999998863</v>
      </c>
      <c r="P3" s="26">
        <f t="shared" si="0"/>
        <v>105.00000000000682</v>
      </c>
      <c r="Q3" s="26">
        <f t="shared" si="0"/>
        <v>113.00000000000168</v>
      </c>
      <c r="R3" s="26">
        <f t="shared" si="0"/>
        <v>122.00000000000308</v>
      </c>
      <c r="S3" s="26">
        <f t="shared" si="0"/>
        <v>131.00000000000449</v>
      </c>
      <c r="T3" s="26">
        <f t="shared" si="0"/>
        <v>149.0000000000073</v>
      </c>
      <c r="U3" s="26">
        <f t="shared" si="0"/>
        <v>159.00000000000568</v>
      </c>
      <c r="V3" s="26">
        <f t="shared" si="0"/>
        <v>164.00000000000006</v>
      </c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t="s">
        <v>69</v>
      </c>
      <c r="B4" s="8">
        <v>0.65591435185185187</v>
      </c>
      <c r="C4" s="8">
        <f>Timestamp!G4 - B4</f>
        <v>1.2268518518517846E-3</v>
      </c>
      <c r="D4" s="8">
        <f>Timestamp!H4 - B4</f>
        <v>1.3310185185184675E-3</v>
      </c>
      <c r="E4" s="8">
        <f>Timestamp!I4 - B4</f>
        <v>1.4583333333332282E-3</v>
      </c>
      <c r="F4" s="8">
        <f>Timestamp!J4 - B4</f>
        <v>1.5740740740740611E-3</v>
      </c>
      <c r="G4" s="8">
        <f>Timestamp!K4 - B4</f>
        <v>1.6898148148147829E-3</v>
      </c>
      <c r="H4" s="8">
        <f>Timestamp!L4 - B4</f>
        <v>1.782407407407316E-3</v>
      </c>
      <c r="I4" s="8">
        <f>Timestamp!M4 - B4</f>
        <v>1.8865740740739989E-3</v>
      </c>
      <c r="J4" s="8">
        <f>Timestamp!N4 - B4</f>
        <v>2.1180555555555536E-3</v>
      </c>
      <c r="K4" s="8">
        <f>Timestamp!O4 - B4</f>
        <v>2.2106481481480866E-3</v>
      </c>
      <c r="L4" s="8">
        <f>Timestamp!P4 - B4</f>
        <v>2.2453703703703143E-3</v>
      </c>
      <c r="M4" s="26">
        <f t="shared" ref="M4:M50" si="1">C4* 3600 * 24</f>
        <v>105.99999999999419</v>
      </c>
      <c r="N4" s="26">
        <f t="shared" ref="N4:N50" si="2">D4* 3600 * 24</f>
        <v>114.99999999999559</v>
      </c>
      <c r="O4" s="26">
        <f t="shared" ref="O4:O50" si="3">E4* 3600 * 24</f>
        <v>125.99999999999092</v>
      </c>
      <c r="P4" s="26">
        <f t="shared" ref="P4:P50" si="4">F4* 3600 * 24</f>
        <v>135.99999999999886</v>
      </c>
      <c r="Q4" s="26">
        <f t="shared" ref="Q4:Q50" si="5">G4* 3600 * 24</f>
        <v>145.99999999999724</v>
      </c>
      <c r="R4" s="26">
        <f t="shared" ref="R4:R50" si="6">H4* 3600 * 24</f>
        <v>153.9999999999921</v>
      </c>
      <c r="S4" s="26">
        <f t="shared" ref="S4:S50" si="7">I4* 3600 * 24</f>
        <v>162.99999999999352</v>
      </c>
      <c r="T4" s="26">
        <f t="shared" ref="T4:T50" si="8">J4* 3600 * 24</f>
        <v>182.99999999999983</v>
      </c>
      <c r="U4" s="26">
        <f t="shared" ref="U4:U50" si="9">K4* 3600 * 24</f>
        <v>190.99999999999469</v>
      </c>
      <c r="V4" s="26">
        <f t="shared" ref="V4:V50" si="10">L4* 3600 * 24</f>
        <v>193.99999999999517</v>
      </c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t="s">
        <v>67</v>
      </c>
      <c r="B5" s="8">
        <v>0.6742824074074073</v>
      </c>
      <c r="C5" s="8">
        <f>Timestamp!G5 - B5</f>
        <v>9.1435185185195778E-4</v>
      </c>
      <c r="D5" s="8">
        <f>Timestamp!H5 - B5</f>
        <v>1.0069444444446018E-3</v>
      </c>
      <c r="E5" s="8">
        <f>Timestamp!I5 - B5</f>
        <v>1.1111111111112848E-3</v>
      </c>
      <c r="F5" s="8">
        <f>Timestamp!J5 - B5</f>
        <v>1.2152777777778567E-3</v>
      </c>
      <c r="G5" s="8">
        <f>Timestamp!K5 - B5</f>
        <v>1.3078703703705008E-3</v>
      </c>
      <c r="H5" s="8">
        <f>Timestamp!L5 - B5</f>
        <v>1.388888888888995E-3</v>
      </c>
      <c r="I5" s="8">
        <f>Timestamp!M5 - B5</f>
        <v>1.4930555555556779E-3</v>
      </c>
      <c r="J5" s="8">
        <f>Timestamp!N5 - B5</f>
        <v>1.5740740740741721E-3</v>
      </c>
      <c r="K5" s="8">
        <f>Timestamp!O5 - B5</f>
        <v>1.6898148148148939E-3</v>
      </c>
      <c r="L5" s="8">
        <f>Timestamp!P5 - B5</f>
        <v>1.7361111111111605E-3</v>
      </c>
      <c r="M5" s="26">
        <f t="shared" si="1"/>
        <v>79.000000000009152</v>
      </c>
      <c r="N5" s="26">
        <f t="shared" si="2"/>
        <v>87.0000000000136</v>
      </c>
      <c r="O5" s="26">
        <f t="shared" si="3"/>
        <v>96.000000000015007</v>
      </c>
      <c r="P5" s="26">
        <f t="shared" si="4"/>
        <v>105.00000000000682</v>
      </c>
      <c r="Q5" s="26">
        <f t="shared" si="5"/>
        <v>113.00000000001127</v>
      </c>
      <c r="R5" s="26">
        <f t="shared" si="6"/>
        <v>120.00000000000917</v>
      </c>
      <c r="S5" s="26">
        <f t="shared" si="7"/>
        <v>129.00000000001057</v>
      </c>
      <c r="T5" s="26">
        <f t="shared" si="8"/>
        <v>136.00000000000847</v>
      </c>
      <c r="U5" s="26">
        <f t="shared" si="9"/>
        <v>146.00000000000682</v>
      </c>
      <c r="V5" s="26">
        <f t="shared" si="10"/>
        <v>150.00000000000426</v>
      </c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>
      <c r="A6" t="s">
        <v>66</v>
      </c>
      <c r="B6" s="8">
        <v>0.6944907407407408</v>
      </c>
      <c r="C6" s="8">
        <f>Timestamp!G6 - B6</f>
        <v>8.101851851851638E-4</v>
      </c>
      <c r="D6" s="8">
        <f>Timestamp!H6 - B6</f>
        <v>9.1435185185173573E-4</v>
      </c>
      <c r="E6" s="8">
        <f>Timestamp!I6 - B6</f>
        <v>1.0069444444443798E-3</v>
      </c>
      <c r="F6" s="8">
        <f>Timestamp!J6 - B6</f>
        <v>1.1111111111110628E-3</v>
      </c>
      <c r="G6" s="8">
        <f>Timestamp!K6 - B6</f>
        <v>1.2037037037035958E-3</v>
      </c>
      <c r="H6" s="8">
        <f>Timestamp!L6 - B6</f>
        <v>1.3194444444444287E-3</v>
      </c>
      <c r="I6" s="8">
        <f>Timestamp!M6 - B6</f>
        <v>1.4351851851851505E-3</v>
      </c>
      <c r="J6" s="8">
        <f>Timestamp!N6 - B6</f>
        <v>1.5509259259258723E-3</v>
      </c>
      <c r="K6" s="8">
        <f>Timestamp!O6 - B6</f>
        <v>1.6550925925925553E-3</v>
      </c>
      <c r="L6" s="8">
        <f>Timestamp!P6 - B6</f>
        <v>1.7013888888888218E-3</v>
      </c>
      <c r="M6" s="26">
        <f t="shared" si="1"/>
        <v>69.999999999998153</v>
      </c>
      <c r="N6" s="26">
        <f t="shared" si="2"/>
        <v>78.999999999989967</v>
      </c>
      <c r="O6" s="26">
        <f t="shared" si="3"/>
        <v>86.999999999994415</v>
      </c>
      <c r="P6" s="26">
        <f t="shared" si="4"/>
        <v>95.999999999995822</v>
      </c>
      <c r="Q6" s="26">
        <f t="shared" si="5"/>
        <v>103.99999999999068</v>
      </c>
      <c r="R6" s="26">
        <f t="shared" si="6"/>
        <v>113.99999999999864</v>
      </c>
      <c r="S6" s="26">
        <f t="shared" si="7"/>
        <v>123.999999999997</v>
      </c>
      <c r="T6" s="26">
        <f t="shared" si="8"/>
        <v>133.99999999999537</v>
      </c>
      <c r="U6" s="26">
        <f t="shared" si="9"/>
        <v>142.99999999999676</v>
      </c>
      <c r="V6" s="26">
        <f t="shared" si="10"/>
        <v>146.9999999999942</v>
      </c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t="s">
        <v>65</v>
      </c>
      <c r="C7" s="8"/>
      <c r="D7" s="8"/>
      <c r="E7" s="8"/>
      <c r="F7" s="8"/>
      <c r="G7" s="8"/>
      <c r="H7" s="8"/>
      <c r="I7" s="8"/>
      <c r="J7" s="8"/>
      <c r="K7" s="8"/>
      <c r="L7" s="8"/>
      <c r="M7" s="26">
        <f t="shared" si="1"/>
        <v>0</v>
      </c>
      <c r="N7" s="26">
        <f t="shared" si="2"/>
        <v>0</v>
      </c>
      <c r="O7" s="26">
        <f t="shared" si="3"/>
        <v>0</v>
      </c>
      <c r="P7" s="26">
        <f t="shared" si="4"/>
        <v>0</v>
      </c>
      <c r="Q7" s="26">
        <f t="shared" si="5"/>
        <v>0</v>
      </c>
      <c r="R7" s="26">
        <f t="shared" si="6"/>
        <v>0</v>
      </c>
      <c r="S7" s="26">
        <f t="shared" si="7"/>
        <v>0</v>
      </c>
      <c r="T7" s="26">
        <f t="shared" si="8"/>
        <v>0</v>
      </c>
      <c r="U7" s="26">
        <f t="shared" si="9"/>
        <v>0</v>
      </c>
      <c r="V7" s="26">
        <f t="shared" si="10"/>
        <v>0</v>
      </c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t="s">
        <v>63</v>
      </c>
      <c r="C8" s="8"/>
      <c r="D8" s="8"/>
      <c r="E8" s="8"/>
      <c r="F8" s="8"/>
      <c r="G8" s="8"/>
      <c r="H8" s="8"/>
      <c r="I8" s="8"/>
      <c r="J8" s="8"/>
      <c r="K8" s="8"/>
      <c r="L8" s="8"/>
      <c r="M8" s="26">
        <f t="shared" si="1"/>
        <v>0</v>
      </c>
      <c r="N8" s="26">
        <f t="shared" si="2"/>
        <v>0</v>
      </c>
      <c r="O8" s="26">
        <f t="shared" si="3"/>
        <v>0</v>
      </c>
      <c r="P8" s="26">
        <f t="shared" si="4"/>
        <v>0</v>
      </c>
      <c r="Q8" s="26">
        <f t="shared" si="5"/>
        <v>0</v>
      </c>
      <c r="R8" s="26">
        <f t="shared" si="6"/>
        <v>0</v>
      </c>
      <c r="S8" s="26">
        <f t="shared" si="7"/>
        <v>0</v>
      </c>
      <c r="T8" s="26">
        <f t="shared" si="8"/>
        <v>0</v>
      </c>
      <c r="U8" s="26">
        <f t="shared" si="9"/>
        <v>0</v>
      </c>
      <c r="V8" s="26">
        <f t="shared" si="10"/>
        <v>0</v>
      </c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t="s">
        <v>61</v>
      </c>
      <c r="C9" s="8"/>
      <c r="D9" s="8"/>
      <c r="E9" s="8"/>
      <c r="F9" s="8"/>
      <c r="G9" s="8"/>
      <c r="H9" s="8"/>
      <c r="I9" s="8"/>
      <c r="J9" s="8"/>
      <c r="K9" s="8"/>
      <c r="L9" s="8"/>
      <c r="M9" s="26">
        <f t="shared" si="1"/>
        <v>0</v>
      </c>
      <c r="N9" s="26">
        <f t="shared" si="2"/>
        <v>0</v>
      </c>
      <c r="O9" s="26">
        <f t="shared" si="3"/>
        <v>0</v>
      </c>
      <c r="P9" s="26">
        <f t="shared" si="4"/>
        <v>0</v>
      </c>
      <c r="Q9" s="26">
        <f t="shared" si="5"/>
        <v>0</v>
      </c>
      <c r="R9" s="26">
        <f t="shared" si="6"/>
        <v>0</v>
      </c>
      <c r="S9" s="26">
        <f t="shared" si="7"/>
        <v>0</v>
      </c>
      <c r="T9" s="26">
        <f t="shared" si="8"/>
        <v>0</v>
      </c>
      <c r="U9" s="26">
        <f t="shared" si="9"/>
        <v>0</v>
      </c>
      <c r="V9" s="26">
        <f t="shared" si="10"/>
        <v>0</v>
      </c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>
      <c r="A10" t="s">
        <v>59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6">
        <f t="shared" si="1"/>
        <v>0</v>
      </c>
      <c r="N10" s="26">
        <f t="shared" si="2"/>
        <v>0</v>
      </c>
      <c r="O10" s="26">
        <f t="shared" si="3"/>
        <v>0</v>
      </c>
      <c r="P10" s="26">
        <f t="shared" si="4"/>
        <v>0</v>
      </c>
      <c r="Q10" s="26">
        <f t="shared" si="5"/>
        <v>0</v>
      </c>
      <c r="R10" s="26">
        <f t="shared" si="6"/>
        <v>0</v>
      </c>
      <c r="S10" s="26">
        <f t="shared" si="7"/>
        <v>0</v>
      </c>
      <c r="T10" s="26">
        <f t="shared" si="8"/>
        <v>0</v>
      </c>
      <c r="U10" s="26">
        <f t="shared" si="9"/>
        <v>0</v>
      </c>
      <c r="V10" s="26">
        <f t="shared" si="10"/>
        <v>0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t="s">
        <v>58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26">
        <f t="shared" si="1"/>
        <v>0</v>
      </c>
      <c r="N11" s="26">
        <f t="shared" si="2"/>
        <v>0</v>
      </c>
      <c r="O11" s="26">
        <f t="shared" si="3"/>
        <v>0</v>
      </c>
      <c r="P11" s="26">
        <f t="shared" si="4"/>
        <v>0</v>
      </c>
      <c r="Q11" s="26">
        <f t="shared" si="5"/>
        <v>0</v>
      </c>
      <c r="R11" s="26">
        <f t="shared" si="6"/>
        <v>0</v>
      </c>
      <c r="S11" s="26">
        <f t="shared" si="7"/>
        <v>0</v>
      </c>
      <c r="T11" s="26">
        <f t="shared" si="8"/>
        <v>0</v>
      </c>
      <c r="U11" s="26">
        <f t="shared" si="9"/>
        <v>0</v>
      </c>
      <c r="V11" s="26">
        <f t="shared" si="10"/>
        <v>0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t="s">
        <v>56</v>
      </c>
      <c r="B12" s="8">
        <v>0.59450231481481486</v>
      </c>
      <c r="C12" s="8">
        <f>Timestamp!G12 - B12</f>
        <v>1.6284722222222214E-2</v>
      </c>
      <c r="D12" s="8">
        <f>Timestamp!H12 - B12</f>
        <v>1.6365740740740709E-2</v>
      </c>
      <c r="E12" s="8">
        <f>Timestamp!I12 - B12</f>
        <v>1.6458333333333242E-2</v>
      </c>
      <c r="F12" s="8">
        <f>Timestamp!J12 - B12</f>
        <v>1.6562499999999925E-2</v>
      </c>
      <c r="G12" s="8">
        <f>Timestamp!K12 - B12</f>
        <v>1.6643518518518419E-2</v>
      </c>
      <c r="H12" s="8">
        <f>Timestamp!L12 - B12</f>
        <v>1.6736111111111063E-2</v>
      </c>
      <c r="I12" s="8">
        <f>Timestamp!M12 - B12</f>
        <v>1.6793981481481479E-2</v>
      </c>
      <c r="J12" s="8">
        <f>Timestamp!N12 - B12</f>
        <v>1.692129629629624E-2</v>
      </c>
      <c r="K12" s="8">
        <f>Timestamp!O12 - B12</f>
        <v>1.7013888888888884E-2</v>
      </c>
      <c r="L12" s="8">
        <f>Timestamp!P12 - B12</f>
        <v>1.7048611111111112E-2</v>
      </c>
      <c r="M12" s="26">
        <f t="shared" si="1"/>
        <v>1406.9999999999993</v>
      </c>
      <c r="N12" s="26">
        <f t="shared" si="2"/>
        <v>1413.9999999999973</v>
      </c>
      <c r="O12" s="26">
        <f t="shared" si="3"/>
        <v>1421.9999999999923</v>
      </c>
      <c r="P12" s="26">
        <f t="shared" si="4"/>
        <v>1430.9999999999936</v>
      </c>
      <c r="Q12" s="26">
        <f t="shared" si="5"/>
        <v>1437.9999999999914</v>
      </c>
      <c r="R12" s="26">
        <f t="shared" si="6"/>
        <v>1445.9999999999959</v>
      </c>
      <c r="S12" s="26">
        <f t="shared" si="7"/>
        <v>1451</v>
      </c>
      <c r="T12" s="26">
        <f t="shared" si="8"/>
        <v>1461.9999999999952</v>
      </c>
      <c r="U12" s="26">
        <f t="shared" si="9"/>
        <v>1469.9999999999995</v>
      </c>
      <c r="V12" s="26">
        <f t="shared" si="10"/>
        <v>1473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t="s">
        <v>55</v>
      </c>
      <c r="B13" s="8">
        <v>0.63576388888888891</v>
      </c>
      <c r="C13" s="8">
        <f>Timestamp!G13 - B13</f>
        <v>8.7962962962950808E-4</v>
      </c>
      <c r="D13" s="8">
        <f>Timestamp!H13 - B13</f>
        <v>9.7222222222215215E-4</v>
      </c>
      <c r="E13" s="8">
        <f>Timestamp!I13 - B13</f>
        <v>1.0416666666666075E-3</v>
      </c>
      <c r="F13" s="8">
        <f>Timestamp!J13 - B13</f>
        <v>1.1574074074073293E-3</v>
      </c>
      <c r="G13" s="8">
        <f>Timestamp!K13 - B13</f>
        <v>1.3078703703702788E-3</v>
      </c>
      <c r="H13" s="8">
        <f>Timestamp!L13 - B13</f>
        <v>1.4120370370369617E-3</v>
      </c>
      <c r="I13" s="8">
        <f>Timestamp!M13 - B13</f>
        <v>1.6666666666665941E-3</v>
      </c>
      <c r="J13" s="8">
        <f>Timestamp!N13 - B13</f>
        <v>1.782407407407316E-3</v>
      </c>
      <c r="K13" s="8">
        <f>Timestamp!O13 - B13</f>
        <v>1.8865740740739989E-3</v>
      </c>
      <c r="L13" s="8">
        <f>Timestamp!P13 - B13</f>
        <v>1.9328703703702654E-3</v>
      </c>
      <c r="M13" s="26">
        <f t="shared" si="1"/>
        <v>75.999999999989498</v>
      </c>
      <c r="N13" s="26">
        <f t="shared" si="2"/>
        <v>83.999999999993946</v>
      </c>
      <c r="O13" s="26">
        <f t="shared" si="3"/>
        <v>89.999999999994884</v>
      </c>
      <c r="P13" s="26">
        <f t="shared" si="4"/>
        <v>99.99999999999325</v>
      </c>
      <c r="Q13" s="26">
        <f t="shared" si="5"/>
        <v>112.99999999999208</v>
      </c>
      <c r="R13" s="26">
        <f t="shared" si="6"/>
        <v>121.99999999999349</v>
      </c>
      <c r="S13" s="26">
        <f t="shared" si="7"/>
        <v>143.99999999999375</v>
      </c>
      <c r="T13" s="26">
        <f t="shared" si="8"/>
        <v>153.9999999999921</v>
      </c>
      <c r="U13" s="26">
        <f t="shared" si="9"/>
        <v>162.99999999999352</v>
      </c>
      <c r="V13" s="26">
        <f t="shared" si="10"/>
        <v>166.99999999999093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t="s">
        <v>54</v>
      </c>
      <c r="B14" s="8">
        <v>0.6470717592592593</v>
      </c>
      <c r="C14" s="8">
        <f>Timestamp!G14 - B14</f>
        <v>9.1435185185184675E-4</v>
      </c>
      <c r="D14" s="8">
        <f>Timestamp!H14 - B14</f>
        <v>1.0069444444443798E-3</v>
      </c>
      <c r="E14" s="8">
        <f>Timestamp!I14 - B14</f>
        <v>1.087962962962985E-3</v>
      </c>
      <c r="F14" s="8">
        <f>Timestamp!J14 - B14</f>
        <v>1.1805555555555181E-3</v>
      </c>
      <c r="G14" s="8">
        <f>Timestamp!K14 - B14</f>
        <v>1.2615740740740122E-3</v>
      </c>
      <c r="H14" s="8">
        <f>Timestamp!L14 - B14</f>
        <v>1.3541666666666563E-3</v>
      </c>
      <c r="I14" s="8">
        <f>Timestamp!M14 - B14</f>
        <v>1.4236111111111116E-3</v>
      </c>
      <c r="J14" s="8">
        <f>Timestamp!N14 - B14</f>
        <v>1.5046296296296058E-3</v>
      </c>
      <c r="K14" s="8">
        <f>Timestamp!O14 - B14</f>
        <v>1.6087962962962887E-3</v>
      </c>
      <c r="L14" s="8">
        <f>Timestamp!P14 - B14</f>
        <v>1.6550925925925553E-3</v>
      </c>
      <c r="M14" s="26">
        <f t="shared" si="1"/>
        <v>78.999999999999559</v>
      </c>
      <c r="N14" s="26">
        <f t="shared" si="2"/>
        <v>86.999999999994415</v>
      </c>
      <c r="O14" s="26">
        <f t="shared" si="3"/>
        <v>94.000000000001904</v>
      </c>
      <c r="P14" s="26">
        <f t="shared" si="4"/>
        <v>101.99999999999676</v>
      </c>
      <c r="Q14" s="26">
        <f t="shared" si="5"/>
        <v>108.99999999999466</v>
      </c>
      <c r="R14" s="26">
        <f t="shared" si="6"/>
        <v>116.9999999999991</v>
      </c>
      <c r="S14" s="26">
        <f t="shared" si="7"/>
        <v>123.00000000000004</v>
      </c>
      <c r="T14" s="26">
        <f t="shared" si="8"/>
        <v>129.99999999999795</v>
      </c>
      <c r="U14" s="26">
        <f t="shared" si="9"/>
        <v>138.99999999999935</v>
      </c>
      <c r="V14" s="26">
        <f t="shared" si="10"/>
        <v>142.99999999999676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t="s">
        <v>52</v>
      </c>
      <c r="B15" s="8">
        <v>0.67060185185185184</v>
      </c>
      <c r="C15" s="8">
        <f>Timestamp!G15 - B15</f>
        <v>1.0300925925926796E-3</v>
      </c>
      <c r="D15" s="8">
        <f>Timestamp!H15 - B15</f>
        <v>1.1226851851853237E-3</v>
      </c>
      <c r="E15" s="8">
        <f>Timestamp!I15 - B15</f>
        <v>1.2268518518520066E-3</v>
      </c>
      <c r="F15" s="8">
        <f>Timestamp!J15 - B15</f>
        <v>1.3310185185186896E-3</v>
      </c>
      <c r="G15" s="8">
        <f>Timestamp!K15 - B15</f>
        <v>1.4236111111112226E-3</v>
      </c>
      <c r="H15" s="8">
        <f>Timestamp!L15 - B15</f>
        <v>1.5277777777779056E-3</v>
      </c>
      <c r="I15" s="8">
        <f>Timestamp!M15 - B15</f>
        <v>1.6087962962963998E-3</v>
      </c>
      <c r="J15" s="8">
        <f>Timestamp!N15 - B15</f>
        <v>1.6898148148148939E-3</v>
      </c>
      <c r="K15" s="8">
        <f>Timestamp!O15 - B15</f>
        <v>1.7939814814815769E-3</v>
      </c>
      <c r="L15" s="8">
        <f>Timestamp!P15 - B15</f>
        <v>1.8402777777779544E-3</v>
      </c>
      <c r="M15" s="26">
        <f t="shared" si="1"/>
        <v>89.000000000007518</v>
      </c>
      <c r="N15" s="26">
        <f t="shared" si="2"/>
        <v>97.000000000011966</v>
      </c>
      <c r="O15" s="26">
        <f t="shared" si="3"/>
        <v>106.00000000001337</v>
      </c>
      <c r="P15" s="26">
        <f t="shared" si="4"/>
        <v>115.00000000001478</v>
      </c>
      <c r="Q15" s="26">
        <f t="shared" si="5"/>
        <v>123.00000000000963</v>
      </c>
      <c r="R15" s="26">
        <f t="shared" si="6"/>
        <v>132.00000000001103</v>
      </c>
      <c r="S15" s="26">
        <f t="shared" si="7"/>
        <v>139.00000000000892</v>
      </c>
      <c r="T15" s="26">
        <f t="shared" si="8"/>
        <v>146.00000000000682</v>
      </c>
      <c r="U15" s="26">
        <f t="shared" si="9"/>
        <v>155.00000000000824</v>
      </c>
      <c r="V15" s="26">
        <f t="shared" si="10"/>
        <v>159.00000000001526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t="s">
        <v>50</v>
      </c>
      <c r="B16" s="8">
        <v>0.68435185185185177</v>
      </c>
      <c r="C16" s="8">
        <f>Timestamp!G16 - B16</f>
        <v>7.0601851851848085E-4</v>
      </c>
      <c r="D16" s="8">
        <f>Timestamp!H16 - B16</f>
        <v>7.8703703703697503E-4</v>
      </c>
      <c r="E16" s="8">
        <f>Timestamp!I16 - B16</f>
        <v>8.796296296296191E-4</v>
      </c>
      <c r="F16" s="8">
        <f>Timestamp!J16 - B16</f>
        <v>9.8379629629630205E-4</v>
      </c>
      <c r="G16" s="8">
        <f>Timestamp!K16 - B16</f>
        <v>1.0648148148147962E-3</v>
      </c>
      <c r="H16" s="8">
        <f>Timestamp!L16 - B16</f>
        <v>1.1574074074074403E-3</v>
      </c>
      <c r="I16" s="8">
        <f>Timestamp!M16 - B16</f>
        <v>1.2268518518517846E-3</v>
      </c>
      <c r="J16" s="8">
        <f>Timestamp!N16 - B16</f>
        <v>1.3773148148148451E-3</v>
      </c>
      <c r="K16" s="8">
        <f>Timestamp!O16 - B16</f>
        <v>1.481481481481417E-3</v>
      </c>
      <c r="L16" s="8">
        <f>Timestamp!P16 - B16</f>
        <v>1.5277777777777946E-3</v>
      </c>
      <c r="M16" s="26">
        <f t="shared" si="1"/>
        <v>60.999999999996746</v>
      </c>
      <c r="N16" s="26">
        <f t="shared" si="2"/>
        <v>67.999999999994643</v>
      </c>
      <c r="O16" s="26">
        <f t="shared" si="3"/>
        <v>75.999999999999091</v>
      </c>
      <c r="P16" s="26">
        <f t="shared" si="4"/>
        <v>85.000000000000497</v>
      </c>
      <c r="Q16" s="26">
        <f t="shared" si="5"/>
        <v>91.999999999998394</v>
      </c>
      <c r="R16" s="26">
        <f t="shared" si="6"/>
        <v>100.00000000000284</v>
      </c>
      <c r="S16" s="26">
        <f t="shared" si="7"/>
        <v>105.99999999999419</v>
      </c>
      <c r="T16" s="26">
        <f t="shared" si="8"/>
        <v>119.00000000000261</v>
      </c>
      <c r="U16" s="26">
        <f t="shared" si="9"/>
        <v>127.99999999999443</v>
      </c>
      <c r="V16" s="26">
        <f t="shared" si="10"/>
        <v>132.00000000000145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>
      <c r="A17" t="s">
        <v>49</v>
      </c>
      <c r="B17" s="8">
        <v>0.43949074074074074</v>
      </c>
      <c r="C17" s="8">
        <f>Timestamp!G17 - B17</f>
        <v>3.7037037037035425E-4</v>
      </c>
      <c r="D17" s="8">
        <f>Timestamp!H17 - B17</f>
        <v>5.2083333333330373E-4</v>
      </c>
      <c r="E17" s="8">
        <f>Timestamp!I17 - B17</f>
        <v>6.1342592592589229E-4</v>
      </c>
      <c r="F17" s="8">
        <f>Timestamp!J17 - B17</f>
        <v>8.101851851851638E-4</v>
      </c>
      <c r="G17" s="8">
        <f>Timestamp!K17 - B17</f>
        <v>9.0277777777775237E-4</v>
      </c>
      <c r="H17" s="8">
        <f>Timestamp!L17 - B17</f>
        <v>1.0532407407407018E-3</v>
      </c>
      <c r="I17" s="8">
        <f>Timestamp!M17 - B17</f>
        <v>1.1574074074073848E-3</v>
      </c>
      <c r="J17" s="8">
        <f>Timestamp!N17 - B17</f>
        <v>1.2731481481481066E-3</v>
      </c>
      <c r="K17" s="8">
        <f>Timestamp!O17 - B17</f>
        <v>1.4004629629629228E-3</v>
      </c>
      <c r="L17" s="8">
        <f>Timestamp!P17 - B17</f>
        <v>1.4236111111111116E-3</v>
      </c>
      <c r="M17" s="26">
        <f t="shared" si="1"/>
        <v>31.999999999998607</v>
      </c>
      <c r="N17" s="26">
        <f t="shared" si="2"/>
        <v>44.999999999997442</v>
      </c>
      <c r="O17" s="26">
        <f t="shared" si="3"/>
        <v>52.999999999997094</v>
      </c>
      <c r="P17" s="26">
        <f t="shared" si="4"/>
        <v>69.999999999998153</v>
      </c>
      <c r="Q17" s="26">
        <f t="shared" si="5"/>
        <v>77.999999999997812</v>
      </c>
      <c r="R17" s="26">
        <f t="shared" si="6"/>
        <v>90.999999999996646</v>
      </c>
      <c r="S17" s="26">
        <f t="shared" si="7"/>
        <v>99.999999999998039</v>
      </c>
      <c r="T17" s="26">
        <f t="shared" si="8"/>
        <v>109.99999999999642</v>
      </c>
      <c r="U17" s="26">
        <f t="shared" si="9"/>
        <v>120.99999999999653</v>
      </c>
      <c r="V17" s="26">
        <f t="shared" si="10"/>
        <v>123.00000000000004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t="s">
        <v>48</v>
      </c>
      <c r="B18" s="8">
        <v>0.44983796296296297</v>
      </c>
      <c r="C18" s="8">
        <f>Timestamp!G18 - B18</f>
        <v>9.9537037037039644E-4</v>
      </c>
      <c r="D18" s="8">
        <f>Timestamp!H18 - B18</f>
        <v>1.0995370370370239E-3</v>
      </c>
      <c r="E18" s="8">
        <f>Timestamp!I18 - B18</f>
        <v>1.2037037037037068E-3</v>
      </c>
      <c r="F18" s="8">
        <f>Timestamp!J18 - B18</f>
        <v>1.3078703703703898E-3</v>
      </c>
      <c r="G18" s="8">
        <f>Timestamp!K18 - B18</f>
        <v>1.4004629629629783E-3</v>
      </c>
      <c r="H18" s="8">
        <f>Timestamp!L18 - B18</f>
        <v>1.4930555555555669E-3</v>
      </c>
      <c r="I18" s="8">
        <f>Timestamp!M18 - B18</f>
        <v>1.6550925925926108E-3</v>
      </c>
      <c r="J18" s="8">
        <f>Timestamp!N18 - B18</f>
        <v>1.7361111111111049E-3</v>
      </c>
      <c r="K18" s="8">
        <f>Timestamp!O18 - B18</f>
        <v>1.8402777777777879E-3</v>
      </c>
      <c r="L18" s="8">
        <f>Timestamp!P18 - B18</f>
        <v>1.8750000000000155E-3</v>
      </c>
      <c r="M18" s="26">
        <f t="shared" si="1"/>
        <v>86.000000000002245</v>
      </c>
      <c r="N18" s="26">
        <f t="shared" si="2"/>
        <v>94.999999999998863</v>
      </c>
      <c r="O18" s="26">
        <f t="shared" si="3"/>
        <v>104.00000000000027</v>
      </c>
      <c r="P18" s="26">
        <f t="shared" si="4"/>
        <v>113.00000000000168</v>
      </c>
      <c r="Q18" s="26">
        <f t="shared" si="5"/>
        <v>121.00000000000134</v>
      </c>
      <c r="R18" s="26">
        <f t="shared" si="6"/>
        <v>129.00000000000097</v>
      </c>
      <c r="S18" s="26">
        <f t="shared" si="7"/>
        <v>143.00000000000156</v>
      </c>
      <c r="T18" s="26">
        <f t="shared" si="8"/>
        <v>149.99999999999946</v>
      </c>
      <c r="U18" s="26">
        <f t="shared" si="9"/>
        <v>159.00000000000088</v>
      </c>
      <c r="V18" s="26">
        <f t="shared" si="10"/>
        <v>162.00000000000134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>
      <c r="A19" t="s">
        <v>46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26">
        <f t="shared" si="1"/>
        <v>0</v>
      </c>
      <c r="N19" s="26">
        <f t="shared" si="2"/>
        <v>0</v>
      </c>
      <c r="O19" s="26">
        <f t="shared" si="3"/>
        <v>0</v>
      </c>
      <c r="P19" s="26">
        <f t="shared" si="4"/>
        <v>0</v>
      </c>
      <c r="Q19" s="26">
        <f t="shared" si="5"/>
        <v>0</v>
      </c>
      <c r="R19" s="26">
        <f t="shared" si="6"/>
        <v>0</v>
      </c>
      <c r="S19" s="26">
        <f t="shared" si="7"/>
        <v>0</v>
      </c>
      <c r="T19" s="26">
        <f t="shared" si="8"/>
        <v>0</v>
      </c>
      <c r="U19" s="26">
        <f t="shared" si="9"/>
        <v>0</v>
      </c>
      <c r="V19" s="26">
        <f t="shared" si="10"/>
        <v>0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>
      <c r="A20" t="s">
        <v>44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26">
        <f t="shared" si="1"/>
        <v>0</v>
      </c>
      <c r="N20" s="26">
        <f t="shared" si="2"/>
        <v>0</v>
      </c>
      <c r="O20" s="26">
        <f t="shared" si="3"/>
        <v>0</v>
      </c>
      <c r="P20" s="26">
        <f t="shared" si="4"/>
        <v>0</v>
      </c>
      <c r="Q20" s="26">
        <f t="shared" si="5"/>
        <v>0</v>
      </c>
      <c r="R20" s="26">
        <f t="shared" si="6"/>
        <v>0</v>
      </c>
      <c r="S20" s="26">
        <f t="shared" si="7"/>
        <v>0</v>
      </c>
      <c r="T20" s="26">
        <f t="shared" si="8"/>
        <v>0</v>
      </c>
      <c r="U20" s="26">
        <f t="shared" si="9"/>
        <v>0</v>
      </c>
      <c r="V20" s="26">
        <f t="shared" si="10"/>
        <v>0</v>
      </c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>
      <c r="A21" t="s">
        <v>42</v>
      </c>
      <c r="B21" s="8">
        <v>0.49300925925925926</v>
      </c>
      <c r="C21" s="8">
        <f>Timestamp!G21 - B21</f>
        <v>7.4074074074076401E-4</v>
      </c>
      <c r="D21" s="8">
        <f>Timestamp!H21 - B21</f>
        <v>8.3333333333335258E-4</v>
      </c>
      <c r="E21" s="8">
        <f>Timestamp!I21 - B21</f>
        <v>9.0277777777780788E-4</v>
      </c>
      <c r="F21" s="8">
        <f>Timestamp!J21 - B21</f>
        <v>9.9537037037039644E-4</v>
      </c>
      <c r="G21" s="8">
        <f>Timestamp!K21 - B21</f>
        <v>1.0532407407407574E-3</v>
      </c>
      <c r="H21" s="8">
        <f>Timestamp!L21 - B21</f>
        <v>1.134259259259307E-3</v>
      </c>
      <c r="I21" s="8">
        <f>Timestamp!M21 - B21</f>
        <v>1.2268518518518956E-3</v>
      </c>
      <c r="J21" s="8">
        <f>Timestamp!N21 - B21</f>
        <v>1.3078703703703898E-3</v>
      </c>
      <c r="K21" s="8">
        <f>Timestamp!O21 - B21</f>
        <v>1.3773148148148451E-3</v>
      </c>
      <c r="L21" s="8">
        <f>Timestamp!P21 - B21</f>
        <v>1.4120370370370727E-3</v>
      </c>
      <c r="M21" s="26">
        <f t="shared" si="1"/>
        <v>64.000000000002018</v>
      </c>
      <c r="N21" s="26">
        <f t="shared" si="2"/>
        <v>72.000000000001663</v>
      </c>
      <c r="O21" s="26">
        <f t="shared" si="3"/>
        <v>78.000000000002601</v>
      </c>
      <c r="P21" s="26">
        <f t="shared" si="4"/>
        <v>86.000000000002245</v>
      </c>
      <c r="Q21" s="26">
        <f t="shared" si="5"/>
        <v>91.000000000001435</v>
      </c>
      <c r="R21" s="26">
        <f t="shared" si="6"/>
        <v>98.000000000004121</v>
      </c>
      <c r="S21" s="26">
        <f t="shared" si="7"/>
        <v>106.00000000000378</v>
      </c>
      <c r="T21" s="26">
        <f t="shared" si="8"/>
        <v>113.00000000000168</v>
      </c>
      <c r="U21" s="26">
        <f t="shared" si="9"/>
        <v>119.00000000000261</v>
      </c>
      <c r="V21" s="26">
        <f t="shared" si="10"/>
        <v>122.00000000000308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t="s">
        <v>39</v>
      </c>
      <c r="B22" s="8">
        <v>0.50304398148148144</v>
      </c>
      <c r="C22" s="8">
        <f>Timestamp!G22 - B22</f>
        <v>7.1759259259263075E-4</v>
      </c>
      <c r="D22" s="8">
        <f>Timestamp!H22 - B22</f>
        <v>7.8703703703708605E-4</v>
      </c>
      <c r="E22" s="8">
        <f>Timestamp!I22 - B22</f>
        <v>9.3750000000003553E-4</v>
      </c>
      <c r="F22" s="8">
        <f>Timestamp!J22 - B22</f>
        <v>1.0185185185185297E-3</v>
      </c>
      <c r="G22" s="8">
        <f>Timestamp!K22 - B22</f>
        <v>1.0648148148149073E-3</v>
      </c>
      <c r="H22" s="8">
        <f>Timestamp!L22 - B22</f>
        <v>1.1574074074074403E-3</v>
      </c>
      <c r="I22" s="8">
        <f>Timestamp!M22 - B22</f>
        <v>1.2037037037038179E-3</v>
      </c>
      <c r="J22" s="8">
        <f>Timestamp!N22 - B22</f>
        <v>1.3194444444445397E-3</v>
      </c>
      <c r="K22" s="8">
        <f>Timestamp!O22 - B22</f>
        <v>1.3657407407408062E-3</v>
      </c>
      <c r="L22" s="8">
        <f>Timestamp!P22 - B22</f>
        <v>1.4004629629630339E-3</v>
      </c>
      <c r="M22" s="26">
        <f t="shared" si="1"/>
        <v>62.000000000003297</v>
      </c>
      <c r="N22" s="26">
        <f t="shared" si="2"/>
        <v>68.000000000004235</v>
      </c>
      <c r="O22" s="26">
        <f t="shared" si="3"/>
        <v>81.00000000000307</v>
      </c>
      <c r="P22" s="26">
        <f t="shared" si="4"/>
        <v>88.000000000000966</v>
      </c>
      <c r="Q22" s="26">
        <f t="shared" si="5"/>
        <v>92.000000000007987</v>
      </c>
      <c r="R22" s="26">
        <f t="shared" si="6"/>
        <v>100.00000000000284</v>
      </c>
      <c r="S22" s="26">
        <f t="shared" si="7"/>
        <v>104.00000000000986</v>
      </c>
      <c r="T22" s="26">
        <f t="shared" si="8"/>
        <v>114.00000000000823</v>
      </c>
      <c r="U22" s="26">
        <f t="shared" si="9"/>
        <v>118.00000000000566</v>
      </c>
      <c r="V22" s="26">
        <f t="shared" si="10"/>
        <v>121.00000000000612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t="s">
        <v>37</v>
      </c>
      <c r="B23" s="8">
        <v>0.51296296296296295</v>
      </c>
      <c r="C23" s="8">
        <f>Timestamp!G23 - B23</f>
        <v>9.7222222222215215E-4</v>
      </c>
      <c r="D23" s="8">
        <f>Timestamp!H23 - B23</f>
        <v>1.0300925925925686E-3</v>
      </c>
      <c r="E23" s="8">
        <f>Timestamp!I23 - B23</f>
        <v>1.1342592592591405E-3</v>
      </c>
      <c r="F23" s="8">
        <f>Timestamp!J23 - B23</f>
        <v>1.2384259259258235E-3</v>
      </c>
      <c r="G23" s="8">
        <f>Timestamp!K23 - B23</f>
        <v>1.3194444444443176E-3</v>
      </c>
      <c r="H23" s="8">
        <f>Timestamp!L23 - B23</f>
        <v>1.4004629629629228E-3</v>
      </c>
      <c r="I23" s="8">
        <f>Timestamp!M23 - B23</f>
        <v>1.5393518518517224E-3</v>
      </c>
      <c r="J23" s="8">
        <f>Timestamp!N23 - B23</f>
        <v>1.6203703703703276E-3</v>
      </c>
      <c r="K23" s="8">
        <f>Timestamp!O23 - B23</f>
        <v>1.7129629629628607E-3</v>
      </c>
      <c r="L23" s="8">
        <f>Timestamp!P23 - B23</f>
        <v>1.7476851851850883E-3</v>
      </c>
      <c r="M23" s="26">
        <f t="shared" si="1"/>
        <v>83.999999999993946</v>
      </c>
      <c r="N23" s="26">
        <f t="shared" si="2"/>
        <v>88.999999999997925</v>
      </c>
      <c r="O23" s="26">
        <f t="shared" si="3"/>
        <v>97.99999999998974</v>
      </c>
      <c r="P23" s="26">
        <f t="shared" si="4"/>
        <v>106.99999999999115</v>
      </c>
      <c r="Q23" s="26">
        <f t="shared" si="5"/>
        <v>113.99999999998904</v>
      </c>
      <c r="R23" s="26">
        <f t="shared" si="6"/>
        <v>120.99999999999653</v>
      </c>
      <c r="S23" s="26">
        <f t="shared" si="7"/>
        <v>132.9999999999888</v>
      </c>
      <c r="T23" s="26">
        <f t="shared" si="8"/>
        <v>139.99999999999631</v>
      </c>
      <c r="U23" s="26">
        <f t="shared" si="9"/>
        <v>147.99999999999116</v>
      </c>
      <c r="V23" s="26">
        <f t="shared" si="10"/>
        <v>150.99999999999164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t="s">
        <v>35</v>
      </c>
      <c r="B24" s="8">
        <v>0.59687499999999993</v>
      </c>
      <c r="C24" s="8">
        <f>Timestamp!G24 - B24</f>
        <v>7.1759259259263075E-4</v>
      </c>
      <c r="D24" s="8">
        <f>Timestamp!H24 - B24</f>
        <v>7.9861111111112493E-4</v>
      </c>
      <c r="E24" s="8">
        <f>Timestamp!I24 - B24</f>
        <v>9.0277777777780788E-4</v>
      </c>
      <c r="F24" s="8">
        <f>Timestamp!J24 - B24</f>
        <v>1.0069444444444908E-3</v>
      </c>
      <c r="G24" s="8">
        <f>Timestamp!K24 - B24</f>
        <v>1.087962962962985E-3</v>
      </c>
      <c r="H24" s="8">
        <f>Timestamp!L24 - B24</f>
        <v>1.1689814814815902E-3</v>
      </c>
      <c r="I24" s="8">
        <f>Timestamp!M24 - B24</f>
        <v>1.2384259259260455E-3</v>
      </c>
      <c r="J24" s="8">
        <f>Timestamp!N24 - B24</f>
        <v>1.3310185185185786E-3</v>
      </c>
      <c r="K24" s="8">
        <f>Timestamp!O24 - B24</f>
        <v>1.4351851851852615E-3</v>
      </c>
      <c r="L24" s="8">
        <f>Timestamp!P24 - B24</f>
        <v>1.4699074074074892E-3</v>
      </c>
      <c r="M24" s="26">
        <f t="shared" si="1"/>
        <v>62.000000000003297</v>
      </c>
      <c r="N24" s="26">
        <f t="shared" si="2"/>
        <v>69.000000000001194</v>
      </c>
      <c r="O24" s="26">
        <f t="shared" si="3"/>
        <v>78.000000000002601</v>
      </c>
      <c r="P24" s="26">
        <f t="shared" si="4"/>
        <v>87.000000000004007</v>
      </c>
      <c r="Q24" s="26">
        <f t="shared" si="5"/>
        <v>94.000000000001904</v>
      </c>
      <c r="R24" s="26">
        <f t="shared" si="6"/>
        <v>101.00000000000939</v>
      </c>
      <c r="S24" s="26">
        <f t="shared" si="7"/>
        <v>107.00000000001033</v>
      </c>
      <c r="T24" s="26">
        <f t="shared" si="8"/>
        <v>115.00000000000519</v>
      </c>
      <c r="U24" s="26">
        <f t="shared" si="9"/>
        <v>124.00000000000659</v>
      </c>
      <c r="V24" s="26">
        <f t="shared" si="10"/>
        <v>127.00000000000706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>
      <c r="A25" t="s">
        <v>34</v>
      </c>
      <c r="B25" s="8">
        <v>0.60775462962962956</v>
      </c>
      <c r="C25" s="8">
        <f>Timestamp!G25 - B25</f>
        <v>8.6805555555569125E-4</v>
      </c>
      <c r="D25" s="8">
        <f>Timestamp!H25 - B25</f>
        <v>9.4907407407418543E-4</v>
      </c>
      <c r="E25" s="8">
        <f>Timestamp!I25 - B25</f>
        <v>1.0532407407408684E-3</v>
      </c>
      <c r="F25" s="8">
        <f>Timestamp!J25 - B25</f>
        <v>1.1574074074075513E-3</v>
      </c>
      <c r="G25" s="8">
        <f>Timestamp!K25 - B25</f>
        <v>1.2500000000000844E-3</v>
      </c>
      <c r="H25" s="8">
        <f>Timestamp!L25 - B25</f>
        <v>1.3657407407409172E-3</v>
      </c>
      <c r="I25" s="8">
        <f>Timestamp!M25 - B25</f>
        <v>1.4930555555556779E-3</v>
      </c>
      <c r="J25" s="8">
        <f>Timestamp!N25 - B25</f>
        <v>1.585648148148322E-3</v>
      </c>
      <c r="K25" s="8">
        <f>Timestamp!O25 - B25</f>
        <v>1.7013888888890438E-3</v>
      </c>
      <c r="L25" s="8">
        <f>Timestamp!P25 - B25</f>
        <v>1.7361111111112715E-3</v>
      </c>
      <c r="M25" s="26">
        <f t="shared" si="1"/>
        <v>75.000000000011724</v>
      </c>
      <c r="N25" s="26">
        <f t="shared" si="2"/>
        <v>82.000000000009621</v>
      </c>
      <c r="O25" s="26">
        <f t="shared" si="3"/>
        <v>91.000000000011028</v>
      </c>
      <c r="P25" s="26">
        <f t="shared" si="4"/>
        <v>100.00000000001243</v>
      </c>
      <c r="Q25" s="26">
        <f t="shared" si="5"/>
        <v>108.00000000000729</v>
      </c>
      <c r="R25" s="26">
        <f t="shared" si="6"/>
        <v>118.00000000001525</v>
      </c>
      <c r="S25" s="26">
        <f t="shared" si="7"/>
        <v>129.00000000001057</v>
      </c>
      <c r="T25" s="26">
        <f t="shared" si="8"/>
        <v>137.00000000001501</v>
      </c>
      <c r="U25" s="26">
        <f t="shared" si="9"/>
        <v>147.00000000001339</v>
      </c>
      <c r="V25" s="26">
        <f t="shared" si="10"/>
        <v>150.00000000001387</v>
      </c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t="s">
        <v>33</v>
      </c>
      <c r="B26" s="8">
        <v>0.6202199074074074</v>
      </c>
      <c r="C26" s="8">
        <f>Timestamp!G26 - B26</f>
        <v>6.5972222222221433E-4</v>
      </c>
      <c r="D26" s="8">
        <f>Timestamp!H26 - B26</f>
        <v>7.9861111111112493E-4</v>
      </c>
      <c r="E26" s="8">
        <f>Timestamp!I26 - B26</f>
        <v>8.796296296296191E-4</v>
      </c>
      <c r="F26" s="8">
        <f>Timestamp!J26 - B26</f>
        <v>1.0069444444444908E-3</v>
      </c>
      <c r="G26" s="8">
        <f>Timestamp!K26 - B26</f>
        <v>1.0763888888889461E-3</v>
      </c>
      <c r="H26" s="8">
        <f>Timestamp!L26 - B26</f>
        <v>1.1342592592592515E-3</v>
      </c>
      <c r="I26" s="8">
        <f>Timestamp!M26 - B26</f>
        <v>1.192129629629668E-3</v>
      </c>
      <c r="J26" s="8">
        <f>Timestamp!N26 - B26</f>
        <v>1.2731481481481621E-3</v>
      </c>
      <c r="K26" s="8">
        <f>Timestamp!O26 - B26</f>
        <v>1.3657407407408062E-3</v>
      </c>
      <c r="L26" s="8">
        <f>Timestamp!P26 - B26</f>
        <v>1.4004629629630339E-3</v>
      </c>
      <c r="M26" s="26">
        <f t="shared" si="1"/>
        <v>56.999999999999318</v>
      </c>
      <c r="N26" s="26">
        <f t="shared" si="2"/>
        <v>69.000000000001194</v>
      </c>
      <c r="O26" s="26">
        <f t="shared" si="3"/>
        <v>75.999999999999091</v>
      </c>
      <c r="P26" s="26">
        <f t="shared" si="4"/>
        <v>87.000000000004007</v>
      </c>
      <c r="Q26" s="26">
        <f t="shared" si="5"/>
        <v>93.000000000004945</v>
      </c>
      <c r="R26" s="26">
        <f t="shared" si="6"/>
        <v>97.999999999999332</v>
      </c>
      <c r="S26" s="26">
        <f t="shared" si="7"/>
        <v>103.00000000000331</v>
      </c>
      <c r="T26" s="26">
        <f t="shared" si="8"/>
        <v>110.00000000000121</v>
      </c>
      <c r="U26" s="26">
        <f t="shared" si="9"/>
        <v>118.00000000000566</v>
      </c>
      <c r="V26" s="26">
        <f t="shared" si="10"/>
        <v>121.00000000000612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>
      <c r="A27" t="s">
        <v>32</v>
      </c>
      <c r="B27" s="8">
        <v>0.62903935185185189</v>
      </c>
      <c r="C27" s="8">
        <f>Timestamp!G27 - B27</f>
        <v>9.0277777777780788E-4</v>
      </c>
      <c r="D27" s="8">
        <f>Timestamp!H27 - B27</f>
        <v>9.8379629629630205E-4</v>
      </c>
      <c r="E27" s="8">
        <f>Timestamp!I27 - B27</f>
        <v>1.087962962962985E-3</v>
      </c>
      <c r="F27" s="8">
        <f>Timestamp!J27 - B27</f>
        <v>1.2037037037037068E-3</v>
      </c>
      <c r="G27" s="8">
        <f>Timestamp!K27 - B27</f>
        <v>1.2962962962962399E-3</v>
      </c>
      <c r="H27" s="8">
        <f>Timestamp!L27 - B27</f>
        <v>1.388888888888884E-3</v>
      </c>
      <c r="I27" s="8">
        <f>Timestamp!M27 - B27</f>
        <v>1.4699074074073781E-3</v>
      </c>
      <c r="J27" s="8">
        <f>Timestamp!N27 - B27</f>
        <v>1.5625000000000222E-3</v>
      </c>
      <c r="K27" s="8">
        <f>Timestamp!O27 - B27</f>
        <v>1.6550925925925553E-3</v>
      </c>
      <c r="L27" s="8">
        <f>Timestamp!P27 - B27</f>
        <v>1.6898148148147829E-3</v>
      </c>
      <c r="M27" s="26">
        <f t="shared" si="1"/>
        <v>78.000000000002601</v>
      </c>
      <c r="N27" s="26">
        <f t="shared" si="2"/>
        <v>85.000000000000497</v>
      </c>
      <c r="O27" s="26">
        <f t="shared" si="3"/>
        <v>94.000000000001904</v>
      </c>
      <c r="P27" s="26">
        <f t="shared" si="4"/>
        <v>104.00000000000027</v>
      </c>
      <c r="Q27" s="26">
        <f t="shared" si="5"/>
        <v>111.99999999999513</v>
      </c>
      <c r="R27" s="26">
        <f t="shared" si="6"/>
        <v>119.99999999999957</v>
      </c>
      <c r="S27" s="26">
        <f t="shared" si="7"/>
        <v>126.99999999999747</v>
      </c>
      <c r="T27" s="26">
        <f t="shared" si="8"/>
        <v>135.00000000000193</v>
      </c>
      <c r="U27" s="26">
        <f t="shared" si="9"/>
        <v>142.99999999999676</v>
      </c>
      <c r="V27" s="26">
        <f t="shared" si="10"/>
        <v>145.99999999999724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t="s">
        <v>30</v>
      </c>
      <c r="B28" s="8">
        <v>0.63927083333333334</v>
      </c>
      <c r="C28" s="8">
        <f>Timestamp!G28 - B28</f>
        <v>1.388888888888884E-3</v>
      </c>
      <c r="D28" s="8">
        <f>Timestamp!H28 - B28</f>
        <v>1.4930555555555669E-3</v>
      </c>
      <c r="E28" s="8">
        <f>Timestamp!I28 - B28</f>
        <v>1.5972222222222499E-3</v>
      </c>
      <c r="F28" s="8">
        <f>Timestamp!J28 - B28</f>
        <v>1.7245370370370106E-3</v>
      </c>
      <c r="G28" s="8">
        <f>Timestamp!K28 - B28</f>
        <v>1.8055555555555047E-3</v>
      </c>
      <c r="H28" s="8">
        <f>Timestamp!L28 - B28</f>
        <v>1.9097222222221877E-3</v>
      </c>
      <c r="I28" s="8">
        <f>Timestamp!M28 - B28</f>
        <v>1.9907407407406819E-3</v>
      </c>
      <c r="J28" s="8">
        <f>Timestamp!N28 - B28</f>
        <v>2.0833333333333259E-3</v>
      </c>
      <c r="K28" s="8">
        <f>Timestamp!O28 - B28</f>
        <v>2.1990740740740478E-3</v>
      </c>
      <c r="L28" s="8">
        <f>Timestamp!P28 - B28</f>
        <v>2.2337962962962754E-3</v>
      </c>
      <c r="M28" s="26">
        <f t="shared" si="1"/>
        <v>119.99999999999957</v>
      </c>
      <c r="N28" s="26">
        <f t="shared" si="2"/>
        <v>129.00000000000097</v>
      </c>
      <c r="O28" s="26">
        <f t="shared" si="3"/>
        <v>138.00000000000239</v>
      </c>
      <c r="P28" s="26">
        <f t="shared" si="4"/>
        <v>148.99999999999773</v>
      </c>
      <c r="Q28" s="26">
        <f t="shared" si="5"/>
        <v>155.99999999999562</v>
      </c>
      <c r="R28" s="26">
        <f t="shared" si="6"/>
        <v>164.99999999999702</v>
      </c>
      <c r="S28" s="26">
        <f t="shared" si="7"/>
        <v>171.99999999999491</v>
      </c>
      <c r="T28" s="26">
        <f t="shared" si="8"/>
        <v>179.99999999999937</v>
      </c>
      <c r="U28" s="26">
        <f t="shared" si="9"/>
        <v>189.99999999999773</v>
      </c>
      <c r="V28" s="26">
        <f t="shared" si="10"/>
        <v>192.99999999999818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t="s">
        <v>28</v>
      </c>
      <c r="B29" s="8">
        <v>0.65093750000000006</v>
      </c>
      <c r="C29" s="8">
        <f>Timestamp!G29 - B29</f>
        <v>8.680555555554692E-4</v>
      </c>
      <c r="D29" s="8">
        <f>Timestamp!H29 - B29</f>
        <v>1.1342592592591405E-3</v>
      </c>
      <c r="E29" s="8">
        <f>Timestamp!I29 - B29</f>
        <v>1.2962962962962399E-3</v>
      </c>
      <c r="F29" s="8">
        <f>Timestamp!J29 - B29</f>
        <v>1.4120370370369617E-3</v>
      </c>
      <c r="G29" s="8">
        <f>Timestamp!K29 - B29</f>
        <v>1.5162037037036447E-3</v>
      </c>
      <c r="H29" s="8">
        <f>Timestamp!L29 - B29</f>
        <v>1.6087962962961777E-3</v>
      </c>
      <c r="I29" s="8">
        <f>Timestamp!M29 - B29</f>
        <v>1.7476851851850883E-3</v>
      </c>
      <c r="J29" s="8">
        <f>Timestamp!N29 - B29</f>
        <v>1.8634259259258101E-3</v>
      </c>
      <c r="K29" s="8">
        <f>Timestamp!O29 - B29</f>
        <v>1.9907407407406819E-3</v>
      </c>
      <c r="L29" s="8">
        <f>Timestamp!P29 - B29</f>
        <v>2.0370370370369484E-3</v>
      </c>
      <c r="M29" s="26">
        <f t="shared" si="1"/>
        <v>74.999999999992539</v>
      </c>
      <c r="N29" s="26">
        <f t="shared" si="2"/>
        <v>97.99999999998974</v>
      </c>
      <c r="O29" s="26">
        <f t="shared" si="3"/>
        <v>111.99999999999513</v>
      </c>
      <c r="P29" s="26">
        <f t="shared" si="4"/>
        <v>121.99999999999349</v>
      </c>
      <c r="Q29" s="26">
        <f t="shared" si="5"/>
        <v>130.99999999999488</v>
      </c>
      <c r="R29" s="26">
        <f t="shared" si="6"/>
        <v>138.99999999998977</v>
      </c>
      <c r="S29" s="26">
        <f t="shared" si="7"/>
        <v>150.99999999999164</v>
      </c>
      <c r="T29" s="26">
        <f t="shared" si="8"/>
        <v>160.99999999999</v>
      </c>
      <c r="U29" s="26">
        <f t="shared" si="9"/>
        <v>171.99999999999491</v>
      </c>
      <c r="V29" s="26">
        <f t="shared" si="10"/>
        <v>175.99999999999233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t="s">
        <v>26</v>
      </c>
      <c r="B30" s="8">
        <v>0.66314814814814815</v>
      </c>
      <c r="C30" s="8">
        <f>Timestamp!G30 - B30</f>
        <v>1.4699074074073781E-3</v>
      </c>
      <c r="D30" s="8">
        <f>Timestamp!H30 - B30</f>
        <v>1.5624999999999112E-3</v>
      </c>
      <c r="E30" s="8">
        <f>Timestamp!I30 - B30</f>
        <v>1.678240740740744E-3</v>
      </c>
      <c r="F30" s="8">
        <f>Timestamp!J30 - B30</f>
        <v>1.7939814814814659E-3</v>
      </c>
      <c r="G30" s="8">
        <f>Timestamp!K30 - B30</f>
        <v>1.9097222222221877E-3</v>
      </c>
      <c r="H30" s="8">
        <f>Timestamp!L30 - B30</f>
        <v>2.0138888888888706E-3</v>
      </c>
      <c r="I30" s="8">
        <f>Timestamp!M30 - B30</f>
        <v>2.0949074074073648E-3</v>
      </c>
      <c r="J30" s="8">
        <f>Timestamp!N30 - B30</f>
        <v>2.1990740740740478E-3</v>
      </c>
      <c r="K30" s="8">
        <f>Timestamp!O30 - B30</f>
        <v>2.3263888888888085E-3</v>
      </c>
      <c r="L30" s="8">
        <f>Timestamp!P30 - B30</f>
        <v>2.372685185185186E-3</v>
      </c>
      <c r="M30" s="26">
        <f t="shared" si="1"/>
        <v>126.99999999999747</v>
      </c>
      <c r="N30" s="26">
        <f t="shared" si="2"/>
        <v>134.99999999999233</v>
      </c>
      <c r="O30" s="26">
        <f t="shared" si="3"/>
        <v>145.00000000000028</v>
      </c>
      <c r="P30" s="26">
        <f t="shared" si="4"/>
        <v>154.99999999999864</v>
      </c>
      <c r="Q30" s="26">
        <f t="shared" si="5"/>
        <v>164.99999999999702</v>
      </c>
      <c r="R30" s="26">
        <f t="shared" si="6"/>
        <v>173.99999999999841</v>
      </c>
      <c r="S30" s="26">
        <f t="shared" si="7"/>
        <v>180.99999999999631</v>
      </c>
      <c r="T30" s="26">
        <f t="shared" si="8"/>
        <v>189.99999999999773</v>
      </c>
      <c r="U30" s="26">
        <f t="shared" si="9"/>
        <v>200.99999999999307</v>
      </c>
      <c r="V30" s="26">
        <f t="shared" si="10"/>
        <v>205.00000000000006</v>
      </c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t="s">
        <v>24</v>
      </c>
      <c r="B31" s="8">
        <v>0.6787037037037037</v>
      </c>
      <c r="C31" s="8">
        <f>Timestamp!G31 - B31</f>
        <v>1.87499999999996E-3</v>
      </c>
      <c r="D31" s="8">
        <f>Timestamp!H31 - B31</f>
        <v>1.9675925925924931E-3</v>
      </c>
      <c r="E31" s="8">
        <f>Timestamp!I31 - B31</f>
        <v>2.0833333333332149E-3</v>
      </c>
      <c r="F31" s="8">
        <f>Timestamp!J31 - B31</f>
        <v>2.2337962962961644E-3</v>
      </c>
      <c r="G31" s="8">
        <f>Timestamp!K31 - B31</f>
        <v>2.3379629629628473E-3</v>
      </c>
      <c r="H31" s="8">
        <f>Timestamp!L31 - B31</f>
        <v>2.4421296296295303E-3</v>
      </c>
      <c r="I31" s="8">
        <f>Timestamp!M31 - B31</f>
        <v>2.5347222222221744E-3</v>
      </c>
      <c r="J31" s="8">
        <f>Timestamp!N31 - B31</f>
        <v>2.6273148148147074E-3</v>
      </c>
      <c r="K31" s="8">
        <f>Timestamp!O31 - B31</f>
        <v>2.8472222222221122E-3</v>
      </c>
      <c r="L31" s="8">
        <f>Timestamp!P31 - B31</f>
        <v>2.9050925925925286E-3</v>
      </c>
      <c r="M31" s="26">
        <f t="shared" si="1"/>
        <v>161.99999999999653</v>
      </c>
      <c r="N31" s="26">
        <f t="shared" si="2"/>
        <v>169.99999999999142</v>
      </c>
      <c r="O31" s="26">
        <f t="shared" si="3"/>
        <v>179.99999999998977</v>
      </c>
      <c r="P31" s="26">
        <f t="shared" si="4"/>
        <v>192.9999999999886</v>
      </c>
      <c r="Q31" s="26">
        <f t="shared" si="5"/>
        <v>201.99999999999</v>
      </c>
      <c r="R31" s="26">
        <f t="shared" si="6"/>
        <v>210.99999999999142</v>
      </c>
      <c r="S31" s="26">
        <f t="shared" si="7"/>
        <v>218.99999999999585</v>
      </c>
      <c r="T31" s="26">
        <f t="shared" si="8"/>
        <v>226.99999999999073</v>
      </c>
      <c r="U31" s="26">
        <f t="shared" si="9"/>
        <v>245.99999999999051</v>
      </c>
      <c r="V31" s="26">
        <f t="shared" si="10"/>
        <v>250.99999999999449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t="s">
        <v>23</v>
      </c>
      <c r="B32" s="8">
        <v>0.68980324074074073</v>
      </c>
      <c r="C32" s="8">
        <f>Timestamp!G32 - B32</f>
        <v>3.1944444444444997E-3</v>
      </c>
      <c r="D32" s="8">
        <f>Timestamp!H32 - B32</f>
        <v>3.3217592592592604E-3</v>
      </c>
      <c r="E32" s="8">
        <f>Timestamp!I32 - B32</f>
        <v>3.4143518518519045E-3</v>
      </c>
      <c r="F32" s="8">
        <f>Timestamp!J32 - B32</f>
        <v>3.5763888888888928E-3</v>
      </c>
      <c r="G32" s="8">
        <f>Timestamp!K32 - B32</f>
        <v>3.6689814814815369E-3</v>
      </c>
      <c r="H32" s="8">
        <f>Timestamp!L32 - B32</f>
        <v>3.7731481481482199E-3</v>
      </c>
      <c r="I32" s="8">
        <f>Timestamp!M32 - B32</f>
        <v>3.8657407407407529E-3</v>
      </c>
      <c r="J32" s="8">
        <f>Timestamp!N32 - B32</f>
        <v>3.9814814814814747E-3</v>
      </c>
      <c r="K32" s="8">
        <f>Timestamp!O32 - B32</f>
        <v>4.2708333333333348E-3</v>
      </c>
      <c r="L32" s="8">
        <f>Timestamp!P32 - B32</f>
        <v>4.3171296296296013E-3</v>
      </c>
      <c r="M32" s="26">
        <f t="shared" si="1"/>
        <v>276.00000000000477</v>
      </c>
      <c r="N32" s="26">
        <f t="shared" si="2"/>
        <v>287.00000000000011</v>
      </c>
      <c r="O32" s="26">
        <f t="shared" si="3"/>
        <v>295.00000000000455</v>
      </c>
      <c r="P32" s="26">
        <f t="shared" si="4"/>
        <v>309.00000000000034</v>
      </c>
      <c r="Q32" s="26">
        <f t="shared" si="5"/>
        <v>317.00000000000477</v>
      </c>
      <c r="R32" s="26">
        <f t="shared" si="6"/>
        <v>326.0000000000062</v>
      </c>
      <c r="S32" s="26">
        <f t="shared" si="7"/>
        <v>334.00000000000102</v>
      </c>
      <c r="T32" s="26">
        <f t="shared" si="8"/>
        <v>343.99999999999943</v>
      </c>
      <c r="U32" s="26">
        <f t="shared" si="9"/>
        <v>369.00000000000011</v>
      </c>
      <c r="V32" s="26">
        <f t="shared" si="10"/>
        <v>372.99999999999756</v>
      </c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t="s">
        <v>22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6">
        <f t="shared" si="1"/>
        <v>0</v>
      </c>
      <c r="N33" s="26">
        <f t="shared" si="2"/>
        <v>0</v>
      </c>
      <c r="O33" s="26">
        <f t="shared" si="3"/>
        <v>0</v>
      </c>
      <c r="P33" s="26">
        <f t="shared" si="4"/>
        <v>0</v>
      </c>
      <c r="Q33" s="26">
        <f t="shared" si="5"/>
        <v>0</v>
      </c>
      <c r="R33" s="26">
        <f t="shared" si="6"/>
        <v>0</v>
      </c>
      <c r="S33" s="26">
        <f t="shared" si="7"/>
        <v>0</v>
      </c>
      <c r="T33" s="26">
        <f t="shared" si="8"/>
        <v>0</v>
      </c>
      <c r="U33" s="26">
        <f t="shared" si="9"/>
        <v>0</v>
      </c>
      <c r="V33" s="26">
        <f t="shared" si="10"/>
        <v>0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t="s">
        <v>20</v>
      </c>
      <c r="B34" s="8">
        <v>0.45103009259259258</v>
      </c>
      <c r="C34" s="8">
        <f>Timestamp!G34 - B34</f>
        <v>1.1805555555555181E-3</v>
      </c>
      <c r="D34" s="8">
        <f>Timestamp!H34 - B34</f>
        <v>1.2847222222222565E-3</v>
      </c>
      <c r="E34" s="8">
        <f>Timestamp!I34 - B34</f>
        <v>1.4120370370370727E-3</v>
      </c>
      <c r="F34" s="8">
        <f>Timestamp!J34 - B34</f>
        <v>1.5393518518518334E-3</v>
      </c>
      <c r="G34" s="8">
        <f>Timestamp!K34 - B34</f>
        <v>1.6319444444444775E-3</v>
      </c>
      <c r="H34" s="8">
        <f>Timestamp!L34 - B34</f>
        <v>1.7592592592592382E-3</v>
      </c>
      <c r="I34" s="8">
        <f>Timestamp!M34 - B34</f>
        <v>1.8402777777778434E-3</v>
      </c>
      <c r="J34" s="8">
        <f>Timestamp!N34 - B34</f>
        <v>1.9675925925926041E-3</v>
      </c>
      <c r="K34" s="8">
        <f>Timestamp!O34 - B34</f>
        <v>2.0601851851852482E-3</v>
      </c>
      <c r="L34" s="8">
        <f>Timestamp!P34 - B34</f>
        <v>2.0949074074074203E-3</v>
      </c>
      <c r="M34" s="26">
        <f t="shared" si="1"/>
        <v>101.99999999999676</v>
      </c>
      <c r="N34" s="26">
        <f t="shared" si="2"/>
        <v>111.00000000000296</v>
      </c>
      <c r="O34" s="26">
        <f t="shared" si="3"/>
        <v>122.00000000000308</v>
      </c>
      <c r="P34" s="26">
        <f t="shared" si="4"/>
        <v>132.99999999999841</v>
      </c>
      <c r="Q34" s="26">
        <f t="shared" si="5"/>
        <v>141.00000000000284</v>
      </c>
      <c r="R34" s="26">
        <f t="shared" si="6"/>
        <v>151.99999999999818</v>
      </c>
      <c r="S34" s="26">
        <f t="shared" si="7"/>
        <v>159.00000000000568</v>
      </c>
      <c r="T34" s="26">
        <f t="shared" si="8"/>
        <v>170.00000000000099</v>
      </c>
      <c r="U34" s="26">
        <f t="shared" si="9"/>
        <v>178.00000000000546</v>
      </c>
      <c r="V34" s="26">
        <f t="shared" si="10"/>
        <v>181.00000000000111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t="s">
        <v>19</v>
      </c>
      <c r="B35" s="8">
        <v>0.46994212962962961</v>
      </c>
      <c r="C35" s="8">
        <f>Timestamp!G35 - B35</f>
        <v>1.3773148148148451E-3</v>
      </c>
      <c r="D35" s="8">
        <f>Timestamp!H35 - B35</f>
        <v>1.4583333333333393E-3</v>
      </c>
      <c r="E35" s="8">
        <f>Timestamp!I35 - B35</f>
        <v>1.5509259259259833E-3</v>
      </c>
      <c r="F35" s="8">
        <f>Timestamp!J35 - B35</f>
        <v>1.6319444444444775E-3</v>
      </c>
      <c r="G35" s="8">
        <f>Timestamp!K35 - B35</f>
        <v>1.7361111111111049E-3</v>
      </c>
      <c r="H35" s="8">
        <f>Timestamp!L35 - B35</f>
        <v>1.7939814814815214E-3</v>
      </c>
      <c r="I35" s="8">
        <f>Timestamp!M35 - B35</f>
        <v>1.8634259259259767E-3</v>
      </c>
      <c r="J35" s="8">
        <f>Timestamp!N35 - B35</f>
        <v>1.979166666666643E-3</v>
      </c>
      <c r="K35" s="8">
        <f>Timestamp!O35 - B35</f>
        <v>2.0601851851852482E-3</v>
      </c>
      <c r="L35" s="8">
        <f>Timestamp!P35 - B35</f>
        <v>2.0833333333333814E-3</v>
      </c>
      <c r="M35" s="26">
        <f t="shared" si="1"/>
        <v>119.00000000000261</v>
      </c>
      <c r="N35" s="26">
        <f t="shared" si="2"/>
        <v>126.00000000000051</v>
      </c>
      <c r="O35" s="26">
        <f t="shared" si="3"/>
        <v>134.00000000000495</v>
      </c>
      <c r="P35" s="26">
        <f t="shared" si="4"/>
        <v>141.00000000000284</v>
      </c>
      <c r="Q35" s="26">
        <f t="shared" si="5"/>
        <v>149.99999999999946</v>
      </c>
      <c r="R35" s="26">
        <f t="shared" si="6"/>
        <v>155.00000000000344</v>
      </c>
      <c r="S35" s="26">
        <f t="shared" si="7"/>
        <v>161.00000000000438</v>
      </c>
      <c r="T35" s="26">
        <f t="shared" si="8"/>
        <v>170.99999999999795</v>
      </c>
      <c r="U35" s="26">
        <f t="shared" si="9"/>
        <v>178.00000000000546</v>
      </c>
      <c r="V35" s="26">
        <f t="shared" si="10"/>
        <v>180.00000000000415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t="s">
        <v>17</v>
      </c>
      <c r="B36" s="8">
        <v>0.48202546296296295</v>
      </c>
      <c r="C36" s="8">
        <f>Timestamp!G36 - B36</f>
        <v>8.6805555555558023E-4</v>
      </c>
      <c r="D36" s="8" t="e">
        <f>Timestamp!H36 - B36</f>
        <v>#VALUE!</v>
      </c>
      <c r="E36" s="8">
        <f>Timestamp!I36 - B36</f>
        <v>1.0532407407407574E-3</v>
      </c>
      <c r="F36" s="8">
        <f>Timestamp!J36 - B36</f>
        <v>1.1458333333334014E-3</v>
      </c>
      <c r="G36" s="8">
        <f>Timestamp!K36 - B36</f>
        <v>1.2268518518518956E-3</v>
      </c>
      <c r="H36" s="8">
        <f>Timestamp!L36 - B36</f>
        <v>1.3194444444444842E-3</v>
      </c>
      <c r="I36" s="8">
        <f>Timestamp!M36 - B36</f>
        <v>1.4236111111111116E-3</v>
      </c>
      <c r="J36" s="8">
        <f>Timestamp!N36 - B36</f>
        <v>1.4814814814814725E-3</v>
      </c>
      <c r="K36" s="8">
        <f>Timestamp!O36 - B36</f>
        <v>1.5740740740740611E-3</v>
      </c>
      <c r="L36" s="8">
        <f>Timestamp!P36 - B36</f>
        <v>1.6087962962963442E-3</v>
      </c>
      <c r="M36" s="26">
        <f t="shared" si="1"/>
        <v>75.000000000002132</v>
      </c>
      <c r="N36" s="26" t="e">
        <f t="shared" si="2"/>
        <v>#VALUE!</v>
      </c>
      <c r="O36" s="26">
        <f t="shared" si="3"/>
        <v>91.000000000001435</v>
      </c>
      <c r="P36" s="26">
        <f t="shared" si="4"/>
        <v>99.000000000005883</v>
      </c>
      <c r="Q36" s="26">
        <f t="shared" si="5"/>
        <v>106.00000000000378</v>
      </c>
      <c r="R36" s="26">
        <f t="shared" si="6"/>
        <v>114.00000000000344</v>
      </c>
      <c r="S36" s="26">
        <f t="shared" si="7"/>
        <v>123.00000000000004</v>
      </c>
      <c r="T36" s="26">
        <f t="shared" si="8"/>
        <v>127.99999999999923</v>
      </c>
      <c r="U36" s="26">
        <f t="shared" si="9"/>
        <v>135.99999999999886</v>
      </c>
      <c r="V36" s="26">
        <f t="shared" si="10"/>
        <v>139.00000000000415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t="s">
        <v>16</v>
      </c>
      <c r="B37" s="8">
        <v>0.49384259259259261</v>
      </c>
      <c r="C37" s="8">
        <f>Timestamp!G37 - B37</f>
        <v>7.7546296296293615E-4</v>
      </c>
      <c r="D37" s="8">
        <f>Timestamp!H37 - B37</f>
        <v>8.5648148148143033E-4</v>
      </c>
      <c r="E37" s="8">
        <f>Timestamp!I37 - B37</f>
        <v>9.490740740740744E-4</v>
      </c>
      <c r="F37" s="8">
        <f>Timestamp!J37 - B37</f>
        <v>1.041666666666663E-3</v>
      </c>
      <c r="G37" s="8">
        <f>Timestamp!K37 - B37</f>
        <v>1.1111111111111183E-3</v>
      </c>
      <c r="H37" s="8">
        <f>Timestamp!L37 - B37</f>
        <v>1.1805555555555736E-3</v>
      </c>
      <c r="I37" s="8">
        <f>Timestamp!M37 - B37</f>
        <v>1.2384259259259345E-3</v>
      </c>
      <c r="J37" s="8">
        <f>Timestamp!N37 - B37</f>
        <v>1.3194444444444287E-3</v>
      </c>
      <c r="K37" s="8">
        <f>Timestamp!O37 - B37</f>
        <v>1.4120370370370172E-3</v>
      </c>
      <c r="L37" s="8">
        <f>Timestamp!P37 - B37</f>
        <v>1.4467592592591894E-3</v>
      </c>
      <c r="M37" s="26">
        <f t="shared" si="1"/>
        <v>66.999999999997684</v>
      </c>
      <c r="N37" s="26">
        <f t="shared" si="2"/>
        <v>73.99999999999558</v>
      </c>
      <c r="O37" s="26">
        <f t="shared" si="3"/>
        <v>82.000000000000028</v>
      </c>
      <c r="P37" s="26">
        <f t="shared" si="4"/>
        <v>89.999999999999687</v>
      </c>
      <c r="Q37" s="26">
        <f t="shared" si="5"/>
        <v>96.000000000000625</v>
      </c>
      <c r="R37" s="26">
        <f t="shared" si="6"/>
        <v>102.00000000000156</v>
      </c>
      <c r="S37" s="26">
        <f t="shared" si="7"/>
        <v>107.00000000000074</v>
      </c>
      <c r="T37" s="26">
        <f t="shared" si="8"/>
        <v>113.99999999999864</v>
      </c>
      <c r="U37" s="26">
        <f t="shared" si="9"/>
        <v>121.99999999999829</v>
      </c>
      <c r="V37" s="26">
        <f t="shared" si="10"/>
        <v>124.99999999999396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t="s">
        <v>14</v>
      </c>
      <c r="B38" s="8">
        <v>0.51162037037037034</v>
      </c>
      <c r="C38" s="8" t="e">
        <f>Timestamp!G38 - B38</f>
        <v>#VALUE!</v>
      </c>
      <c r="D38" s="8">
        <f>Timestamp!H38 - B38</f>
        <v>1.2037037037037068E-3</v>
      </c>
      <c r="E38" s="8">
        <f>Timestamp!I38 - B38</f>
        <v>1.2731481481481621E-3</v>
      </c>
      <c r="F38" s="8" t="e">
        <f>Timestamp!J38 - B38</f>
        <v>#VALUE!</v>
      </c>
      <c r="G38" s="8">
        <f>Timestamp!K38 - B38</f>
        <v>1.4583333333333393E-3</v>
      </c>
      <c r="H38" s="8" t="e">
        <f>Timestamp!L38 - B38</f>
        <v>#VALUE!</v>
      </c>
      <c r="I38" s="8">
        <f>Timestamp!M38 - B38</f>
        <v>1.6898148148148939E-3</v>
      </c>
      <c r="J38" s="8">
        <f>Timestamp!N38 - B38</f>
        <v>1.782407407407427E-3</v>
      </c>
      <c r="K38" s="8">
        <f>Timestamp!O38 - B38</f>
        <v>1.8865740740741099E-3</v>
      </c>
      <c r="L38" s="8">
        <f>Timestamp!P38 - B38</f>
        <v>1.9212962962963376E-3</v>
      </c>
      <c r="M38" s="26" t="e">
        <f t="shared" si="1"/>
        <v>#VALUE!</v>
      </c>
      <c r="N38" s="26">
        <f t="shared" si="2"/>
        <v>104.00000000000027</v>
      </c>
      <c r="O38" s="26">
        <f t="shared" si="3"/>
        <v>110.00000000000121</v>
      </c>
      <c r="P38" s="26" t="e">
        <f t="shared" si="4"/>
        <v>#VALUE!</v>
      </c>
      <c r="Q38" s="26">
        <f t="shared" si="5"/>
        <v>126.00000000000051</v>
      </c>
      <c r="R38" s="26" t="e">
        <f t="shared" si="6"/>
        <v>#VALUE!</v>
      </c>
      <c r="S38" s="26">
        <f t="shared" si="7"/>
        <v>146.00000000000682</v>
      </c>
      <c r="T38" s="26">
        <f t="shared" si="8"/>
        <v>154.00000000000171</v>
      </c>
      <c r="U38" s="26">
        <f t="shared" si="9"/>
        <v>163.0000000000031</v>
      </c>
      <c r="V38" s="26">
        <f t="shared" si="10"/>
        <v>166.00000000000358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t="s">
        <v>12</v>
      </c>
      <c r="B39" s="8">
        <v>0.52283564814814809</v>
      </c>
      <c r="C39" s="8">
        <f>Timestamp!G39 - B39</f>
        <v>1.3078703703703898E-3</v>
      </c>
      <c r="D39" s="8">
        <f>Timestamp!H39 - B39</f>
        <v>1.388888888888884E-3</v>
      </c>
      <c r="E39" s="8">
        <f>Timestamp!I39 - B39</f>
        <v>1.5509259259259833E-3</v>
      </c>
      <c r="F39" s="8">
        <f>Timestamp!J39 - B39</f>
        <v>1.6435185185186274E-3</v>
      </c>
      <c r="G39" s="8">
        <f>Timestamp!K39 - B39</f>
        <v>1.7013888888889328E-3</v>
      </c>
      <c r="H39" s="8">
        <f>Timestamp!L39 - B39</f>
        <v>1.8055555555556158E-3</v>
      </c>
      <c r="I39" s="8">
        <f>Timestamp!M39 - B39</f>
        <v>1.8981481481481488E-3</v>
      </c>
      <c r="J39" s="8">
        <f>Timestamp!N39 - B39</f>
        <v>2.0370370370370594E-3</v>
      </c>
      <c r="K39" s="8">
        <f>Timestamp!O39 - B39</f>
        <v>2.1527777777778923E-3</v>
      </c>
      <c r="L39" s="8">
        <f>Timestamp!P39 - B39</f>
        <v>2.17592592592597E-3</v>
      </c>
      <c r="M39" s="26">
        <f t="shared" si="1"/>
        <v>113.00000000000168</v>
      </c>
      <c r="N39" s="26">
        <f t="shared" si="2"/>
        <v>119.99999999999957</v>
      </c>
      <c r="O39" s="26">
        <f t="shared" si="3"/>
        <v>134.00000000000495</v>
      </c>
      <c r="P39" s="26">
        <f t="shared" si="4"/>
        <v>142.00000000000941</v>
      </c>
      <c r="Q39" s="26">
        <f t="shared" si="5"/>
        <v>147.00000000000381</v>
      </c>
      <c r="R39" s="26">
        <f t="shared" si="6"/>
        <v>156.0000000000052</v>
      </c>
      <c r="S39" s="26">
        <f t="shared" si="7"/>
        <v>164.00000000000006</v>
      </c>
      <c r="T39" s="26">
        <f t="shared" si="8"/>
        <v>176.00000000000193</v>
      </c>
      <c r="U39" s="26">
        <f t="shared" si="9"/>
        <v>186.00000000000989</v>
      </c>
      <c r="V39" s="26">
        <f t="shared" si="10"/>
        <v>188.00000000000381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t="s">
        <v>11</v>
      </c>
      <c r="B40" s="8">
        <v>0.53818287037037038</v>
      </c>
      <c r="C40" s="8">
        <f>Timestamp!G40 - B40</f>
        <v>1.5972222222221388E-3</v>
      </c>
      <c r="D40" s="8">
        <f>Timestamp!H40 - B40</f>
        <v>1.6666666666665941E-3</v>
      </c>
      <c r="E40" s="8">
        <f>Timestamp!I40 - B40</f>
        <v>1.7592592592592382E-3</v>
      </c>
      <c r="F40" s="8">
        <f>Timestamp!J40 - B40</f>
        <v>1.87499999999996E-3</v>
      </c>
      <c r="G40" s="8">
        <f>Timestamp!K40 - B40</f>
        <v>2.0023148148148318E-3</v>
      </c>
      <c r="H40" s="8">
        <f>Timestamp!L40 - B40</f>
        <v>2.0833333333333259E-3</v>
      </c>
      <c r="I40" s="8">
        <f>Timestamp!M40 - B40</f>
        <v>2.1643518518518201E-3</v>
      </c>
      <c r="J40" s="8">
        <f>Timestamp!N40 - B40</f>
        <v>2.3495370370369972E-3</v>
      </c>
      <c r="K40" s="8">
        <f>Timestamp!O40 - B40</f>
        <v>2.4421296296296413E-3</v>
      </c>
      <c r="L40" s="8">
        <f>Timestamp!P40 - B40</f>
        <v>2.4884259259259078E-3</v>
      </c>
      <c r="M40" s="26">
        <f t="shared" si="1"/>
        <v>137.99999999999278</v>
      </c>
      <c r="N40" s="26">
        <f t="shared" si="2"/>
        <v>143.99999999999375</v>
      </c>
      <c r="O40" s="26">
        <f t="shared" si="3"/>
        <v>151.99999999999818</v>
      </c>
      <c r="P40" s="26">
        <f t="shared" si="4"/>
        <v>161.99999999999653</v>
      </c>
      <c r="Q40" s="26">
        <f t="shared" si="5"/>
        <v>173.00000000000148</v>
      </c>
      <c r="R40" s="26">
        <f t="shared" si="6"/>
        <v>179.99999999999937</v>
      </c>
      <c r="S40" s="26">
        <f t="shared" si="7"/>
        <v>186.99999999999727</v>
      </c>
      <c r="T40" s="26">
        <f t="shared" si="8"/>
        <v>202.99999999999656</v>
      </c>
      <c r="U40" s="26">
        <f t="shared" si="9"/>
        <v>211.00000000000102</v>
      </c>
      <c r="V40" s="26">
        <f t="shared" si="10"/>
        <v>214.99999999999844</v>
      </c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t="s">
        <v>10</v>
      </c>
      <c r="B41" s="8">
        <v>0.54965277777777777</v>
      </c>
      <c r="C41" s="8">
        <f>Timestamp!G41 - B41</f>
        <v>7.2916666666666963E-4</v>
      </c>
      <c r="D41" s="8">
        <f>Timestamp!H41 - B41</f>
        <v>8.101851851851638E-4</v>
      </c>
      <c r="E41" s="8">
        <f>Timestamp!I41 - B41</f>
        <v>9.1435185185184675E-4</v>
      </c>
      <c r="F41" s="8">
        <f>Timestamp!J41 - B41</f>
        <v>1.0995370370370239E-3</v>
      </c>
      <c r="G41" s="8">
        <f>Timestamp!K41 - B41</f>
        <v>1.2037037037037068E-3</v>
      </c>
      <c r="H41" s="8">
        <f>Timestamp!L41 - B41</f>
        <v>1.4236111111111116E-3</v>
      </c>
      <c r="I41" s="8">
        <f>Timestamp!M41 - B41</f>
        <v>1.4699074074074892E-3</v>
      </c>
      <c r="J41" s="8">
        <f>Timestamp!N41 - B41</f>
        <v>1.6435185185185164E-3</v>
      </c>
      <c r="K41" s="8">
        <f>Timestamp!O41 - B41</f>
        <v>1.7708333333333881E-3</v>
      </c>
      <c r="L41" s="8">
        <f>Timestamp!P41 - B41</f>
        <v>1.8055555555555047E-3</v>
      </c>
      <c r="M41" s="26">
        <f t="shared" si="1"/>
        <v>63.000000000000256</v>
      </c>
      <c r="N41" s="26">
        <f t="shared" si="2"/>
        <v>69.999999999998153</v>
      </c>
      <c r="O41" s="26">
        <f t="shared" si="3"/>
        <v>78.999999999999559</v>
      </c>
      <c r="P41" s="26">
        <f t="shared" si="4"/>
        <v>94.999999999998863</v>
      </c>
      <c r="Q41" s="26">
        <f t="shared" si="5"/>
        <v>104.00000000000027</v>
      </c>
      <c r="R41" s="26">
        <f t="shared" si="6"/>
        <v>123.00000000000004</v>
      </c>
      <c r="S41" s="26">
        <f t="shared" si="7"/>
        <v>127.00000000000706</v>
      </c>
      <c r="T41" s="26">
        <f t="shared" si="8"/>
        <v>141.99999999999983</v>
      </c>
      <c r="U41" s="26">
        <f t="shared" si="9"/>
        <v>153.00000000000472</v>
      </c>
      <c r="V41" s="26">
        <f t="shared" si="10"/>
        <v>155.99999999999562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t="s">
        <v>9</v>
      </c>
      <c r="B42" s="8">
        <v>0.6113425925925926</v>
      </c>
      <c r="C42" s="8">
        <f>Timestamp!G42 - B42</f>
        <v>8.3333333333335258E-4</v>
      </c>
      <c r="D42" s="8">
        <f>Timestamp!H42 - B42</f>
        <v>8.9120370370365798E-4</v>
      </c>
      <c r="E42" s="8">
        <f>Timestamp!I42 - B42</f>
        <v>9.7222222222226318E-4</v>
      </c>
      <c r="F42" s="8">
        <f>Timestamp!J42 - B42</f>
        <v>1.1458333333332904E-3</v>
      </c>
      <c r="G42" s="8">
        <f>Timestamp!K42 - B42</f>
        <v>1.2499999999999734E-3</v>
      </c>
      <c r="H42" s="8" t="e">
        <f>Timestamp!L42 - B42</f>
        <v>#VALUE!</v>
      </c>
      <c r="I42" s="8">
        <f>Timestamp!M42 - B42</f>
        <v>1.678240740740744E-3</v>
      </c>
      <c r="J42" s="8">
        <f>Timestamp!N42 - B42</f>
        <v>1.7592592592592382E-3</v>
      </c>
      <c r="K42" s="8">
        <f>Timestamp!O42 - B42</f>
        <v>1.8518518518518823E-3</v>
      </c>
      <c r="L42" s="8">
        <f>Timestamp!P42 - B42</f>
        <v>1.8865740740739989E-3</v>
      </c>
      <c r="M42" s="26">
        <f t="shared" si="1"/>
        <v>72.000000000001663</v>
      </c>
      <c r="N42" s="26">
        <f t="shared" si="2"/>
        <v>76.999999999996049</v>
      </c>
      <c r="O42" s="26">
        <f t="shared" si="3"/>
        <v>84.000000000003539</v>
      </c>
      <c r="P42" s="26">
        <f t="shared" si="4"/>
        <v>98.999999999996291</v>
      </c>
      <c r="Q42" s="26">
        <f t="shared" si="5"/>
        <v>107.9999999999977</v>
      </c>
      <c r="R42" s="26" t="e">
        <f t="shared" si="6"/>
        <v>#VALUE!</v>
      </c>
      <c r="S42" s="26">
        <f t="shared" si="7"/>
        <v>145.00000000000028</v>
      </c>
      <c r="T42" s="26">
        <f t="shared" si="8"/>
        <v>151.99999999999818</v>
      </c>
      <c r="U42" s="26">
        <f t="shared" si="9"/>
        <v>160.00000000000261</v>
      </c>
      <c r="V42" s="26">
        <f t="shared" si="10"/>
        <v>162.99999999999352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t="s">
        <v>7</v>
      </c>
      <c r="B43" s="8">
        <v>0.62065972222222221</v>
      </c>
      <c r="C43" s="8">
        <f>Timestamp!G43 - B43</f>
        <v>9.2592592592599665E-4</v>
      </c>
      <c r="D43" s="8">
        <f>Timestamp!H43 - B43</f>
        <v>1.0069444444444908E-3</v>
      </c>
      <c r="E43" s="8">
        <f>Timestamp!I43 - B43</f>
        <v>1.0995370370370239E-3</v>
      </c>
      <c r="F43" s="8">
        <f>Timestamp!J43 - B43</f>
        <v>1.2037037037037068E-3</v>
      </c>
      <c r="G43" s="8">
        <f>Timestamp!K43 - B43</f>
        <v>1.284722222222201E-3</v>
      </c>
      <c r="H43" s="8">
        <f>Timestamp!L43 - B43</f>
        <v>1.3425925925926174E-3</v>
      </c>
      <c r="I43" s="8">
        <f>Timestamp!M43 - B43</f>
        <v>1.4120370370370727E-3</v>
      </c>
      <c r="J43" s="8">
        <f>Timestamp!N43 - B43</f>
        <v>1.4930555555555669E-3</v>
      </c>
      <c r="K43" s="8">
        <f>Timestamp!O43 - B43</f>
        <v>1.5740740740740611E-3</v>
      </c>
      <c r="L43" s="8">
        <f>Timestamp!P43 - B43</f>
        <v>1.6087962962962887E-3</v>
      </c>
      <c r="M43" s="26">
        <f t="shared" si="1"/>
        <v>80.000000000006111</v>
      </c>
      <c r="N43" s="26">
        <f t="shared" si="2"/>
        <v>87.000000000004007</v>
      </c>
      <c r="O43" s="26">
        <f t="shared" si="3"/>
        <v>94.999999999998863</v>
      </c>
      <c r="P43" s="26">
        <f t="shared" si="4"/>
        <v>104.00000000000027</v>
      </c>
      <c r="Q43" s="26">
        <f t="shared" si="5"/>
        <v>110.99999999999817</v>
      </c>
      <c r="R43" s="26">
        <f t="shared" si="6"/>
        <v>116.00000000000215</v>
      </c>
      <c r="S43" s="26">
        <f t="shared" si="7"/>
        <v>122.00000000000308</v>
      </c>
      <c r="T43" s="26">
        <f t="shared" si="8"/>
        <v>129.00000000000097</v>
      </c>
      <c r="U43" s="26">
        <f t="shared" si="9"/>
        <v>135.99999999999886</v>
      </c>
      <c r="V43" s="26">
        <f t="shared" si="10"/>
        <v>138.99999999999935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t="s">
        <v>6</v>
      </c>
      <c r="B44" s="8">
        <v>0.62983796296296302</v>
      </c>
      <c r="C44" s="8">
        <f>Timestamp!G44 - B44</f>
        <v>7.9861111111112493E-4</v>
      </c>
      <c r="D44" s="8">
        <f>Timestamp!H44 - B44</f>
        <v>8.796296296296191E-4</v>
      </c>
      <c r="E44" s="8">
        <f>Timestamp!I44 - B44</f>
        <v>9.6064814814811328E-4</v>
      </c>
      <c r="F44" s="8">
        <f>Timestamp!J44 - B44</f>
        <v>1.0416666666666075E-3</v>
      </c>
      <c r="G44" s="8">
        <f>Timestamp!K44 - B44</f>
        <v>1.1111111111110628E-3</v>
      </c>
      <c r="H44" s="8">
        <f>Timestamp!L44 - B44</f>
        <v>1.2037037037035958E-3</v>
      </c>
      <c r="I44" s="8">
        <f>Timestamp!M44 - B44</f>
        <v>1.2731481481480511E-3</v>
      </c>
      <c r="J44" s="8">
        <f>Timestamp!N44 - B44</f>
        <v>1.3425925925925064E-3</v>
      </c>
      <c r="K44" s="8">
        <f>Timestamp!O44 - B44</f>
        <v>1.4236111111110006E-3</v>
      </c>
      <c r="L44" s="8">
        <f>Timestamp!P44 - B44</f>
        <v>1.4583333333333393E-3</v>
      </c>
      <c r="M44" s="26">
        <f t="shared" si="1"/>
        <v>69.000000000001194</v>
      </c>
      <c r="N44" s="26">
        <f t="shared" si="2"/>
        <v>75.999999999999091</v>
      </c>
      <c r="O44" s="26">
        <f t="shared" si="3"/>
        <v>82.999999999996987</v>
      </c>
      <c r="P44" s="26">
        <f t="shared" si="4"/>
        <v>89.999999999994884</v>
      </c>
      <c r="Q44" s="26">
        <f t="shared" si="5"/>
        <v>95.999999999995822</v>
      </c>
      <c r="R44" s="26">
        <f t="shared" si="6"/>
        <v>103.99999999999068</v>
      </c>
      <c r="S44" s="26">
        <f t="shared" si="7"/>
        <v>109.99999999999162</v>
      </c>
      <c r="T44" s="26">
        <f t="shared" si="8"/>
        <v>115.99999999999255</v>
      </c>
      <c r="U44" s="26">
        <f t="shared" si="9"/>
        <v>122.99999999999045</v>
      </c>
      <c r="V44" s="26">
        <f t="shared" si="10"/>
        <v>126.00000000000051</v>
      </c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>
      <c r="A45" t="s">
        <v>5</v>
      </c>
      <c r="B45" s="8">
        <v>0.64244212962962965</v>
      </c>
      <c r="C45" s="8">
        <f>Timestamp!G45 - B45</f>
        <v>1.0069444444443798E-3</v>
      </c>
      <c r="D45" s="8">
        <f>Timestamp!H45 - B45</f>
        <v>1.087962962962874E-3</v>
      </c>
      <c r="E45" s="8">
        <f>Timestamp!I45 - B45</f>
        <v>1.1689814814814792E-3</v>
      </c>
      <c r="F45" s="8">
        <f>Timestamp!J45 - B45</f>
        <v>1.2615740740740122E-3</v>
      </c>
      <c r="G45" s="8">
        <f>Timestamp!K45 - B45</f>
        <v>1.3310185185184675E-3</v>
      </c>
      <c r="H45" s="8">
        <f>Timestamp!L45 - B45</f>
        <v>1.4120370370370727E-3</v>
      </c>
      <c r="I45" s="8">
        <f>Timestamp!M45 - B45</f>
        <v>1.4699074074073781E-3</v>
      </c>
      <c r="J45" s="8">
        <f>Timestamp!N45 - B45</f>
        <v>1.5393518518518334E-3</v>
      </c>
      <c r="K45" s="8">
        <f>Timestamp!O45 - B45</f>
        <v>1.6319444444444775E-3</v>
      </c>
      <c r="L45" s="8">
        <f>Timestamp!P45 - B45</f>
        <v>1.6666666666665941E-3</v>
      </c>
      <c r="M45" s="26">
        <f t="shared" si="1"/>
        <v>86.999999999994415</v>
      </c>
      <c r="N45" s="26">
        <f t="shared" si="2"/>
        <v>93.999999999992312</v>
      </c>
      <c r="O45" s="26">
        <f t="shared" si="3"/>
        <v>100.9999999999998</v>
      </c>
      <c r="P45" s="26">
        <f t="shared" si="4"/>
        <v>108.99999999999466</v>
      </c>
      <c r="Q45" s="26">
        <f t="shared" si="5"/>
        <v>114.99999999999559</v>
      </c>
      <c r="R45" s="26">
        <f t="shared" si="6"/>
        <v>122.00000000000308</v>
      </c>
      <c r="S45" s="26">
        <f t="shared" si="7"/>
        <v>126.99999999999747</v>
      </c>
      <c r="T45" s="26">
        <f t="shared" si="8"/>
        <v>132.99999999999841</v>
      </c>
      <c r="U45" s="26">
        <f t="shared" si="9"/>
        <v>141.00000000000284</v>
      </c>
      <c r="V45" s="26">
        <f t="shared" si="10"/>
        <v>143.99999999999375</v>
      </c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>
      <c r="A46" t="s">
        <v>4</v>
      </c>
      <c r="B46" s="8">
        <v>0.65390046296296289</v>
      </c>
      <c r="C46" s="8">
        <f>Timestamp!G46 - B46</f>
        <v>9.606481481482243E-4</v>
      </c>
      <c r="D46" s="8">
        <f>Timestamp!H46 - B46</f>
        <v>1.0300925925926796E-3</v>
      </c>
      <c r="E46" s="8">
        <f>Timestamp!I46 - B46</f>
        <v>1.1226851851853237E-3</v>
      </c>
      <c r="F46" s="8">
        <f>Timestamp!J46 - B46</f>
        <v>1.2384259259259345E-3</v>
      </c>
      <c r="G46" s="8">
        <f>Timestamp!K46 - B46</f>
        <v>1.3194444444445397E-3</v>
      </c>
      <c r="H46" s="8">
        <f>Timestamp!L46 - B46</f>
        <v>1.4120370370370727E-3</v>
      </c>
      <c r="I46" s="8">
        <f>Timestamp!M46 - B46</f>
        <v>1.481481481481528E-3</v>
      </c>
      <c r="J46" s="8">
        <f>Timestamp!N46 - B46</f>
        <v>1.5509259259259833E-3</v>
      </c>
      <c r="K46" s="8">
        <f>Timestamp!O46 - B46</f>
        <v>1.6550925925926663E-3</v>
      </c>
      <c r="L46" s="8">
        <f>Timestamp!P46 - B46</f>
        <v>1.7013888888889328E-3</v>
      </c>
      <c r="M46" s="26">
        <f t="shared" si="1"/>
        <v>83.00000000000658</v>
      </c>
      <c r="N46" s="26">
        <f t="shared" si="2"/>
        <v>89.000000000007518</v>
      </c>
      <c r="O46" s="26">
        <f t="shared" si="3"/>
        <v>97.000000000011966</v>
      </c>
      <c r="P46" s="26">
        <f t="shared" si="4"/>
        <v>107.00000000000074</v>
      </c>
      <c r="Q46" s="26">
        <f t="shared" si="5"/>
        <v>114.00000000000823</v>
      </c>
      <c r="R46" s="26">
        <f t="shared" si="6"/>
        <v>122.00000000000308</v>
      </c>
      <c r="S46" s="26">
        <f t="shared" si="7"/>
        <v>128.00000000000404</v>
      </c>
      <c r="T46" s="26">
        <f t="shared" si="8"/>
        <v>134.00000000000495</v>
      </c>
      <c r="U46" s="26">
        <f t="shared" si="9"/>
        <v>143.00000000000637</v>
      </c>
      <c r="V46" s="26">
        <f t="shared" si="10"/>
        <v>147.00000000000381</v>
      </c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>
      <c r="A47" t="s">
        <v>3</v>
      </c>
      <c r="B47" s="8">
        <v>0.66399305555555554</v>
      </c>
      <c r="C47" s="8">
        <f>Timestamp!G47 - B47</f>
        <v>4.050925925925819E-4</v>
      </c>
      <c r="D47" s="8">
        <f>Timestamp!H47 - B47</f>
        <v>4.9768518518522598E-4</v>
      </c>
      <c r="E47" s="8">
        <f>Timestamp!I47 - B47</f>
        <v>6.134259259259478E-4</v>
      </c>
      <c r="F47" s="8">
        <f>Timestamp!J47 - B47</f>
        <v>7.1759259259263075E-4</v>
      </c>
      <c r="G47" s="8">
        <f>Timestamp!K47 - B47</f>
        <v>7.9861111111112493E-4</v>
      </c>
      <c r="H47" s="8">
        <f>Timestamp!L47 - B47</f>
        <v>9.0277777777780788E-4</v>
      </c>
      <c r="I47" s="8">
        <f>Timestamp!M47 - B47</f>
        <v>9.8379629629630205E-4</v>
      </c>
      <c r="J47" s="8">
        <f>Timestamp!N47 - B47</f>
        <v>1.0532407407407574E-3</v>
      </c>
      <c r="K47" s="8">
        <f>Timestamp!O47 - B47</f>
        <v>1.1458333333332904E-3</v>
      </c>
      <c r="L47" s="8">
        <f>Timestamp!P47 - B47</f>
        <v>1.1805555555556291E-3</v>
      </c>
      <c r="M47" s="26">
        <f t="shared" si="1"/>
        <v>34.999999999999076</v>
      </c>
      <c r="N47" s="26">
        <f t="shared" si="2"/>
        <v>43.000000000003524</v>
      </c>
      <c r="O47" s="26">
        <f t="shared" si="3"/>
        <v>53.00000000000189</v>
      </c>
      <c r="P47" s="26">
        <f t="shared" si="4"/>
        <v>62.000000000003297</v>
      </c>
      <c r="Q47" s="26">
        <f t="shared" si="5"/>
        <v>69.000000000001194</v>
      </c>
      <c r="R47" s="26">
        <f t="shared" si="6"/>
        <v>78.000000000002601</v>
      </c>
      <c r="S47" s="26">
        <f t="shared" si="7"/>
        <v>85.000000000000497</v>
      </c>
      <c r="T47" s="26">
        <f t="shared" si="8"/>
        <v>91.000000000001435</v>
      </c>
      <c r="U47" s="26">
        <f t="shared" si="9"/>
        <v>98.999999999996291</v>
      </c>
      <c r="V47" s="26">
        <f t="shared" si="10"/>
        <v>102.00000000000635</v>
      </c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>
      <c r="A48" t="s">
        <v>2</v>
      </c>
      <c r="B48" s="8">
        <v>0.6790856481481482</v>
      </c>
      <c r="C48" s="8">
        <f>Timestamp!G48 - B48</f>
        <v>7.7546296296293615E-4</v>
      </c>
      <c r="D48" s="8">
        <f>Timestamp!H48 - B48</f>
        <v>8.3333333333335258E-4</v>
      </c>
      <c r="E48" s="8">
        <f>Timestamp!I48 - B48</f>
        <v>9.2592592592588563E-4</v>
      </c>
      <c r="F48" s="8">
        <f>Timestamp!J48 - B48</f>
        <v>1.0185185185185297E-3</v>
      </c>
      <c r="G48" s="8">
        <f>Timestamp!K48 - B48</f>
        <v>1.0995370370370239E-3</v>
      </c>
      <c r="H48" s="8">
        <f>Timestamp!L48 - B48</f>
        <v>1.1805555555555181E-3</v>
      </c>
      <c r="I48" s="8">
        <f>Timestamp!M48 - B48</f>
        <v>1.2499999999998623E-3</v>
      </c>
      <c r="J48" s="8">
        <f>Timestamp!N48 - B48</f>
        <v>1.3310185185183565E-3</v>
      </c>
      <c r="K48" s="8">
        <f>Timestamp!O48 - B48</f>
        <v>1.4236111111110006E-3</v>
      </c>
      <c r="L48" s="8">
        <f>Timestamp!P48 - B48</f>
        <v>1.4467592592591894E-3</v>
      </c>
      <c r="M48" s="26">
        <f t="shared" si="1"/>
        <v>66.999999999997684</v>
      </c>
      <c r="N48" s="26">
        <f t="shared" si="2"/>
        <v>72.000000000001663</v>
      </c>
      <c r="O48" s="26">
        <f t="shared" si="3"/>
        <v>79.999999999996518</v>
      </c>
      <c r="P48" s="26">
        <f t="shared" si="4"/>
        <v>88.000000000000966</v>
      </c>
      <c r="Q48" s="26">
        <f t="shared" si="5"/>
        <v>94.999999999998863</v>
      </c>
      <c r="R48" s="26">
        <f t="shared" si="6"/>
        <v>101.99999999999676</v>
      </c>
      <c r="S48" s="26">
        <f t="shared" si="7"/>
        <v>107.99999999998811</v>
      </c>
      <c r="T48" s="26">
        <f t="shared" si="8"/>
        <v>114.999999999986</v>
      </c>
      <c r="U48" s="26">
        <f t="shared" si="9"/>
        <v>122.99999999999045</v>
      </c>
      <c r="V48" s="26">
        <f t="shared" si="10"/>
        <v>124.99999999999396</v>
      </c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t="s">
        <v>1</v>
      </c>
      <c r="B49" s="8">
        <v>0.68751157407407415</v>
      </c>
      <c r="C49" s="8">
        <f>Timestamp!G49 - B49</f>
        <v>1.3425925925925064E-3</v>
      </c>
      <c r="D49" s="8">
        <f>Timestamp!H49 - B49</f>
        <v>1.4351851851850395E-3</v>
      </c>
      <c r="E49" s="8">
        <f>Timestamp!I49 - B49</f>
        <v>1.5393518518518334E-3</v>
      </c>
      <c r="F49" s="8">
        <f>Timestamp!J49 - B49</f>
        <v>1.6550925925924442E-3</v>
      </c>
      <c r="G49" s="8">
        <f>Timestamp!K49 - B49</f>
        <v>1.7361111111109384E-3</v>
      </c>
      <c r="H49" s="8">
        <f>Timestamp!L49 - B49</f>
        <v>1.8287037037035825E-3</v>
      </c>
      <c r="I49" s="8">
        <f>Timestamp!M49 - B49</f>
        <v>1.9097222222220767E-3</v>
      </c>
      <c r="J49" s="8">
        <f>Timestamp!N49 - B49</f>
        <v>1.9907407407406819E-3</v>
      </c>
      <c r="K49" s="8">
        <f>Timestamp!O49 - B49</f>
        <v>2.0949074074072538E-3</v>
      </c>
      <c r="L49" s="8">
        <f>Timestamp!P49 - B49</f>
        <v>2.1296296296294814E-3</v>
      </c>
      <c r="M49" s="26">
        <f t="shared" si="1"/>
        <v>115.99999999999255</v>
      </c>
      <c r="N49" s="26">
        <f t="shared" si="2"/>
        <v>123.99999999998741</v>
      </c>
      <c r="O49" s="26">
        <f t="shared" si="3"/>
        <v>132.99999999999841</v>
      </c>
      <c r="P49" s="26">
        <f t="shared" si="4"/>
        <v>142.99999999998718</v>
      </c>
      <c r="Q49" s="26">
        <f t="shared" si="5"/>
        <v>149.99999999998508</v>
      </c>
      <c r="R49" s="26">
        <f t="shared" si="6"/>
        <v>157.99999999998954</v>
      </c>
      <c r="S49" s="26">
        <f t="shared" si="7"/>
        <v>164.99999999998744</v>
      </c>
      <c r="T49" s="26">
        <f t="shared" si="8"/>
        <v>171.99999999999491</v>
      </c>
      <c r="U49" s="26">
        <f t="shared" si="9"/>
        <v>180.99999999998673</v>
      </c>
      <c r="V49" s="26">
        <f t="shared" si="10"/>
        <v>183.99999999998721</v>
      </c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>
      <c r="A50" t="s">
        <v>0</v>
      </c>
      <c r="B50" s="8">
        <v>0.71655092592592595</v>
      </c>
      <c r="C50" s="8">
        <f>Timestamp!G50 - B50</f>
        <v>1.2615740740740122E-3</v>
      </c>
      <c r="D50" s="8">
        <f>Timestamp!H50 - B50</f>
        <v>1.3541666666666563E-3</v>
      </c>
      <c r="E50" s="8">
        <f>Timestamp!I50 - B50</f>
        <v>1.4351851851851505E-3</v>
      </c>
      <c r="F50" s="8">
        <f>Timestamp!J50 - B50</f>
        <v>1.5277777777776835E-3</v>
      </c>
      <c r="G50" s="8">
        <f>Timestamp!K50 - B50</f>
        <v>1.6087962962961777E-3</v>
      </c>
      <c r="H50" s="8">
        <f>Timestamp!L50 - B50</f>
        <v>1.6898148148148939E-3</v>
      </c>
      <c r="I50" s="8">
        <f>Timestamp!M50 - B50</f>
        <v>1.7476851851850883E-3</v>
      </c>
      <c r="J50" s="8">
        <f>Timestamp!N50 - B50</f>
        <v>1.8287037037035825E-3</v>
      </c>
      <c r="K50" s="8">
        <f>Timestamp!O50 - B50</f>
        <v>1.9212962962962266E-3</v>
      </c>
      <c r="L50" s="8">
        <f>Timestamp!P50 - B50</f>
        <v>1.9560185185185652E-3</v>
      </c>
      <c r="M50" s="26">
        <f t="shared" si="1"/>
        <v>108.99999999999466</v>
      </c>
      <c r="N50" s="26">
        <f t="shared" si="2"/>
        <v>116.9999999999991</v>
      </c>
      <c r="O50" s="26">
        <f t="shared" si="3"/>
        <v>123.999999999997</v>
      </c>
      <c r="P50" s="26">
        <f t="shared" si="4"/>
        <v>131.99999999999187</v>
      </c>
      <c r="Q50" s="26">
        <f t="shared" si="5"/>
        <v>138.99999999998977</v>
      </c>
      <c r="R50" s="26">
        <f t="shared" si="6"/>
        <v>146.00000000000682</v>
      </c>
      <c r="S50" s="26">
        <f t="shared" si="7"/>
        <v>150.99999999999164</v>
      </c>
      <c r="T50" s="26">
        <f t="shared" si="8"/>
        <v>157.99999999998954</v>
      </c>
      <c r="U50" s="26">
        <f t="shared" si="9"/>
        <v>165.99999999999397</v>
      </c>
      <c r="V50" s="26">
        <f t="shared" si="10"/>
        <v>169.00000000000404</v>
      </c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E2" sqref="E2"/>
    </sheetView>
  </sheetViews>
  <sheetFormatPr defaultRowHeight="15"/>
  <cols>
    <col min="1" max="1" width="6.85546875" customWidth="1"/>
    <col min="2" max="2" width="18.140625" customWidth="1"/>
  </cols>
  <sheetData>
    <row r="1" spans="1:28">
      <c r="B1" t="s">
        <v>99</v>
      </c>
      <c r="C1" t="s">
        <v>218</v>
      </c>
      <c r="D1" t="s">
        <v>219</v>
      </c>
      <c r="E1" t="s">
        <v>220</v>
      </c>
      <c r="F1" s="8" t="s">
        <v>207</v>
      </c>
      <c r="G1" s="8" t="s">
        <v>208</v>
      </c>
      <c r="H1" s="8" t="s">
        <v>209</v>
      </c>
      <c r="I1" s="8" t="s">
        <v>210</v>
      </c>
      <c r="J1" s="8" t="s">
        <v>211</v>
      </c>
      <c r="K1" s="8" t="s">
        <v>212</v>
      </c>
      <c r="L1" s="8" t="s">
        <v>213</v>
      </c>
      <c r="M1" t="s">
        <v>214</v>
      </c>
      <c r="N1" s="8" t="s">
        <v>215</v>
      </c>
      <c r="O1" t="s">
        <v>103</v>
      </c>
      <c r="P1" t="s">
        <v>218</v>
      </c>
      <c r="Q1" t="s">
        <v>219</v>
      </c>
      <c r="R1" t="s">
        <v>220</v>
      </c>
      <c r="S1" s="8" t="s">
        <v>207</v>
      </c>
      <c r="T1" s="8" t="s">
        <v>208</v>
      </c>
      <c r="U1" s="8" t="s">
        <v>209</v>
      </c>
      <c r="V1" s="8" t="s">
        <v>210</v>
      </c>
      <c r="W1" s="8" t="s">
        <v>211</v>
      </c>
      <c r="X1" s="8" t="s">
        <v>212</v>
      </c>
      <c r="Y1" s="8" t="s">
        <v>213</v>
      </c>
      <c r="Z1" t="s">
        <v>214</v>
      </c>
      <c r="AA1" s="8" t="s">
        <v>215</v>
      </c>
      <c r="AB1" t="s">
        <v>103</v>
      </c>
    </row>
    <row r="2" spans="1:28">
      <c r="A2" t="s">
        <v>140</v>
      </c>
      <c r="B2" s="8">
        <v>0.5913194444444444</v>
      </c>
      <c r="C2" s="8">
        <f>Timestamp!C2 - B2</f>
        <v>8.4722222222222143E-3</v>
      </c>
      <c r="D2" s="8">
        <f>Timestamp!D2 - B2</f>
        <v>8.9351851851852127E-3</v>
      </c>
      <c r="E2" s="8">
        <f>Timestamp!F2 - B2</f>
        <v>1.3217592592592586E-2</v>
      </c>
      <c r="F2" s="8">
        <f>Timestamp!G2 - B2</f>
        <v>1.3217592592592586E-2</v>
      </c>
      <c r="G2" s="8">
        <f>Timestamp!H2 - B2</f>
        <v>1.3263888888888964E-2</v>
      </c>
      <c r="H2" s="8">
        <f>Timestamp!I2 - B2</f>
        <v>1.3425925925925952E-2</v>
      </c>
      <c r="I2" s="8">
        <f>Timestamp!J2 - B2</f>
        <v>1.3530092592592635E-2</v>
      </c>
      <c r="J2" s="8">
        <f>Timestamp!K2 - B2</f>
        <v>1.3807870370370456E-2</v>
      </c>
      <c r="K2" s="8">
        <f>Timestamp!L2 - B2</f>
        <v>1.3935185185185217E-2</v>
      </c>
      <c r="L2" s="8">
        <f>Timestamp!M2 - B2</f>
        <v>1.4166666666666661E-2</v>
      </c>
      <c r="M2" s="8">
        <f>Timestamp!N2 - B2</f>
        <v>1.4513888888888937E-2</v>
      </c>
      <c r="N2" s="8">
        <f>Timestamp!O2 - B2</f>
        <v>1.460648148148147E-2</v>
      </c>
      <c r="O2" s="8">
        <f>Timestamp!P2 - B2</f>
        <v>1.4664351851851887E-2</v>
      </c>
      <c r="P2" s="13">
        <f>C2 * 3600*24</f>
        <v>731.99999999999932</v>
      </c>
      <c r="Q2" s="13">
        <f t="shared" ref="Q2:AB2" si="0">D2 * 3600*24</f>
        <v>772.00000000000227</v>
      </c>
      <c r="R2" s="13">
        <f t="shared" si="0"/>
        <v>1141.9999999999995</v>
      </c>
      <c r="S2" s="13">
        <f t="shared" si="0"/>
        <v>1141.9999999999995</v>
      </c>
      <c r="T2" s="13">
        <f t="shared" si="0"/>
        <v>1146.0000000000064</v>
      </c>
      <c r="U2" s="13">
        <f t="shared" si="0"/>
        <v>1160.0000000000023</v>
      </c>
      <c r="V2" s="13">
        <f t="shared" si="0"/>
        <v>1169.0000000000036</v>
      </c>
      <c r="W2" s="13">
        <f t="shared" si="0"/>
        <v>1193.0000000000073</v>
      </c>
      <c r="X2" s="13">
        <f t="shared" si="0"/>
        <v>1204.0000000000027</v>
      </c>
      <c r="Y2" s="13">
        <f t="shared" si="0"/>
        <v>1223.9999999999995</v>
      </c>
      <c r="Z2" s="13">
        <f t="shared" si="0"/>
        <v>1254.0000000000041</v>
      </c>
      <c r="AA2" s="13">
        <f t="shared" si="0"/>
        <v>1261.9999999999991</v>
      </c>
      <c r="AB2" s="13">
        <f t="shared" si="0"/>
        <v>1267.000000000003</v>
      </c>
    </row>
    <row r="3" spans="1:28">
      <c r="A3" t="s">
        <v>141</v>
      </c>
      <c r="B3" s="8">
        <v>0.61626157407407411</v>
      </c>
      <c r="C3" s="8">
        <f>Timestamp!C3 - B3</f>
        <v>7.6504629629629006E-3</v>
      </c>
      <c r="D3" s="8">
        <f>Timestamp!D3 - B3</f>
        <v>8.0671296296295214E-3</v>
      </c>
      <c r="E3" s="8">
        <f>Timestamp!F3 - B3</f>
        <v>1.1689814814814792E-2</v>
      </c>
      <c r="F3" s="8">
        <f>Timestamp!G3 - B3</f>
        <v>1.1689814814814792E-2</v>
      </c>
      <c r="G3" s="8">
        <f>Timestamp!H3 - B3</f>
        <v>1.1770833333333397E-2</v>
      </c>
      <c r="H3" s="8">
        <f>Timestamp!I3 - B3</f>
        <v>1.1840277777777741E-2</v>
      </c>
      <c r="I3" s="8">
        <f>Timestamp!J3 - B3</f>
        <v>1.1956018518518574E-2</v>
      </c>
      <c r="J3" s="8">
        <f>Timestamp!K3 - B3</f>
        <v>1.2048611111111107E-2</v>
      </c>
      <c r="K3" s="8">
        <f>Timestamp!L3 - B3</f>
        <v>1.215277777777779E-2</v>
      </c>
      <c r="L3" s="8">
        <f>Timestamp!M3 - B3</f>
        <v>1.2256944444444473E-2</v>
      </c>
      <c r="M3" s="8">
        <f>Timestamp!N3 - B3</f>
        <v>1.2465277777777839E-2</v>
      </c>
      <c r="N3" s="8">
        <f>Timestamp!O3 - B3</f>
        <v>1.2581018518518561E-2</v>
      </c>
      <c r="O3" s="8">
        <f>Timestamp!P3 - B3</f>
        <v>1.2638888888888866E-2</v>
      </c>
      <c r="P3" s="13">
        <f t="shared" ref="P3:P50" si="1">C3 * 3600*24</f>
        <v>660.99999999999466</v>
      </c>
      <c r="Q3" s="13">
        <f t="shared" ref="Q3:Q50" si="2">D3 * 3600*24</f>
        <v>696.99999999999068</v>
      </c>
      <c r="R3" s="13">
        <f t="shared" ref="R3:R50" si="3">E3 * 3600*24</f>
        <v>1009.999999999998</v>
      </c>
      <c r="S3" s="13">
        <f t="shared" ref="S3:S50" si="4">F3 * 3600*24</f>
        <v>1009.999999999998</v>
      </c>
      <c r="T3" s="13">
        <f t="shared" ref="T3:T50" si="5">G3 * 3600*24</f>
        <v>1017.0000000000055</v>
      </c>
      <c r="U3" s="13">
        <f t="shared" ref="U3:U50" si="6">H3 * 3600*24</f>
        <v>1022.9999999999969</v>
      </c>
      <c r="V3" s="13">
        <f t="shared" ref="V3:V50" si="7">I3 * 3600*24</f>
        <v>1033.000000000005</v>
      </c>
      <c r="W3" s="13">
        <f t="shared" ref="W3:W50" si="8">J3 * 3600*24</f>
        <v>1040.9999999999995</v>
      </c>
      <c r="X3" s="13">
        <f t="shared" ref="X3:X50" si="9">K3 * 3600*24</f>
        <v>1050.0000000000009</v>
      </c>
      <c r="Y3" s="13">
        <f t="shared" ref="Y3:Y50" si="10">L3 * 3600*24</f>
        <v>1059.0000000000023</v>
      </c>
      <c r="Z3" s="13">
        <f t="shared" ref="Z3:Z50" si="11">M3 * 3600*24</f>
        <v>1077.0000000000052</v>
      </c>
      <c r="AA3" s="13">
        <f t="shared" ref="AA3:AA50" si="12">N3 * 3600*24</f>
        <v>1087.0000000000036</v>
      </c>
      <c r="AB3" s="13">
        <f t="shared" ref="AB3:AB50" si="13">O3 * 3600*24</f>
        <v>1091.999999999998</v>
      </c>
    </row>
    <row r="4" spans="1:28">
      <c r="A4" t="s">
        <v>142</v>
      </c>
      <c r="B4" s="8">
        <v>0.6523958333333334</v>
      </c>
      <c r="C4" s="8">
        <f>Timestamp!C4 - B4</f>
        <v>1.3888888888887729E-3</v>
      </c>
      <c r="D4" s="8">
        <f>Timestamp!D4 - B4</f>
        <v>1.7361111111110494E-3</v>
      </c>
      <c r="E4" s="8">
        <f>Timestamp!F4 - B4</f>
        <v>4.745370370370261E-3</v>
      </c>
      <c r="F4" s="8">
        <f>Timestamp!G4 - B4</f>
        <v>4.745370370370261E-3</v>
      </c>
      <c r="G4" s="8">
        <f>Timestamp!H4 - B4</f>
        <v>4.8495370370369439E-3</v>
      </c>
      <c r="H4" s="8">
        <f>Timestamp!I4 - B4</f>
        <v>4.9768518518517046E-3</v>
      </c>
      <c r="I4" s="8">
        <f>Timestamp!J4 - B4</f>
        <v>5.0925925925925375E-3</v>
      </c>
      <c r="J4" s="8">
        <f>Timestamp!K4 - B4</f>
        <v>5.2083333333332593E-3</v>
      </c>
      <c r="K4" s="8">
        <f>Timestamp!L4 - B4</f>
        <v>5.3009259259257924E-3</v>
      </c>
      <c r="L4" s="8">
        <f>Timestamp!M4 - B4</f>
        <v>5.4050925925924753E-3</v>
      </c>
      <c r="M4" s="8">
        <f>Timestamp!N4 - B4</f>
        <v>5.63657407407403E-3</v>
      </c>
      <c r="N4" s="8">
        <f>Timestamp!O4 - B4</f>
        <v>5.729166666666563E-3</v>
      </c>
      <c r="O4" s="8">
        <f>Timestamp!P4 - B4</f>
        <v>5.7638888888887907E-3</v>
      </c>
      <c r="P4" s="13">
        <f t="shared" si="1"/>
        <v>119.99999999998998</v>
      </c>
      <c r="Q4" s="13">
        <f t="shared" si="2"/>
        <v>149.99999999999466</v>
      </c>
      <c r="R4" s="13">
        <f t="shared" si="3"/>
        <v>409.99999999999051</v>
      </c>
      <c r="S4" s="13">
        <f t="shared" si="4"/>
        <v>409.99999999999051</v>
      </c>
      <c r="T4" s="13">
        <f t="shared" si="5"/>
        <v>418.99999999999193</v>
      </c>
      <c r="U4" s="13">
        <f t="shared" si="6"/>
        <v>429.99999999998732</v>
      </c>
      <c r="V4" s="13">
        <f t="shared" si="7"/>
        <v>439.99999999999528</v>
      </c>
      <c r="W4" s="13">
        <f t="shared" si="8"/>
        <v>449.99999999999363</v>
      </c>
      <c r="X4" s="13">
        <f t="shared" si="9"/>
        <v>457.99999999998846</v>
      </c>
      <c r="Y4" s="13">
        <f t="shared" si="10"/>
        <v>466.99999999998983</v>
      </c>
      <c r="Z4" s="13">
        <f t="shared" si="11"/>
        <v>486.99999999999619</v>
      </c>
      <c r="AA4" s="13">
        <f t="shared" si="12"/>
        <v>494.99999999999102</v>
      </c>
      <c r="AB4" s="13">
        <f t="shared" si="13"/>
        <v>497.99999999999147</v>
      </c>
    </row>
    <row r="5" spans="1:28">
      <c r="A5" t="s">
        <v>143</v>
      </c>
      <c r="B5" s="8">
        <v>0.67085648148148147</v>
      </c>
      <c r="C5" s="8">
        <f>Timestamp!C5 - B5</f>
        <v>5.555555555556424E-4</v>
      </c>
      <c r="D5" s="8">
        <f>Timestamp!D5 - B5</f>
        <v>9.1435185185184675E-4</v>
      </c>
      <c r="E5" s="8">
        <f>Timestamp!F5 - B5</f>
        <v>4.3402777777777901E-3</v>
      </c>
      <c r="F5" s="8">
        <f>Timestamp!G5 - B5</f>
        <v>4.3402777777777901E-3</v>
      </c>
      <c r="G5" s="8">
        <f>Timestamp!H5 - B5</f>
        <v>4.4328703703704342E-3</v>
      </c>
      <c r="H5" s="8">
        <f>Timestamp!I5 - B5</f>
        <v>4.5370370370371171E-3</v>
      </c>
      <c r="I5" s="8">
        <f>Timestamp!J5 - B5</f>
        <v>4.6412037037036891E-3</v>
      </c>
      <c r="J5" s="8">
        <f>Timestamp!K5 - B5</f>
        <v>4.7337962962963331E-3</v>
      </c>
      <c r="K5" s="8">
        <f>Timestamp!L5 - B5</f>
        <v>4.8148148148148273E-3</v>
      </c>
      <c r="L5" s="8">
        <f>Timestamp!M5 - B5</f>
        <v>4.9189814814815103E-3</v>
      </c>
      <c r="M5" s="8">
        <f>Timestamp!N5 - B5</f>
        <v>5.0000000000000044E-3</v>
      </c>
      <c r="N5" s="8">
        <f>Timestamp!O5 - B5</f>
        <v>5.1157407407407263E-3</v>
      </c>
      <c r="O5" s="8">
        <f>Timestamp!P5 - B5</f>
        <v>5.1620370370369928E-3</v>
      </c>
      <c r="P5" s="13">
        <f t="shared" si="1"/>
        <v>48.000000000007503</v>
      </c>
      <c r="Q5" s="13">
        <f t="shared" si="2"/>
        <v>78.999999999999559</v>
      </c>
      <c r="R5" s="13">
        <f t="shared" si="3"/>
        <v>375.00000000000108</v>
      </c>
      <c r="S5" s="13">
        <f t="shared" si="4"/>
        <v>375.00000000000108</v>
      </c>
      <c r="T5" s="13">
        <f t="shared" si="5"/>
        <v>383.00000000000551</v>
      </c>
      <c r="U5" s="13">
        <f t="shared" si="6"/>
        <v>392.00000000000688</v>
      </c>
      <c r="V5" s="13">
        <f t="shared" si="7"/>
        <v>400.99999999999869</v>
      </c>
      <c r="W5" s="13">
        <f t="shared" si="8"/>
        <v>409.00000000000318</v>
      </c>
      <c r="X5" s="13">
        <f t="shared" si="9"/>
        <v>416.00000000000108</v>
      </c>
      <c r="Y5" s="13">
        <f t="shared" si="10"/>
        <v>425.00000000000244</v>
      </c>
      <c r="Z5" s="13">
        <f t="shared" si="11"/>
        <v>432.00000000000034</v>
      </c>
      <c r="AA5" s="13">
        <f t="shared" si="12"/>
        <v>441.99999999999875</v>
      </c>
      <c r="AB5" s="13">
        <f t="shared" si="13"/>
        <v>445.99999999999613</v>
      </c>
    </row>
    <row r="6" spans="1:28">
      <c r="A6" t="s">
        <v>144</v>
      </c>
      <c r="B6" s="8">
        <v>0.69084490740740734</v>
      </c>
      <c r="C6" s="8">
        <f>Timestamp!C6 - B6</f>
        <v>4.7453703703714822E-4</v>
      </c>
      <c r="D6" s="8">
        <f>Timestamp!D6 - B6</f>
        <v>8.6805555555558023E-4</v>
      </c>
      <c r="E6" s="8">
        <f>Timestamp!F6 - B6</f>
        <v>4.456018518518623E-3</v>
      </c>
      <c r="F6" s="8">
        <f>Timestamp!G6 - B6</f>
        <v>4.456018518518623E-3</v>
      </c>
      <c r="G6" s="8">
        <f>Timestamp!H6 - B6</f>
        <v>4.5601851851851949E-3</v>
      </c>
      <c r="H6" s="8">
        <f>Timestamp!I6 - B6</f>
        <v>4.652777777777839E-3</v>
      </c>
      <c r="I6" s="8">
        <f>Timestamp!J6 - B6</f>
        <v>4.7569444444445219E-3</v>
      </c>
      <c r="J6" s="8">
        <f>Timestamp!K6 - B6</f>
        <v>4.849537037037055E-3</v>
      </c>
      <c r="K6" s="8">
        <f>Timestamp!L6 - B6</f>
        <v>4.9652777777778878E-3</v>
      </c>
      <c r="L6" s="8">
        <f>Timestamp!M6 - B6</f>
        <v>5.0810185185186096E-3</v>
      </c>
      <c r="M6" s="8">
        <f>Timestamp!N6 - B6</f>
        <v>5.1967592592593315E-3</v>
      </c>
      <c r="N6" s="8">
        <f>Timestamp!O6 - B6</f>
        <v>5.3009259259260144E-3</v>
      </c>
      <c r="O6" s="8">
        <f>Timestamp!P6 - B6</f>
        <v>5.3472222222222809E-3</v>
      </c>
      <c r="P6" s="13">
        <f t="shared" si="1"/>
        <v>41.000000000009607</v>
      </c>
      <c r="Q6" s="13">
        <f t="shared" si="2"/>
        <v>75.000000000002132</v>
      </c>
      <c r="R6" s="13">
        <f t="shared" si="3"/>
        <v>385.00000000000898</v>
      </c>
      <c r="S6" s="13">
        <f t="shared" si="4"/>
        <v>385.00000000000898</v>
      </c>
      <c r="T6" s="13">
        <f t="shared" si="5"/>
        <v>394.0000000000008</v>
      </c>
      <c r="U6" s="13">
        <f t="shared" si="6"/>
        <v>402.00000000000529</v>
      </c>
      <c r="V6" s="13">
        <f t="shared" si="7"/>
        <v>411.00000000000665</v>
      </c>
      <c r="W6" s="13">
        <f t="shared" si="8"/>
        <v>419.00000000000159</v>
      </c>
      <c r="X6" s="13">
        <f t="shared" si="9"/>
        <v>429.00000000000955</v>
      </c>
      <c r="Y6" s="13">
        <f t="shared" si="10"/>
        <v>439.00000000000784</v>
      </c>
      <c r="Z6" s="13">
        <f t="shared" si="11"/>
        <v>449.0000000000062</v>
      </c>
      <c r="AA6" s="13">
        <f t="shared" si="12"/>
        <v>458.00000000000762</v>
      </c>
      <c r="AB6" s="13">
        <f t="shared" si="13"/>
        <v>462.00000000000512</v>
      </c>
    </row>
    <row r="7" spans="1:28">
      <c r="A7" t="s">
        <v>145</v>
      </c>
      <c r="B7" s="8">
        <v>0.45481481481481478</v>
      </c>
      <c r="C7" s="8">
        <f>Timestamp!C7 - B7</f>
        <v>6.94444444444553E-4</v>
      </c>
      <c r="D7" s="8">
        <f>Timestamp!D7 - B7</f>
        <v>1.1574074074074958E-3</v>
      </c>
      <c r="E7" s="8">
        <f>Timestamp!F7 - B7</f>
        <v>4.5486111111112115E-3</v>
      </c>
      <c r="F7" s="8">
        <f>Timestamp!G7 - B7</f>
        <v>4.5486111111112115E-3</v>
      </c>
      <c r="G7" s="8">
        <f>Timestamp!H7 - B7</f>
        <v>4.6412037037038001E-3</v>
      </c>
      <c r="H7" s="8">
        <f>Timestamp!I7 - B7</f>
        <v>4.7222222222222943E-3</v>
      </c>
      <c r="I7" s="8">
        <f>Timestamp!J7 - B7</f>
        <v>4.8379629629630716E-3</v>
      </c>
      <c r="J7" s="8">
        <f>Timestamp!K7 - B7</f>
        <v>4.9652777777778878E-3</v>
      </c>
      <c r="K7" s="8">
        <f>Timestamp!L7 - B7</f>
        <v>5.0578703703704764E-3</v>
      </c>
      <c r="L7" s="8">
        <f>Timestamp!M7 - B7</f>
        <v>5.2083333333334259E-3</v>
      </c>
      <c r="M7" s="8">
        <f>Timestamp!N7 - B7</f>
        <v>5.3819444444445086E-3</v>
      </c>
      <c r="N7" s="8">
        <f>Timestamp!O7 - B7</f>
        <v>5.5208333333334192E-3</v>
      </c>
      <c r="O7" s="8">
        <f>Timestamp!P7 - B7</f>
        <v>5.5555555555556468E-3</v>
      </c>
      <c r="P7" s="13">
        <f t="shared" si="1"/>
        <v>60.000000000009379</v>
      </c>
      <c r="Q7" s="13">
        <f t="shared" si="2"/>
        <v>100.00000000000765</v>
      </c>
      <c r="R7" s="13">
        <f t="shared" si="3"/>
        <v>393.0000000000087</v>
      </c>
      <c r="S7" s="13">
        <f t="shared" si="4"/>
        <v>393.0000000000087</v>
      </c>
      <c r="T7" s="13">
        <f t="shared" si="5"/>
        <v>401.0000000000083</v>
      </c>
      <c r="U7" s="13">
        <f t="shared" si="6"/>
        <v>408.00000000000625</v>
      </c>
      <c r="V7" s="13">
        <f t="shared" si="7"/>
        <v>418.00000000000944</v>
      </c>
      <c r="W7" s="13">
        <f t="shared" si="8"/>
        <v>429.00000000000955</v>
      </c>
      <c r="X7" s="13">
        <f t="shared" si="9"/>
        <v>437.00000000000921</v>
      </c>
      <c r="Y7" s="13">
        <f t="shared" si="10"/>
        <v>450.00000000000801</v>
      </c>
      <c r="Z7" s="13">
        <f t="shared" si="11"/>
        <v>465.00000000000557</v>
      </c>
      <c r="AA7" s="13">
        <f t="shared" si="12"/>
        <v>477.00000000000739</v>
      </c>
      <c r="AB7" s="13">
        <f t="shared" si="13"/>
        <v>480.00000000000784</v>
      </c>
    </row>
    <row r="8" spans="1:28">
      <c r="A8" t="s">
        <v>146</v>
      </c>
      <c r="B8" s="8">
        <v>0.47400462962962964</v>
      </c>
      <c r="C8" s="8">
        <f>Timestamp!C8 - B8</f>
        <v>3.8194444444444864E-4</v>
      </c>
      <c r="D8" s="8">
        <f>Timestamp!D8 - B8</f>
        <v>7.1759259259257524E-4</v>
      </c>
      <c r="E8" s="8">
        <f>Timestamp!F8 - B8</f>
        <v>3.7847222222222032E-3</v>
      </c>
      <c r="F8" s="8">
        <f>Timestamp!G8 - B8</f>
        <v>3.7847222222222032E-3</v>
      </c>
      <c r="G8" s="8">
        <f>Timestamp!H8 - B8</f>
        <v>3.9004629629629806E-3</v>
      </c>
      <c r="H8" s="8">
        <f>Timestamp!I8 - B8</f>
        <v>4.0162037037037024E-3</v>
      </c>
      <c r="I8" s="8">
        <f>Timestamp!J8 - B8</f>
        <v>4.1319444444444242E-3</v>
      </c>
      <c r="J8" s="8">
        <f>Timestamp!K8 - B8</f>
        <v>4.3055555555555625E-3</v>
      </c>
      <c r="K8" s="8">
        <f>Timestamp!L8 - B8</f>
        <v>4.398148148148151E-3</v>
      </c>
      <c r="L8" s="8">
        <f>Timestamp!M8 - B8</f>
        <v>4.5601851851851949E-3</v>
      </c>
      <c r="M8" s="8">
        <f>Timestamp!N8 - B8</f>
        <v>4.69907407407405E-3</v>
      </c>
      <c r="N8" s="8">
        <f>Timestamp!O8 - B8</f>
        <v>4.8842592592592271E-3</v>
      </c>
      <c r="O8" s="8">
        <f>Timestamp!P8 - B8</f>
        <v>4.9768518518518157E-3</v>
      </c>
      <c r="P8" s="13">
        <f t="shared" si="1"/>
        <v>33.000000000000362</v>
      </c>
      <c r="Q8" s="13">
        <f t="shared" si="2"/>
        <v>61.999999999998501</v>
      </c>
      <c r="R8" s="13">
        <f t="shared" si="3"/>
        <v>326.99999999999841</v>
      </c>
      <c r="S8" s="13">
        <f t="shared" si="4"/>
        <v>326.99999999999841</v>
      </c>
      <c r="T8" s="13">
        <f t="shared" si="5"/>
        <v>337.00000000000153</v>
      </c>
      <c r="U8" s="13">
        <f t="shared" si="6"/>
        <v>346.99999999999989</v>
      </c>
      <c r="V8" s="13">
        <f t="shared" si="7"/>
        <v>356.99999999999824</v>
      </c>
      <c r="W8" s="13">
        <f t="shared" si="8"/>
        <v>372.00000000000057</v>
      </c>
      <c r="X8" s="13">
        <f t="shared" si="9"/>
        <v>380.00000000000023</v>
      </c>
      <c r="Y8" s="13">
        <f t="shared" si="10"/>
        <v>394.0000000000008</v>
      </c>
      <c r="Z8" s="13">
        <f t="shared" si="11"/>
        <v>405.9999999999979</v>
      </c>
      <c r="AA8" s="13">
        <f t="shared" si="12"/>
        <v>421.99999999999727</v>
      </c>
      <c r="AB8" s="13">
        <f t="shared" si="13"/>
        <v>429.99999999999687</v>
      </c>
    </row>
    <row r="9" spans="1:28">
      <c r="A9" t="s">
        <v>147</v>
      </c>
      <c r="B9" s="8">
        <v>0.48461805555555554</v>
      </c>
      <c r="C9" s="8">
        <f>Timestamp!C9 - B9</f>
        <v>6.134259259259478E-4</v>
      </c>
      <c r="D9" s="8">
        <f>Timestamp!D9 - B9</f>
        <v>8.91203703703769E-4</v>
      </c>
      <c r="E9" s="8">
        <f>Timestamp!F9 - B9</f>
        <v>3.6921296296296702E-3</v>
      </c>
      <c r="F9" s="8">
        <f>Timestamp!G9 - B9</f>
        <v>3.6921296296296702E-3</v>
      </c>
      <c r="G9" s="8">
        <f>Timestamp!H9 - B9</f>
        <v>3.7847222222222587E-3</v>
      </c>
      <c r="H9" s="8">
        <f>Timestamp!I9 - B9</f>
        <v>3.9004629629629806E-3</v>
      </c>
      <c r="I9" s="8">
        <f>Timestamp!J9 - B9</f>
        <v>4.0509259259259855E-3</v>
      </c>
      <c r="J9" s="8">
        <f>Timestamp!K9 - B9</f>
        <v>4.1319444444444797E-3</v>
      </c>
      <c r="K9" s="8">
        <f>Timestamp!L9 - B9</f>
        <v>4.2361111111111627E-3</v>
      </c>
      <c r="L9" s="8">
        <f>Timestamp!M9 - B9</f>
        <v>4.3518518518518845E-3</v>
      </c>
      <c r="M9" s="8">
        <f>Timestamp!N9 - B9</f>
        <v>4.4907407407407951E-3</v>
      </c>
      <c r="N9" s="8">
        <f>Timestamp!O9 - B9</f>
        <v>4.6064814814815169E-3</v>
      </c>
      <c r="O9" s="8">
        <f>Timestamp!P9 - B9</f>
        <v>4.652777777777839E-3</v>
      </c>
      <c r="P9" s="13">
        <f t="shared" si="1"/>
        <v>53.00000000000189</v>
      </c>
      <c r="Q9" s="13">
        <f t="shared" si="2"/>
        <v>77.000000000005642</v>
      </c>
      <c r="R9" s="13">
        <f t="shared" si="3"/>
        <v>319.00000000000352</v>
      </c>
      <c r="S9" s="13">
        <f t="shared" si="4"/>
        <v>319.00000000000352</v>
      </c>
      <c r="T9" s="13">
        <f t="shared" si="5"/>
        <v>327.00000000000318</v>
      </c>
      <c r="U9" s="13">
        <f t="shared" si="6"/>
        <v>337.00000000000153</v>
      </c>
      <c r="V9" s="13">
        <f t="shared" si="7"/>
        <v>350.00000000000517</v>
      </c>
      <c r="W9" s="13">
        <f t="shared" si="8"/>
        <v>357.00000000000307</v>
      </c>
      <c r="X9" s="13">
        <f t="shared" si="9"/>
        <v>366.00000000000443</v>
      </c>
      <c r="Y9" s="13">
        <f t="shared" si="10"/>
        <v>376.00000000000284</v>
      </c>
      <c r="Z9" s="13">
        <f t="shared" si="11"/>
        <v>388.00000000000472</v>
      </c>
      <c r="AA9" s="13">
        <f t="shared" si="12"/>
        <v>398.00000000000307</v>
      </c>
      <c r="AB9" s="13">
        <f t="shared" si="13"/>
        <v>402.00000000000529</v>
      </c>
    </row>
    <row r="10" spans="1:28">
      <c r="A10" t="s">
        <v>148</v>
      </c>
      <c r="B10" s="8">
        <v>0.50438657407407406</v>
      </c>
      <c r="C10" s="8">
        <f>Timestamp!C10 - B10</f>
        <v>8.4490740740739145E-4</v>
      </c>
      <c r="D10" s="8">
        <f>Timestamp!D10 - B10</f>
        <v>1.1574074074074403E-3</v>
      </c>
      <c r="E10" s="8">
        <f>Timestamp!F10 - B10</f>
        <v>4.1319444444444242E-3</v>
      </c>
      <c r="F10" s="8">
        <f>Timestamp!G10 - B10</f>
        <v>4.1319444444444242E-3</v>
      </c>
      <c r="G10" s="8">
        <f>Timestamp!H10 - B10</f>
        <v>4.2245370370370683E-3</v>
      </c>
      <c r="H10" s="8">
        <f>Timestamp!I10 - B10</f>
        <v>4.3402777777777901E-3</v>
      </c>
      <c r="I10" s="8">
        <f>Timestamp!J10 - B10</f>
        <v>4.5138888888889284E-3</v>
      </c>
      <c r="J10" s="8">
        <f>Timestamp!K10 - B10</f>
        <v>4.7337962962963331E-3</v>
      </c>
      <c r="K10" s="8">
        <f>Timestamp!L10 - B10</f>
        <v>4.849537037037055E-3</v>
      </c>
      <c r="L10" s="8">
        <f>Timestamp!M10 - B10</f>
        <v>5.046296296296382E-3</v>
      </c>
      <c r="M10" s="8">
        <f>Timestamp!N10 - B10</f>
        <v>5.3125000000000533E-3</v>
      </c>
      <c r="N10" s="8">
        <f>Timestamp!O10 - B10</f>
        <v>5.5324074074074581E-3</v>
      </c>
      <c r="O10" s="8">
        <f>Timestamp!P10 - B10</f>
        <v>5.6597222222222188E-3</v>
      </c>
      <c r="P10" s="13">
        <f t="shared" si="1"/>
        <v>72.999999999998622</v>
      </c>
      <c r="Q10" s="13">
        <f t="shared" si="2"/>
        <v>100.00000000000284</v>
      </c>
      <c r="R10" s="13">
        <f t="shared" si="3"/>
        <v>356.99999999999824</v>
      </c>
      <c r="S10" s="13">
        <f t="shared" si="4"/>
        <v>356.99999999999824</v>
      </c>
      <c r="T10" s="13">
        <f t="shared" si="5"/>
        <v>365.00000000000273</v>
      </c>
      <c r="U10" s="13">
        <f t="shared" si="6"/>
        <v>375.00000000000108</v>
      </c>
      <c r="V10" s="13">
        <f t="shared" si="7"/>
        <v>390.00000000000341</v>
      </c>
      <c r="W10" s="13">
        <f t="shared" si="8"/>
        <v>409.00000000000318</v>
      </c>
      <c r="X10" s="13">
        <f t="shared" si="9"/>
        <v>419.00000000000159</v>
      </c>
      <c r="Y10" s="13">
        <f t="shared" si="10"/>
        <v>436.00000000000745</v>
      </c>
      <c r="Z10" s="13">
        <f t="shared" si="11"/>
        <v>459.0000000000046</v>
      </c>
      <c r="AA10" s="13">
        <f t="shared" si="12"/>
        <v>478.00000000000438</v>
      </c>
      <c r="AB10" s="13">
        <f t="shared" si="13"/>
        <v>488.99999999999966</v>
      </c>
    </row>
    <row r="11" spans="1:28">
      <c r="A11" t="s">
        <v>149</v>
      </c>
      <c r="B11" s="8">
        <v>0.52947916666666661</v>
      </c>
      <c r="C11" s="8">
        <f>Timestamp!C11 - B11</f>
        <v>1.1111111111112848E-3</v>
      </c>
      <c r="D11" s="8">
        <f>Timestamp!D11 - B11</f>
        <v>1.5162037037038667E-3</v>
      </c>
      <c r="E11" s="8">
        <f>Timestamp!F11 - B11</f>
        <v>4.7569444444445219E-3</v>
      </c>
      <c r="F11" s="8">
        <f>Timestamp!G11 - B11</f>
        <v>4.7569444444445219E-3</v>
      </c>
      <c r="G11" s="8">
        <f>Timestamp!H11 - B11</f>
        <v>4.8032407407408995E-3</v>
      </c>
      <c r="H11" s="8">
        <f>Timestamp!I11 - B11</f>
        <v>4.8726851851853548E-3</v>
      </c>
      <c r="I11" s="8">
        <f>Timestamp!J11 - B11</f>
        <v>4.942129629629699E-3</v>
      </c>
      <c r="J11" s="8">
        <f>Timestamp!K11 - B11</f>
        <v>5.0115740740741543E-3</v>
      </c>
      <c r="K11" s="8">
        <f>Timestamp!L11 - B11</f>
        <v>5.0925925925927595E-3</v>
      </c>
      <c r="L11" s="8">
        <f>Timestamp!M11 - B11</f>
        <v>5.1736111111112537E-3</v>
      </c>
      <c r="M11" s="8">
        <f>Timestamp!N11 - B11</f>
        <v>5.3703703703704697E-3</v>
      </c>
      <c r="N11" s="8">
        <f>Timestamp!O11 - B11</f>
        <v>5.439814814814925E-3</v>
      </c>
      <c r="O11" s="8">
        <f>Timestamp!P11 - B11</f>
        <v>5.4861111111111915E-3</v>
      </c>
      <c r="P11" s="13">
        <f t="shared" si="1"/>
        <v>96.000000000015007</v>
      </c>
      <c r="Q11" s="13">
        <f t="shared" si="2"/>
        <v>131.0000000000141</v>
      </c>
      <c r="R11" s="13">
        <f t="shared" si="3"/>
        <v>411.00000000000665</v>
      </c>
      <c r="S11" s="13">
        <f t="shared" si="4"/>
        <v>411.00000000000665</v>
      </c>
      <c r="T11" s="13">
        <f t="shared" si="5"/>
        <v>415.00000000001376</v>
      </c>
      <c r="U11" s="13">
        <f t="shared" si="6"/>
        <v>421.00000000001461</v>
      </c>
      <c r="V11" s="13">
        <f t="shared" si="7"/>
        <v>427.00000000000603</v>
      </c>
      <c r="W11" s="13">
        <f t="shared" si="8"/>
        <v>433.00000000000693</v>
      </c>
      <c r="X11" s="13">
        <f t="shared" si="9"/>
        <v>440.00000000001438</v>
      </c>
      <c r="Y11" s="13">
        <f t="shared" si="10"/>
        <v>447.00000000001228</v>
      </c>
      <c r="Z11" s="13">
        <f t="shared" si="11"/>
        <v>464.00000000000858</v>
      </c>
      <c r="AA11" s="13">
        <f t="shared" si="12"/>
        <v>470.00000000000955</v>
      </c>
      <c r="AB11" s="13">
        <f t="shared" si="13"/>
        <v>474.00000000000699</v>
      </c>
    </row>
    <row r="12" spans="1:28">
      <c r="A12" t="s">
        <v>150</v>
      </c>
      <c r="B12" s="8">
        <v>0.60722222222222222</v>
      </c>
      <c r="C12" s="8">
        <f>Timestamp!C12 - B12</f>
        <v>6.4814814814817545E-4</v>
      </c>
      <c r="D12" s="8">
        <f>Timestamp!D12 - B12</f>
        <v>9.9537037037034093E-4</v>
      </c>
      <c r="E12" s="8">
        <f>Timestamp!F12 - B12</f>
        <v>3.564814814814854E-3</v>
      </c>
      <c r="F12" s="8">
        <f>Timestamp!G12 - B12</f>
        <v>3.564814814814854E-3</v>
      </c>
      <c r="G12" s="8">
        <f>Timestamp!H12 - B12</f>
        <v>3.6458333333333481E-3</v>
      </c>
      <c r="H12" s="8">
        <f>Timestamp!I12 - B12</f>
        <v>3.7384259259258812E-3</v>
      </c>
      <c r="I12" s="8">
        <f>Timestamp!J12 - B12</f>
        <v>3.8425925925925641E-3</v>
      </c>
      <c r="J12" s="8">
        <f>Timestamp!K12 - B12</f>
        <v>3.9236111111110583E-3</v>
      </c>
      <c r="K12" s="8">
        <f>Timestamp!L12 - B12</f>
        <v>4.0162037037037024E-3</v>
      </c>
      <c r="L12" s="8">
        <f>Timestamp!M12 - B12</f>
        <v>4.0740740740741188E-3</v>
      </c>
      <c r="M12" s="8">
        <f>Timestamp!N12 - B12</f>
        <v>4.2013888888888795E-3</v>
      </c>
      <c r="N12" s="8">
        <f>Timestamp!O12 - B12</f>
        <v>4.2939814814815236E-3</v>
      </c>
      <c r="O12" s="8">
        <f>Timestamp!P12 - B12</f>
        <v>4.3287037037037512E-3</v>
      </c>
      <c r="P12" s="13">
        <f t="shared" si="1"/>
        <v>56.000000000002359</v>
      </c>
      <c r="Q12" s="13">
        <f t="shared" si="2"/>
        <v>85.999999999997456</v>
      </c>
      <c r="R12" s="13">
        <f t="shared" si="3"/>
        <v>308.00000000000341</v>
      </c>
      <c r="S12" s="13">
        <f t="shared" si="4"/>
        <v>308.00000000000341</v>
      </c>
      <c r="T12" s="13">
        <f t="shared" si="5"/>
        <v>315.00000000000125</v>
      </c>
      <c r="U12" s="13">
        <f t="shared" si="6"/>
        <v>322.99999999999613</v>
      </c>
      <c r="V12" s="13">
        <f t="shared" si="7"/>
        <v>331.99999999999756</v>
      </c>
      <c r="W12" s="13">
        <f t="shared" si="8"/>
        <v>338.99999999999545</v>
      </c>
      <c r="X12" s="13">
        <f t="shared" si="9"/>
        <v>346.99999999999989</v>
      </c>
      <c r="Y12" s="13">
        <f t="shared" si="10"/>
        <v>352.00000000000387</v>
      </c>
      <c r="Z12" s="13">
        <f t="shared" si="11"/>
        <v>362.9999999999992</v>
      </c>
      <c r="AA12" s="13">
        <f t="shared" si="12"/>
        <v>371.00000000000364</v>
      </c>
      <c r="AB12" s="13">
        <f t="shared" si="13"/>
        <v>374.00000000000409</v>
      </c>
    </row>
    <row r="13" spans="1:28">
      <c r="A13" t="s">
        <v>151</v>
      </c>
      <c r="B13" s="8">
        <v>0.6321296296296296</v>
      </c>
      <c r="C13" s="8">
        <f>Timestamp!C13 - B13</f>
        <v>8.4490740740739145E-4</v>
      </c>
      <c r="D13" s="8">
        <f>Timestamp!D13 - B13</f>
        <v>1.1226851851851016E-3</v>
      </c>
      <c r="E13" s="8">
        <f>Timestamp!F13 - B13</f>
        <v>4.5138888888888173E-3</v>
      </c>
      <c r="F13" s="8">
        <f>Timestamp!G13 - B13</f>
        <v>4.5138888888888173E-3</v>
      </c>
      <c r="G13" s="8">
        <f>Timestamp!H13 - B13</f>
        <v>4.6064814814814614E-3</v>
      </c>
      <c r="H13" s="8">
        <f>Timestamp!I13 - B13</f>
        <v>4.6759259259259167E-3</v>
      </c>
      <c r="I13" s="8">
        <f>Timestamp!J13 - B13</f>
        <v>4.7916666666666385E-3</v>
      </c>
      <c r="J13" s="8">
        <f>Timestamp!K13 - B13</f>
        <v>4.942129629629588E-3</v>
      </c>
      <c r="K13" s="8">
        <f>Timestamp!L13 - B13</f>
        <v>5.046296296296271E-3</v>
      </c>
      <c r="L13" s="8">
        <f>Timestamp!M13 - B13</f>
        <v>5.3009259259259034E-3</v>
      </c>
      <c r="M13" s="8">
        <f>Timestamp!N13 - B13</f>
        <v>5.4166666666666252E-3</v>
      </c>
      <c r="N13" s="8">
        <f>Timestamp!O13 - B13</f>
        <v>5.5208333333333082E-3</v>
      </c>
      <c r="O13" s="8">
        <f>Timestamp!P13 - B13</f>
        <v>5.5671296296295747E-3</v>
      </c>
      <c r="P13" s="13">
        <f t="shared" si="1"/>
        <v>72.999999999998622</v>
      </c>
      <c r="Q13" s="13">
        <f t="shared" si="2"/>
        <v>96.999999999992781</v>
      </c>
      <c r="R13" s="13">
        <f t="shared" si="3"/>
        <v>389.99999999999386</v>
      </c>
      <c r="S13" s="13">
        <f t="shared" si="4"/>
        <v>389.99999999999386</v>
      </c>
      <c r="T13" s="13">
        <f t="shared" si="5"/>
        <v>397.99999999999829</v>
      </c>
      <c r="U13" s="13">
        <f t="shared" si="6"/>
        <v>403.9999999999992</v>
      </c>
      <c r="V13" s="13">
        <f t="shared" si="7"/>
        <v>413.99999999999761</v>
      </c>
      <c r="W13" s="13">
        <f t="shared" si="8"/>
        <v>426.99999999999636</v>
      </c>
      <c r="X13" s="13">
        <f t="shared" si="9"/>
        <v>435.99999999999784</v>
      </c>
      <c r="Y13" s="13">
        <f t="shared" si="10"/>
        <v>457.99999999999801</v>
      </c>
      <c r="Z13" s="13">
        <f t="shared" si="11"/>
        <v>467.99999999999642</v>
      </c>
      <c r="AA13" s="13">
        <f t="shared" si="12"/>
        <v>476.99999999999778</v>
      </c>
      <c r="AB13" s="13">
        <f t="shared" si="13"/>
        <v>480.99999999999523</v>
      </c>
    </row>
    <row r="14" spans="1:28">
      <c r="A14" t="s">
        <v>152</v>
      </c>
      <c r="B14" s="8">
        <v>0.64445601851851853</v>
      </c>
      <c r="C14" s="8">
        <f>Timestamp!C14 - B14</f>
        <v>5.2083333333330373E-4</v>
      </c>
      <c r="D14" s="8">
        <f>Timestamp!D14 - B14</f>
        <v>8.796296296296191E-4</v>
      </c>
      <c r="E14" s="8">
        <f>Timestamp!F14 - B14</f>
        <v>3.5300925925926263E-3</v>
      </c>
      <c r="F14" s="8">
        <f>Timestamp!G14 - B14</f>
        <v>3.5300925925926263E-3</v>
      </c>
      <c r="G14" s="8">
        <f>Timestamp!H14 - B14</f>
        <v>3.6226851851851594E-3</v>
      </c>
      <c r="H14" s="8">
        <f>Timestamp!I14 - B14</f>
        <v>3.7037037037037646E-3</v>
      </c>
      <c r="I14" s="8">
        <f>Timestamp!J14 - B14</f>
        <v>3.7962962962962976E-3</v>
      </c>
      <c r="J14" s="8">
        <f>Timestamp!K14 - B14</f>
        <v>3.8773148148147918E-3</v>
      </c>
      <c r="K14" s="8">
        <f>Timestamp!L14 - B14</f>
        <v>3.9699074074074359E-3</v>
      </c>
      <c r="L14" s="8">
        <f>Timestamp!M14 - B14</f>
        <v>4.0393518518518912E-3</v>
      </c>
      <c r="M14" s="8">
        <f>Timestamp!N14 - B14</f>
        <v>4.1203703703703853E-3</v>
      </c>
      <c r="N14" s="8">
        <f>Timestamp!O14 - B14</f>
        <v>4.2245370370370683E-3</v>
      </c>
      <c r="O14" s="8">
        <f>Timestamp!P14 - B14</f>
        <v>4.2708333333333348E-3</v>
      </c>
      <c r="P14" s="13">
        <f t="shared" si="1"/>
        <v>44.999999999997442</v>
      </c>
      <c r="Q14" s="13">
        <f t="shared" si="2"/>
        <v>75.999999999999091</v>
      </c>
      <c r="R14" s="13">
        <f t="shared" si="3"/>
        <v>305.0000000000029</v>
      </c>
      <c r="S14" s="13">
        <f t="shared" si="4"/>
        <v>305.0000000000029</v>
      </c>
      <c r="T14" s="13">
        <f t="shared" si="5"/>
        <v>312.99999999999778</v>
      </c>
      <c r="U14" s="13">
        <f t="shared" si="6"/>
        <v>320.00000000000523</v>
      </c>
      <c r="V14" s="13">
        <f t="shared" si="7"/>
        <v>328.00000000000011</v>
      </c>
      <c r="W14" s="13">
        <f t="shared" si="8"/>
        <v>334.99999999999801</v>
      </c>
      <c r="X14" s="13">
        <f t="shared" si="9"/>
        <v>343.00000000000244</v>
      </c>
      <c r="Y14" s="13">
        <f t="shared" si="10"/>
        <v>349.00000000000341</v>
      </c>
      <c r="Z14" s="13">
        <f t="shared" si="11"/>
        <v>356.00000000000131</v>
      </c>
      <c r="AA14" s="13">
        <f t="shared" si="12"/>
        <v>365.00000000000273</v>
      </c>
      <c r="AB14" s="13">
        <f t="shared" si="13"/>
        <v>369.00000000000011</v>
      </c>
    </row>
    <row r="15" spans="1:28">
      <c r="A15" t="s">
        <v>153</v>
      </c>
      <c r="B15" s="8">
        <v>0.66784722222222215</v>
      </c>
      <c r="C15" s="8">
        <f>Timestamp!C15 - B15</f>
        <v>8.449074074076135E-4</v>
      </c>
      <c r="D15" s="8">
        <f>Timestamp!D15 - B15</f>
        <v>1.1226851851854347E-3</v>
      </c>
      <c r="E15" s="8">
        <f>Timestamp!F15 - B15</f>
        <v>3.7847222222223698E-3</v>
      </c>
      <c r="F15" s="8">
        <f>Timestamp!G15 - B15</f>
        <v>3.7847222222223698E-3</v>
      </c>
      <c r="G15" s="8">
        <f>Timestamp!H15 - B15</f>
        <v>3.8773148148150138E-3</v>
      </c>
      <c r="H15" s="8">
        <f>Timestamp!I15 - B15</f>
        <v>3.9814814814816968E-3</v>
      </c>
      <c r="I15" s="8">
        <f>Timestamp!J15 - B15</f>
        <v>4.0856481481483797E-3</v>
      </c>
      <c r="J15" s="8">
        <f>Timestamp!K15 - B15</f>
        <v>4.1782407407409128E-3</v>
      </c>
      <c r="K15" s="8">
        <f>Timestamp!L15 - B15</f>
        <v>4.2824074074075957E-3</v>
      </c>
      <c r="L15" s="8">
        <f>Timestamp!M15 - B15</f>
        <v>4.3634259259260899E-3</v>
      </c>
      <c r="M15" s="8">
        <f>Timestamp!N15 - B15</f>
        <v>4.4444444444445841E-3</v>
      </c>
      <c r="N15" s="8">
        <f>Timestamp!O15 - B15</f>
        <v>4.548611111111267E-3</v>
      </c>
      <c r="O15" s="8">
        <f>Timestamp!P15 - B15</f>
        <v>4.5949074074076446E-3</v>
      </c>
      <c r="P15" s="13">
        <f t="shared" si="1"/>
        <v>73.000000000017806</v>
      </c>
      <c r="Q15" s="13">
        <f t="shared" si="2"/>
        <v>97.000000000021558</v>
      </c>
      <c r="R15" s="13">
        <f t="shared" si="3"/>
        <v>327.00000000001273</v>
      </c>
      <c r="S15" s="13">
        <f t="shared" si="4"/>
        <v>327.00000000001273</v>
      </c>
      <c r="T15" s="13">
        <f t="shared" si="5"/>
        <v>335.00000000001717</v>
      </c>
      <c r="U15" s="13">
        <f t="shared" si="6"/>
        <v>344.00000000001859</v>
      </c>
      <c r="V15" s="13">
        <f t="shared" si="7"/>
        <v>353.00000000002001</v>
      </c>
      <c r="W15" s="13">
        <f t="shared" si="8"/>
        <v>361.00000000001489</v>
      </c>
      <c r="X15" s="13">
        <f t="shared" si="9"/>
        <v>370.00000000001626</v>
      </c>
      <c r="Y15" s="13">
        <f t="shared" si="10"/>
        <v>377.00000000001415</v>
      </c>
      <c r="Z15" s="13">
        <f t="shared" si="11"/>
        <v>384.00000000001211</v>
      </c>
      <c r="AA15" s="13">
        <f t="shared" si="12"/>
        <v>393.00000000001347</v>
      </c>
      <c r="AB15" s="13">
        <f t="shared" si="13"/>
        <v>397.00000000002046</v>
      </c>
    </row>
    <row r="16" spans="1:28">
      <c r="A16" t="s">
        <v>154</v>
      </c>
      <c r="B16" s="8">
        <v>0.6893055555555555</v>
      </c>
      <c r="C16" s="8">
        <f>Timestamp!C16 - B16</f>
        <v>-7.1296296296297079E-3</v>
      </c>
      <c r="D16" s="8">
        <f>Timestamp!D16 - B16</f>
        <v>-6.6435185185185208E-3</v>
      </c>
      <c r="E16" s="8">
        <f>Timestamp!F16 - B16</f>
        <v>-4.2476851851852571E-3</v>
      </c>
      <c r="F16" s="8">
        <f>Timestamp!G16 - B16</f>
        <v>-4.2476851851852571E-3</v>
      </c>
      <c r="G16" s="8">
        <f>Timestamp!H16 - B16</f>
        <v>-4.1666666666667629E-3</v>
      </c>
      <c r="H16" s="8">
        <f>Timestamp!I16 - B16</f>
        <v>-4.0740740740741188E-3</v>
      </c>
      <c r="I16" s="8">
        <f>Timestamp!J16 - B16</f>
        <v>-3.9699074074074359E-3</v>
      </c>
      <c r="J16" s="8">
        <f>Timestamp!K16 - B16</f>
        <v>-3.8888888888889417E-3</v>
      </c>
      <c r="K16" s="8">
        <f>Timestamp!L16 - B16</f>
        <v>-3.7962962962962976E-3</v>
      </c>
      <c r="L16" s="8">
        <f>Timestamp!M16 - B16</f>
        <v>-3.7268518518519533E-3</v>
      </c>
      <c r="M16" s="8">
        <f>Timestamp!N16 - B16</f>
        <v>-3.5763888888888928E-3</v>
      </c>
      <c r="N16" s="8">
        <f>Timestamp!O16 - B16</f>
        <v>-3.4722222222223209E-3</v>
      </c>
      <c r="O16" s="8">
        <f>Timestamp!P16 - B16</f>
        <v>-3.4259259259259434E-3</v>
      </c>
      <c r="P16" s="13">
        <f t="shared" si="1"/>
        <v>-616.00000000000682</v>
      </c>
      <c r="Q16" s="13">
        <f t="shared" si="2"/>
        <v>-574.00000000000023</v>
      </c>
      <c r="R16" s="13">
        <f t="shared" si="3"/>
        <v>-367.0000000000062</v>
      </c>
      <c r="S16" s="13">
        <f t="shared" si="4"/>
        <v>-367.0000000000062</v>
      </c>
      <c r="T16" s="13">
        <f t="shared" si="5"/>
        <v>-360.0000000000083</v>
      </c>
      <c r="U16" s="13">
        <f t="shared" si="6"/>
        <v>-352.00000000000387</v>
      </c>
      <c r="V16" s="13">
        <f t="shared" si="7"/>
        <v>-343.00000000000244</v>
      </c>
      <c r="W16" s="13">
        <f t="shared" si="8"/>
        <v>-336.00000000000455</v>
      </c>
      <c r="X16" s="13">
        <f t="shared" si="9"/>
        <v>-328.00000000000011</v>
      </c>
      <c r="Y16" s="13">
        <f t="shared" si="10"/>
        <v>-322.00000000000875</v>
      </c>
      <c r="Z16" s="13">
        <f t="shared" si="11"/>
        <v>-309.00000000000034</v>
      </c>
      <c r="AA16" s="13">
        <f t="shared" si="12"/>
        <v>-300.00000000000853</v>
      </c>
      <c r="AB16" s="13">
        <f t="shared" si="13"/>
        <v>-296.00000000000148</v>
      </c>
    </row>
    <row r="17" spans="1:28">
      <c r="A17" t="s">
        <v>155</v>
      </c>
      <c r="B17" s="8">
        <v>0.43381944444444448</v>
      </c>
      <c r="C17" s="8">
        <f>Timestamp!C17 - B17</f>
        <v>1.3425925925925619E-3</v>
      </c>
      <c r="D17" s="8">
        <f>Timestamp!D17 - B17</f>
        <v>1.7476851851851438E-3</v>
      </c>
      <c r="E17" s="8">
        <f>Timestamp!F17 - B17</f>
        <v>6.0416666666666119E-3</v>
      </c>
      <c r="F17" s="8">
        <f>Timestamp!G17 - B17</f>
        <v>6.0416666666666119E-3</v>
      </c>
      <c r="G17" s="8">
        <f>Timestamp!H17 - B17</f>
        <v>6.1921296296295614E-3</v>
      </c>
      <c r="H17" s="8">
        <f>Timestamp!I17 - B17</f>
        <v>6.2847222222221499E-3</v>
      </c>
      <c r="I17" s="8">
        <f>Timestamp!J17 - B17</f>
        <v>6.4814814814814214E-3</v>
      </c>
      <c r="J17" s="8">
        <f>Timestamp!K17 - B17</f>
        <v>6.57407407407401E-3</v>
      </c>
      <c r="K17" s="8">
        <f>Timestamp!L17 - B17</f>
        <v>6.7245370370369595E-3</v>
      </c>
      <c r="L17" s="8">
        <f>Timestamp!M17 - B17</f>
        <v>6.8287037037036424E-3</v>
      </c>
      <c r="M17" s="8">
        <f>Timestamp!N17 - B17</f>
        <v>6.9444444444443643E-3</v>
      </c>
      <c r="N17" s="8">
        <f>Timestamp!O17 - B17</f>
        <v>7.0717592592591805E-3</v>
      </c>
      <c r="O17" s="8">
        <f>Timestamp!P17 - B17</f>
        <v>7.0949074074073692E-3</v>
      </c>
      <c r="P17" s="13">
        <f t="shared" si="1"/>
        <v>115.99999999999736</v>
      </c>
      <c r="Q17" s="13">
        <f t="shared" si="2"/>
        <v>150.99999999999642</v>
      </c>
      <c r="R17" s="13">
        <f t="shared" si="3"/>
        <v>521.99999999999523</v>
      </c>
      <c r="S17" s="13">
        <f t="shared" si="4"/>
        <v>521.99999999999523</v>
      </c>
      <c r="T17" s="13">
        <f t="shared" si="5"/>
        <v>534.99999999999409</v>
      </c>
      <c r="U17" s="13">
        <f t="shared" si="6"/>
        <v>542.99999999999375</v>
      </c>
      <c r="V17" s="13">
        <f t="shared" si="7"/>
        <v>559.99999999999477</v>
      </c>
      <c r="W17" s="13">
        <f t="shared" si="8"/>
        <v>567.99999999999454</v>
      </c>
      <c r="X17" s="13">
        <f t="shared" si="9"/>
        <v>580.99999999999329</v>
      </c>
      <c r="Y17" s="13">
        <f t="shared" si="10"/>
        <v>589.99999999999466</v>
      </c>
      <c r="Z17" s="13">
        <f t="shared" si="11"/>
        <v>599.99999999999307</v>
      </c>
      <c r="AA17" s="13">
        <f t="shared" si="12"/>
        <v>610.99999999999318</v>
      </c>
      <c r="AB17" s="13">
        <f t="shared" si="13"/>
        <v>612.9999999999967</v>
      </c>
    </row>
    <row r="18" spans="1:28">
      <c r="A18" t="s">
        <v>156</v>
      </c>
      <c r="B18" s="8">
        <v>0.44681712962962966</v>
      </c>
      <c r="C18" s="8">
        <f>Timestamp!C18 - B18</f>
        <v>7.8703703703703054E-4</v>
      </c>
      <c r="D18" s="8">
        <f>Timestamp!D18 - B18</f>
        <v>1.1921296296296124E-3</v>
      </c>
      <c r="E18" s="8">
        <f>Timestamp!F18 - B18</f>
        <v>4.0162037037037024E-3</v>
      </c>
      <c r="F18" s="8">
        <f>Timestamp!G18 - B18</f>
        <v>4.0162037037037024E-3</v>
      </c>
      <c r="G18" s="8">
        <f>Timestamp!H18 - B18</f>
        <v>4.1203703703703298E-3</v>
      </c>
      <c r="H18" s="8">
        <f>Timestamp!I18 - B18</f>
        <v>4.2245370370370128E-3</v>
      </c>
      <c r="I18" s="8">
        <f>Timestamp!J18 - B18</f>
        <v>4.3287037037036957E-3</v>
      </c>
      <c r="J18" s="8">
        <f>Timestamp!K18 - B18</f>
        <v>4.4212962962962843E-3</v>
      </c>
      <c r="K18" s="8">
        <f>Timestamp!L18 - B18</f>
        <v>4.5138888888888729E-3</v>
      </c>
      <c r="L18" s="8">
        <f>Timestamp!M18 - B18</f>
        <v>4.6759259259259167E-3</v>
      </c>
      <c r="M18" s="8">
        <f>Timestamp!N18 - B18</f>
        <v>4.7569444444444109E-3</v>
      </c>
      <c r="N18" s="8">
        <f>Timestamp!O18 - B18</f>
        <v>4.8611111111110938E-3</v>
      </c>
      <c r="O18" s="8">
        <f>Timestamp!P18 - B18</f>
        <v>4.8958333333333215E-3</v>
      </c>
      <c r="P18" s="13">
        <f t="shared" si="1"/>
        <v>67.999999999999432</v>
      </c>
      <c r="Q18" s="13">
        <f t="shared" si="2"/>
        <v>102.99999999999852</v>
      </c>
      <c r="R18" s="13">
        <f t="shared" si="3"/>
        <v>346.99999999999989</v>
      </c>
      <c r="S18" s="13">
        <f t="shared" si="4"/>
        <v>346.99999999999989</v>
      </c>
      <c r="T18" s="13">
        <f t="shared" si="5"/>
        <v>355.99999999999648</v>
      </c>
      <c r="U18" s="13">
        <f t="shared" si="6"/>
        <v>364.99999999999795</v>
      </c>
      <c r="V18" s="13">
        <f t="shared" si="7"/>
        <v>373.99999999999932</v>
      </c>
      <c r="W18" s="13">
        <f t="shared" si="8"/>
        <v>381.99999999999898</v>
      </c>
      <c r="X18" s="13">
        <f t="shared" si="9"/>
        <v>389.99999999999864</v>
      </c>
      <c r="Y18" s="13">
        <f t="shared" si="10"/>
        <v>403.9999999999992</v>
      </c>
      <c r="Z18" s="13">
        <f t="shared" si="11"/>
        <v>410.9999999999971</v>
      </c>
      <c r="AA18" s="13">
        <f t="shared" si="12"/>
        <v>419.99999999999847</v>
      </c>
      <c r="AB18" s="13">
        <f t="shared" si="13"/>
        <v>422.99999999999898</v>
      </c>
    </row>
    <row r="19" spans="1:28">
      <c r="A19" t="s">
        <v>157</v>
      </c>
      <c r="B19" s="8">
        <v>0.46510416666666665</v>
      </c>
      <c r="C19" s="8">
        <f>Timestamp!C19 - B19</f>
        <v>1.3773148148148451E-3</v>
      </c>
      <c r="D19" s="8">
        <f>Timestamp!D19 - B19</f>
        <v>1.782407407407427E-3</v>
      </c>
      <c r="E19" s="8">
        <f>Timestamp!F19 - B19</f>
        <v>6.8865740740741144E-3</v>
      </c>
      <c r="F19" s="8">
        <f>Timestamp!G19 - B19</f>
        <v>6.8865740740741144E-3</v>
      </c>
      <c r="G19" s="8">
        <f>Timestamp!H19 - B19</f>
        <v>6.9560185185185697E-3</v>
      </c>
      <c r="H19" s="8">
        <f>Timestamp!I19 - B19</f>
        <v>7.0486111111111582E-3</v>
      </c>
      <c r="I19" s="8">
        <f>Timestamp!J19 - B19</f>
        <v>7.1296296296296524E-3</v>
      </c>
      <c r="J19" s="8">
        <f>Timestamp!K19 - B19</f>
        <v>7.1875000000000133E-3</v>
      </c>
      <c r="K19" s="8">
        <f>Timestamp!L19 - B19</f>
        <v>7.268518518518563E-3</v>
      </c>
      <c r="L19" s="8">
        <f>Timestamp!M19 - B19</f>
        <v>7.3263888888889239E-3</v>
      </c>
      <c r="M19" s="8">
        <f>Timestamp!N19 - B19</f>
        <v>7.3842592592592848E-3</v>
      </c>
      <c r="N19" s="8">
        <f>Timestamp!O19 - B19</f>
        <v>7.4768518518518734E-3</v>
      </c>
      <c r="O19" s="8">
        <f>Timestamp!P19 - B19</f>
        <v>7.511574074074101E-3</v>
      </c>
      <c r="P19" s="13">
        <f t="shared" si="1"/>
        <v>119.00000000000261</v>
      </c>
      <c r="Q19" s="13">
        <f t="shared" si="2"/>
        <v>154.00000000000171</v>
      </c>
      <c r="R19" s="13">
        <f t="shared" si="3"/>
        <v>595.00000000000352</v>
      </c>
      <c r="S19" s="13">
        <f t="shared" si="4"/>
        <v>595.00000000000352</v>
      </c>
      <c r="T19" s="13">
        <f t="shared" si="5"/>
        <v>601.00000000000432</v>
      </c>
      <c r="U19" s="13">
        <f t="shared" si="6"/>
        <v>609.00000000000409</v>
      </c>
      <c r="V19" s="13">
        <f t="shared" si="7"/>
        <v>616.00000000000205</v>
      </c>
      <c r="W19" s="13">
        <f t="shared" si="8"/>
        <v>621.00000000000114</v>
      </c>
      <c r="X19" s="13">
        <f t="shared" si="9"/>
        <v>628.00000000000387</v>
      </c>
      <c r="Y19" s="13">
        <f t="shared" si="10"/>
        <v>633.00000000000307</v>
      </c>
      <c r="Z19" s="13">
        <f t="shared" si="11"/>
        <v>638.00000000000216</v>
      </c>
      <c r="AA19" s="13">
        <f t="shared" si="12"/>
        <v>646.00000000000182</v>
      </c>
      <c r="AB19" s="13">
        <f t="shared" si="13"/>
        <v>649.00000000000227</v>
      </c>
    </row>
    <row r="20" spans="1:28">
      <c r="A20" t="s">
        <v>158</v>
      </c>
      <c r="B20" s="8">
        <v>0.4782986111111111</v>
      </c>
      <c r="C20" s="8">
        <f>Timestamp!C20 - B20</f>
        <v>5.2083333333335924E-4</v>
      </c>
      <c r="D20" s="8">
        <f>Timestamp!D20 - B20</f>
        <v>8.2175925925925819E-4</v>
      </c>
      <c r="E20" s="8">
        <f>Timestamp!F20 - B20</f>
        <v>4.8958333333333215E-3</v>
      </c>
      <c r="F20" s="8">
        <f>Timestamp!G20 - B20</f>
        <v>4.8958333333333215E-3</v>
      </c>
      <c r="G20" s="8">
        <f>Timestamp!H20 - B20</f>
        <v>4.9305555555555491E-3</v>
      </c>
      <c r="H20" s="8">
        <f>Timestamp!I20 - B20</f>
        <v>4.9884259259259101E-3</v>
      </c>
      <c r="I20" s="8">
        <f>Timestamp!J20 - B20</f>
        <v>5.0578703703703654E-3</v>
      </c>
      <c r="J20" s="8">
        <f>Timestamp!K20 - B20</f>
        <v>5.092592592592593E-3</v>
      </c>
      <c r="K20" s="8">
        <f>Timestamp!L20 - B20</f>
        <v>5.1504629629629539E-3</v>
      </c>
      <c r="L20" s="8">
        <f>Timestamp!M20 - B20</f>
        <v>5.196759259259276E-3</v>
      </c>
      <c r="M20" s="8">
        <f>Timestamp!N20 - B20</f>
        <v>5.2430555555555425E-3</v>
      </c>
      <c r="N20" s="8">
        <f>Timestamp!O20 - B20</f>
        <v>5.3124999999999978E-3</v>
      </c>
      <c r="O20" s="8">
        <f>Timestamp!P20 - B20</f>
        <v>5.335648148148131E-3</v>
      </c>
      <c r="P20" s="13">
        <f t="shared" si="1"/>
        <v>45.000000000002238</v>
      </c>
      <c r="Q20" s="13">
        <f t="shared" si="2"/>
        <v>70.999999999999915</v>
      </c>
      <c r="R20" s="13">
        <f t="shared" si="3"/>
        <v>422.99999999999898</v>
      </c>
      <c r="S20" s="13">
        <f t="shared" si="4"/>
        <v>422.99999999999898</v>
      </c>
      <c r="T20" s="13">
        <f t="shared" si="5"/>
        <v>425.99999999999949</v>
      </c>
      <c r="U20" s="13">
        <f t="shared" si="6"/>
        <v>430.99999999999864</v>
      </c>
      <c r="V20" s="13">
        <f t="shared" si="7"/>
        <v>436.99999999999955</v>
      </c>
      <c r="W20" s="13">
        <f t="shared" si="8"/>
        <v>440.00000000000006</v>
      </c>
      <c r="X20" s="13">
        <f t="shared" si="9"/>
        <v>444.99999999999926</v>
      </c>
      <c r="Y20" s="13">
        <f t="shared" si="10"/>
        <v>449.00000000000142</v>
      </c>
      <c r="Z20" s="13">
        <f t="shared" si="11"/>
        <v>452.99999999999886</v>
      </c>
      <c r="AA20" s="13">
        <f t="shared" si="12"/>
        <v>458.99999999999983</v>
      </c>
      <c r="AB20" s="13">
        <f t="shared" si="13"/>
        <v>460.99999999999852</v>
      </c>
    </row>
    <row r="21" spans="1:28">
      <c r="A21" t="s">
        <v>159</v>
      </c>
      <c r="B21" s="8">
        <v>0.48994212962962963</v>
      </c>
      <c r="C21" s="8">
        <f>Timestamp!C21 - B21</f>
        <v>7.9861111111112493E-4</v>
      </c>
      <c r="D21" s="8">
        <f>Timestamp!D21 - B21</f>
        <v>1.3078703703703898E-3</v>
      </c>
      <c r="E21" s="8">
        <f>Timestamp!F21 - B21</f>
        <v>3.807870370370392E-3</v>
      </c>
      <c r="F21" s="8">
        <f>Timestamp!G21 - B21</f>
        <v>3.807870370370392E-3</v>
      </c>
      <c r="G21" s="8">
        <f>Timestamp!H21 - B21</f>
        <v>3.9004629629629806E-3</v>
      </c>
      <c r="H21" s="8">
        <f>Timestamp!I21 - B21</f>
        <v>3.9699074074074359E-3</v>
      </c>
      <c r="I21" s="8">
        <f>Timestamp!J21 - B21</f>
        <v>4.0625000000000244E-3</v>
      </c>
      <c r="J21" s="8">
        <f>Timestamp!K21 - B21</f>
        <v>4.1203703703703853E-3</v>
      </c>
      <c r="K21" s="8">
        <f>Timestamp!L21 - B21</f>
        <v>4.201388888888935E-3</v>
      </c>
      <c r="L21" s="8">
        <f>Timestamp!M21 - B21</f>
        <v>4.2939814814815236E-3</v>
      </c>
      <c r="M21" s="8">
        <f>Timestamp!N21 - B21</f>
        <v>4.3750000000000178E-3</v>
      </c>
      <c r="N21" s="8">
        <f>Timestamp!O21 - B21</f>
        <v>4.4444444444444731E-3</v>
      </c>
      <c r="O21" s="8">
        <f>Timestamp!P21 - B21</f>
        <v>4.4791666666667007E-3</v>
      </c>
      <c r="P21" s="13">
        <f t="shared" si="1"/>
        <v>69.000000000001194</v>
      </c>
      <c r="Q21" s="13">
        <f t="shared" si="2"/>
        <v>113.00000000000168</v>
      </c>
      <c r="R21" s="13">
        <f t="shared" si="3"/>
        <v>329.00000000000182</v>
      </c>
      <c r="S21" s="13">
        <f t="shared" si="4"/>
        <v>329.00000000000182</v>
      </c>
      <c r="T21" s="13">
        <f t="shared" si="5"/>
        <v>337.00000000000153</v>
      </c>
      <c r="U21" s="13">
        <f t="shared" si="6"/>
        <v>343.00000000000244</v>
      </c>
      <c r="V21" s="13">
        <f t="shared" si="7"/>
        <v>351.00000000000216</v>
      </c>
      <c r="W21" s="13">
        <f t="shared" si="8"/>
        <v>356.00000000000131</v>
      </c>
      <c r="X21" s="13">
        <f t="shared" si="9"/>
        <v>363.00000000000398</v>
      </c>
      <c r="Y21" s="13">
        <f t="shared" si="10"/>
        <v>371.00000000000364</v>
      </c>
      <c r="Z21" s="13">
        <f t="shared" si="11"/>
        <v>378.00000000000153</v>
      </c>
      <c r="AA21" s="13">
        <f t="shared" si="12"/>
        <v>384.0000000000025</v>
      </c>
      <c r="AB21" s="13">
        <f t="shared" si="13"/>
        <v>387.0000000000029</v>
      </c>
    </row>
    <row r="22" spans="1:28">
      <c r="A22" t="s">
        <v>160</v>
      </c>
      <c r="B22" s="8">
        <v>0.49967592592592597</v>
      </c>
      <c r="C22" s="8">
        <f>Timestamp!C22 - B22</f>
        <v>1.4467592592592449E-3</v>
      </c>
      <c r="D22" s="8">
        <f>Timestamp!D22 - B22</f>
        <v>1.7939814814814103E-3</v>
      </c>
      <c r="E22" s="8">
        <f>Timestamp!F22 - B22</f>
        <v>4.0856481481481022E-3</v>
      </c>
      <c r="F22" s="8">
        <f>Timestamp!G22 - B22</f>
        <v>4.0856481481481022E-3</v>
      </c>
      <c r="G22" s="8">
        <f>Timestamp!H22 - B22</f>
        <v>4.1550925925925575E-3</v>
      </c>
      <c r="H22" s="8">
        <f>Timestamp!I22 - B22</f>
        <v>4.305555555555507E-3</v>
      </c>
      <c r="I22" s="8">
        <f>Timestamp!J22 - B22</f>
        <v>4.3865740740740011E-3</v>
      </c>
      <c r="J22" s="8">
        <f>Timestamp!K22 - B22</f>
        <v>4.4328703703703787E-3</v>
      </c>
      <c r="K22" s="8">
        <f>Timestamp!L22 - B22</f>
        <v>4.5254629629629117E-3</v>
      </c>
      <c r="L22" s="8">
        <f>Timestamp!M22 - B22</f>
        <v>4.5717592592592893E-3</v>
      </c>
      <c r="M22" s="8">
        <f>Timestamp!N22 - B22</f>
        <v>4.6875000000000111E-3</v>
      </c>
      <c r="N22" s="8">
        <f>Timestamp!O22 - B22</f>
        <v>4.7337962962962776E-3</v>
      </c>
      <c r="O22" s="8">
        <f>Timestamp!P22 - B22</f>
        <v>4.7685185185185053E-3</v>
      </c>
      <c r="P22" s="13">
        <f t="shared" si="1"/>
        <v>124.99999999999875</v>
      </c>
      <c r="Q22" s="13">
        <f t="shared" si="2"/>
        <v>154.99999999999386</v>
      </c>
      <c r="R22" s="13">
        <f t="shared" si="3"/>
        <v>352.99999999999602</v>
      </c>
      <c r="S22" s="13">
        <f t="shared" si="4"/>
        <v>352.99999999999602</v>
      </c>
      <c r="T22" s="13">
        <f t="shared" si="5"/>
        <v>358.99999999999699</v>
      </c>
      <c r="U22" s="13">
        <f t="shared" si="6"/>
        <v>371.99999999999579</v>
      </c>
      <c r="V22" s="13">
        <f t="shared" si="7"/>
        <v>378.99999999999375</v>
      </c>
      <c r="W22" s="13">
        <f t="shared" si="8"/>
        <v>383.00000000000074</v>
      </c>
      <c r="X22" s="13">
        <f t="shared" si="9"/>
        <v>390.99999999999557</v>
      </c>
      <c r="Y22" s="13">
        <f t="shared" si="10"/>
        <v>395.00000000000261</v>
      </c>
      <c r="Z22" s="13">
        <f t="shared" si="11"/>
        <v>405.00000000000091</v>
      </c>
      <c r="AA22" s="13">
        <f t="shared" si="12"/>
        <v>408.99999999999841</v>
      </c>
      <c r="AB22" s="13">
        <f t="shared" si="13"/>
        <v>411.99999999999886</v>
      </c>
    </row>
    <row r="23" spans="1:28">
      <c r="A23" t="s">
        <v>161</v>
      </c>
      <c r="B23" s="8">
        <v>0.5102430555555556</v>
      </c>
      <c r="C23" s="8">
        <f>Timestamp!C23 - B23</f>
        <v>7.986111111110139E-4</v>
      </c>
      <c r="D23" s="8">
        <f>Timestamp!D23 - B23</f>
        <v>1.3078703703702788E-3</v>
      </c>
      <c r="E23" s="8">
        <f>Timestamp!F23 - B23</f>
        <v>3.6921296296295036E-3</v>
      </c>
      <c r="F23" s="8">
        <f>Timestamp!G23 - B23</f>
        <v>3.6921296296295036E-3</v>
      </c>
      <c r="G23" s="8">
        <f>Timestamp!H23 - B23</f>
        <v>3.7499999999999201E-3</v>
      </c>
      <c r="H23" s="8">
        <f>Timestamp!I23 - B23</f>
        <v>3.854166666666492E-3</v>
      </c>
      <c r="I23" s="8">
        <f>Timestamp!J23 - B23</f>
        <v>3.9583333333331749E-3</v>
      </c>
      <c r="J23" s="8">
        <f>Timestamp!K23 - B23</f>
        <v>4.0393518518516691E-3</v>
      </c>
      <c r="K23" s="8">
        <f>Timestamp!L23 - B23</f>
        <v>4.1203703703702743E-3</v>
      </c>
      <c r="L23" s="8">
        <f>Timestamp!M23 - B23</f>
        <v>4.2592592592590739E-3</v>
      </c>
      <c r="M23" s="8">
        <f>Timestamp!N23 - B23</f>
        <v>4.3402777777776791E-3</v>
      </c>
      <c r="N23" s="8">
        <f>Timestamp!O23 - B23</f>
        <v>4.4328703703702121E-3</v>
      </c>
      <c r="O23" s="8">
        <f>Timestamp!P23 - B23</f>
        <v>4.4675925925924398E-3</v>
      </c>
      <c r="P23" s="13">
        <f t="shared" si="1"/>
        <v>68.999999999991601</v>
      </c>
      <c r="Q23" s="13">
        <f t="shared" si="2"/>
        <v>112.99999999999208</v>
      </c>
      <c r="R23" s="13">
        <f t="shared" si="3"/>
        <v>318.99999999998909</v>
      </c>
      <c r="S23" s="13">
        <f t="shared" si="4"/>
        <v>318.99999999998909</v>
      </c>
      <c r="T23" s="13">
        <f t="shared" si="5"/>
        <v>323.99999999999307</v>
      </c>
      <c r="U23" s="13">
        <f t="shared" si="6"/>
        <v>332.99999999998488</v>
      </c>
      <c r="V23" s="13">
        <f t="shared" si="7"/>
        <v>341.9999999999863</v>
      </c>
      <c r="W23" s="13">
        <f t="shared" si="8"/>
        <v>348.9999999999842</v>
      </c>
      <c r="X23" s="13">
        <f t="shared" si="9"/>
        <v>355.9999999999917</v>
      </c>
      <c r="Y23" s="13">
        <f t="shared" si="10"/>
        <v>367.99999999998397</v>
      </c>
      <c r="Z23" s="13">
        <f t="shared" si="11"/>
        <v>374.99999999999147</v>
      </c>
      <c r="AA23" s="13">
        <f t="shared" si="12"/>
        <v>382.99999999998636</v>
      </c>
      <c r="AB23" s="13">
        <f t="shared" si="13"/>
        <v>385.99999999998676</v>
      </c>
    </row>
    <row r="24" spans="1:28">
      <c r="A24" t="s">
        <v>162</v>
      </c>
      <c r="B24" s="8">
        <v>0.59277777777777774</v>
      </c>
      <c r="C24" s="8">
        <f>Timestamp!C24 - B24</f>
        <v>3.8194444444450415E-4</v>
      </c>
      <c r="D24" s="8">
        <f>Timestamp!D24 - B24</f>
        <v>6.5972222222221433E-4</v>
      </c>
      <c r="E24" s="8">
        <f>Timestamp!F24 - B24</f>
        <v>4.8148148148148273E-3</v>
      </c>
      <c r="F24" s="8">
        <f>Timestamp!G24 - B24</f>
        <v>4.8148148148148273E-3</v>
      </c>
      <c r="G24" s="8">
        <f>Timestamp!H24 - B24</f>
        <v>4.8958333333333215E-3</v>
      </c>
      <c r="H24" s="8">
        <f>Timestamp!I24 - B24</f>
        <v>5.0000000000000044E-3</v>
      </c>
      <c r="I24" s="8">
        <f>Timestamp!J24 - B24</f>
        <v>5.1041666666666874E-3</v>
      </c>
      <c r="J24" s="8">
        <f>Timestamp!K24 - B24</f>
        <v>5.1851851851851816E-3</v>
      </c>
      <c r="K24" s="8">
        <f>Timestamp!L24 - B24</f>
        <v>5.2662037037037868E-3</v>
      </c>
      <c r="L24" s="8">
        <f>Timestamp!M24 - B24</f>
        <v>5.3356481481482421E-3</v>
      </c>
      <c r="M24" s="8">
        <f>Timestamp!N24 - B24</f>
        <v>5.4282407407407751E-3</v>
      </c>
      <c r="N24" s="8">
        <f>Timestamp!O24 - B24</f>
        <v>5.5324074074074581E-3</v>
      </c>
      <c r="O24" s="8">
        <f>Timestamp!P24 - B24</f>
        <v>5.5671296296296857E-3</v>
      </c>
      <c r="P24" s="13">
        <f t="shared" si="1"/>
        <v>33.000000000005159</v>
      </c>
      <c r="Q24" s="13">
        <f t="shared" si="2"/>
        <v>56.999999999999318</v>
      </c>
      <c r="R24" s="13">
        <f t="shared" si="3"/>
        <v>416.00000000000108</v>
      </c>
      <c r="S24" s="13">
        <f t="shared" si="4"/>
        <v>416.00000000000108</v>
      </c>
      <c r="T24" s="13">
        <f t="shared" si="5"/>
        <v>422.99999999999898</v>
      </c>
      <c r="U24" s="13">
        <f t="shared" si="6"/>
        <v>432.00000000000034</v>
      </c>
      <c r="V24" s="13">
        <f t="shared" si="7"/>
        <v>441.00000000000182</v>
      </c>
      <c r="W24" s="13">
        <f t="shared" si="8"/>
        <v>447.99999999999966</v>
      </c>
      <c r="X24" s="13">
        <f t="shared" si="9"/>
        <v>455.00000000000722</v>
      </c>
      <c r="Y24" s="13">
        <f t="shared" si="10"/>
        <v>461.00000000000807</v>
      </c>
      <c r="Z24" s="13">
        <f t="shared" si="11"/>
        <v>469.00000000000301</v>
      </c>
      <c r="AA24" s="13">
        <f t="shared" si="12"/>
        <v>478.00000000000438</v>
      </c>
      <c r="AB24" s="13">
        <f t="shared" si="13"/>
        <v>481.00000000000489</v>
      </c>
    </row>
    <row r="25" spans="1:28">
      <c r="A25" t="s">
        <v>163</v>
      </c>
      <c r="B25" s="8">
        <v>0.6056597222222222</v>
      </c>
      <c r="C25" s="8">
        <f>Timestamp!C25 - B25</f>
        <v>5.7870370370383117E-4</v>
      </c>
      <c r="D25" s="8">
        <f>Timestamp!D25 - B25</f>
        <v>8.6805555555558023E-4</v>
      </c>
      <c r="E25" s="8">
        <f>Timestamp!F25 - B25</f>
        <v>2.9629629629630561E-3</v>
      </c>
      <c r="F25" s="8">
        <f>Timestamp!G25 - B25</f>
        <v>2.9629629629630561E-3</v>
      </c>
      <c r="G25" s="8">
        <f>Timestamp!H25 - B25</f>
        <v>3.0439814814815502E-3</v>
      </c>
      <c r="H25" s="8">
        <f>Timestamp!I25 - B25</f>
        <v>3.1481481481482332E-3</v>
      </c>
      <c r="I25" s="8">
        <f>Timestamp!J25 - B25</f>
        <v>3.2523148148149161E-3</v>
      </c>
      <c r="J25" s="8">
        <f>Timestamp!K25 - B25</f>
        <v>3.3449074074074492E-3</v>
      </c>
      <c r="K25" s="8">
        <f>Timestamp!L25 - B25</f>
        <v>3.460648148148282E-3</v>
      </c>
      <c r="L25" s="8">
        <f>Timestamp!M25 - B25</f>
        <v>3.5879629629630427E-3</v>
      </c>
      <c r="M25" s="8">
        <f>Timestamp!N25 - B25</f>
        <v>3.6805555555556868E-3</v>
      </c>
      <c r="N25" s="8">
        <f>Timestamp!O25 - B25</f>
        <v>3.7962962962964086E-3</v>
      </c>
      <c r="O25" s="8">
        <f>Timestamp!P25 - B25</f>
        <v>3.8310185185186363E-3</v>
      </c>
      <c r="P25" s="13">
        <f t="shared" si="1"/>
        <v>50.000000000011013</v>
      </c>
      <c r="Q25" s="13">
        <f t="shared" si="2"/>
        <v>75.000000000002132</v>
      </c>
      <c r="R25" s="13">
        <f t="shared" si="3"/>
        <v>256.00000000000807</v>
      </c>
      <c r="S25" s="13">
        <f t="shared" si="4"/>
        <v>256.00000000000807</v>
      </c>
      <c r="T25" s="13">
        <f t="shared" si="5"/>
        <v>263.00000000000591</v>
      </c>
      <c r="U25" s="13">
        <f t="shared" si="6"/>
        <v>272.00000000000733</v>
      </c>
      <c r="V25" s="13">
        <f t="shared" si="7"/>
        <v>281.00000000000875</v>
      </c>
      <c r="W25" s="13">
        <f t="shared" si="8"/>
        <v>289.00000000000364</v>
      </c>
      <c r="X25" s="13">
        <f t="shared" si="9"/>
        <v>299.0000000000116</v>
      </c>
      <c r="Y25" s="13">
        <f t="shared" si="10"/>
        <v>310.00000000000688</v>
      </c>
      <c r="Z25" s="13">
        <f t="shared" si="11"/>
        <v>318.00000000001137</v>
      </c>
      <c r="AA25" s="13">
        <f t="shared" si="12"/>
        <v>328.00000000000972</v>
      </c>
      <c r="AB25" s="13">
        <f t="shared" si="13"/>
        <v>331.00000000001017</v>
      </c>
    </row>
    <row r="26" spans="1:28">
      <c r="A26" t="s">
        <v>164</v>
      </c>
      <c r="B26" s="8">
        <v>0.61724537037037031</v>
      </c>
      <c r="C26" s="8">
        <f>Timestamp!C26 - B26</f>
        <v>7.638888888890083E-4</v>
      </c>
      <c r="D26" s="8">
        <f>Timestamp!D26 - B26</f>
        <v>1.1689814814815902E-3</v>
      </c>
      <c r="E26" s="8">
        <f>Timestamp!F26 - B26</f>
        <v>3.6342592592593093E-3</v>
      </c>
      <c r="F26" s="8">
        <f>Timestamp!G26 - B26</f>
        <v>3.6342592592593093E-3</v>
      </c>
      <c r="G26" s="8">
        <f>Timestamp!H26 - B26</f>
        <v>3.7731481481482199E-3</v>
      </c>
      <c r="H26" s="8">
        <f>Timestamp!I26 - B26</f>
        <v>3.854166666666714E-3</v>
      </c>
      <c r="I26" s="8">
        <f>Timestamp!J26 - B26</f>
        <v>3.9814814814815858E-3</v>
      </c>
      <c r="J26" s="8">
        <f>Timestamp!K26 - B26</f>
        <v>4.0509259259260411E-3</v>
      </c>
      <c r="K26" s="8">
        <f>Timestamp!L26 - B26</f>
        <v>4.1087962962963465E-3</v>
      </c>
      <c r="L26" s="8">
        <f>Timestamp!M26 - B26</f>
        <v>4.1666666666667629E-3</v>
      </c>
      <c r="M26" s="8">
        <f>Timestamp!N26 - B26</f>
        <v>4.2476851851852571E-3</v>
      </c>
      <c r="N26" s="8">
        <f>Timestamp!O26 - B26</f>
        <v>4.3402777777779011E-3</v>
      </c>
      <c r="O26" s="8">
        <f>Timestamp!P26 - B26</f>
        <v>4.3750000000001288E-3</v>
      </c>
      <c r="P26" s="13">
        <f t="shared" si="1"/>
        <v>66.000000000010317</v>
      </c>
      <c r="Q26" s="13">
        <f t="shared" si="2"/>
        <v>101.00000000000939</v>
      </c>
      <c r="R26" s="13">
        <f t="shared" si="3"/>
        <v>314.00000000000432</v>
      </c>
      <c r="S26" s="13">
        <f t="shared" si="4"/>
        <v>314.00000000000432</v>
      </c>
      <c r="T26" s="13">
        <f t="shared" si="5"/>
        <v>326.0000000000062</v>
      </c>
      <c r="U26" s="13">
        <f t="shared" si="6"/>
        <v>333.00000000000409</v>
      </c>
      <c r="V26" s="13">
        <f t="shared" si="7"/>
        <v>344.00000000000898</v>
      </c>
      <c r="W26" s="13">
        <f t="shared" si="8"/>
        <v>350.00000000000995</v>
      </c>
      <c r="X26" s="13">
        <f t="shared" si="9"/>
        <v>355.00000000000432</v>
      </c>
      <c r="Y26" s="13">
        <f t="shared" si="10"/>
        <v>360.0000000000083</v>
      </c>
      <c r="Z26" s="13">
        <f t="shared" si="11"/>
        <v>367.0000000000062</v>
      </c>
      <c r="AA26" s="13">
        <f t="shared" si="12"/>
        <v>375.00000000001069</v>
      </c>
      <c r="AB26" s="13">
        <f t="shared" si="13"/>
        <v>378.00000000001114</v>
      </c>
    </row>
    <row r="27" spans="1:28">
      <c r="A27" t="s">
        <v>165</v>
      </c>
      <c r="B27" s="8">
        <v>0.62668981481481478</v>
      </c>
      <c r="C27" s="8">
        <f>Timestamp!C27 - B27</f>
        <v>5.555555555556424E-4</v>
      </c>
      <c r="D27" s="8">
        <f>Timestamp!D27 - B27</f>
        <v>9.606481481482243E-4</v>
      </c>
      <c r="E27" s="8">
        <f>Timestamp!F27 - B27</f>
        <v>3.2523148148149161E-3</v>
      </c>
      <c r="F27" s="8">
        <f>Timestamp!G27 - B27</f>
        <v>3.2523148148149161E-3</v>
      </c>
      <c r="G27" s="8">
        <f>Timestamp!H27 - B27</f>
        <v>3.3333333333334103E-3</v>
      </c>
      <c r="H27" s="8">
        <f>Timestamp!I27 - B27</f>
        <v>3.4375000000000933E-3</v>
      </c>
      <c r="I27" s="8">
        <f>Timestamp!J27 - B27</f>
        <v>3.5532407407408151E-3</v>
      </c>
      <c r="J27" s="8">
        <f>Timestamp!K27 - B27</f>
        <v>3.6458333333333481E-3</v>
      </c>
      <c r="K27" s="8">
        <f>Timestamp!L27 - B27</f>
        <v>3.7384259259259922E-3</v>
      </c>
      <c r="L27" s="8">
        <f>Timestamp!M27 - B27</f>
        <v>3.8194444444444864E-3</v>
      </c>
      <c r="M27" s="8">
        <f>Timestamp!N27 - B27</f>
        <v>3.9120370370371305E-3</v>
      </c>
      <c r="N27" s="8">
        <f>Timestamp!O27 - B27</f>
        <v>4.0046296296296635E-3</v>
      </c>
      <c r="O27" s="8">
        <f>Timestamp!P27 - B27</f>
        <v>4.0393518518518912E-3</v>
      </c>
      <c r="P27" s="13">
        <f t="shared" si="1"/>
        <v>48.000000000007503</v>
      </c>
      <c r="Q27" s="13">
        <f t="shared" si="2"/>
        <v>83.00000000000658</v>
      </c>
      <c r="R27" s="13">
        <f t="shared" si="3"/>
        <v>281.00000000000875</v>
      </c>
      <c r="S27" s="13">
        <f t="shared" si="4"/>
        <v>281.00000000000875</v>
      </c>
      <c r="T27" s="13">
        <f t="shared" si="5"/>
        <v>288.00000000000665</v>
      </c>
      <c r="U27" s="13">
        <f t="shared" si="6"/>
        <v>297.00000000000807</v>
      </c>
      <c r="V27" s="13">
        <f t="shared" si="7"/>
        <v>307.00000000000642</v>
      </c>
      <c r="W27" s="13">
        <f t="shared" si="8"/>
        <v>315.00000000000125</v>
      </c>
      <c r="X27" s="13">
        <f t="shared" si="9"/>
        <v>323.00000000000574</v>
      </c>
      <c r="Y27" s="13">
        <f t="shared" si="10"/>
        <v>330.00000000000364</v>
      </c>
      <c r="Z27" s="13">
        <f t="shared" si="11"/>
        <v>338.00000000000807</v>
      </c>
      <c r="AA27" s="13">
        <f t="shared" si="12"/>
        <v>346.00000000000296</v>
      </c>
      <c r="AB27" s="13">
        <f t="shared" si="13"/>
        <v>349.00000000000341</v>
      </c>
    </row>
    <row r="28" spans="1:28">
      <c r="A28" t="s">
        <v>166</v>
      </c>
      <c r="B28" s="10">
        <v>0.63611111111111118</v>
      </c>
      <c r="C28" s="8">
        <f>Timestamp!C28 - B28</f>
        <v>1.5393518518517224E-3</v>
      </c>
      <c r="D28" s="8">
        <f>Timestamp!D28 - B28</f>
        <v>1.8287037037035825E-3</v>
      </c>
      <c r="E28" s="8">
        <f>Timestamp!F28 - B28</f>
        <v>4.548611111111045E-3</v>
      </c>
      <c r="F28" s="8">
        <f>Timestamp!G28 - B28</f>
        <v>4.548611111111045E-3</v>
      </c>
      <c r="G28" s="8">
        <f>Timestamp!H28 - B28</f>
        <v>4.6527777777777279E-3</v>
      </c>
      <c r="H28" s="8">
        <f>Timestamp!I28 - B28</f>
        <v>4.7569444444444109E-3</v>
      </c>
      <c r="I28" s="8">
        <f>Timestamp!J28 - B28</f>
        <v>4.8842592592591716E-3</v>
      </c>
      <c r="J28" s="8">
        <f>Timestamp!K28 - B28</f>
        <v>4.9652777777776658E-3</v>
      </c>
      <c r="K28" s="8">
        <f>Timestamp!L28 - B28</f>
        <v>5.0694444444443487E-3</v>
      </c>
      <c r="L28" s="8">
        <f>Timestamp!M28 - B28</f>
        <v>5.1504629629628429E-3</v>
      </c>
      <c r="M28" s="8">
        <f>Timestamp!N28 - B28</f>
        <v>5.243055555555487E-3</v>
      </c>
      <c r="N28" s="8">
        <f>Timestamp!O28 - B28</f>
        <v>5.3587962962962088E-3</v>
      </c>
      <c r="O28" s="8">
        <f>Timestamp!P28 - B28</f>
        <v>5.3935185185184364E-3</v>
      </c>
      <c r="P28" s="13">
        <f t="shared" si="1"/>
        <v>132.9999999999888</v>
      </c>
      <c r="Q28" s="13">
        <f t="shared" si="2"/>
        <v>157.99999999998954</v>
      </c>
      <c r="R28" s="13">
        <f t="shared" si="3"/>
        <v>392.99999999999432</v>
      </c>
      <c r="S28" s="13">
        <f t="shared" si="4"/>
        <v>392.99999999999432</v>
      </c>
      <c r="T28" s="13">
        <f t="shared" si="5"/>
        <v>401.99999999999574</v>
      </c>
      <c r="U28" s="13">
        <f t="shared" si="6"/>
        <v>410.9999999999971</v>
      </c>
      <c r="V28" s="13">
        <f t="shared" si="7"/>
        <v>421.99999999999238</v>
      </c>
      <c r="W28" s="13">
        <f t="shared" si="8"/>
        <v>428.99999999999028</v>
      </c>
      <c r="X28" s="13">
        <f t="shared" si="9"/>
        <v>437.9999999999917</v>
      </c>
      <c r="Y28" s="13">
        <f t="shared" si="10"/>
        <v>444.99999999998965</v>
      </c>
      <c r="Z28" s="13">
        <f t="shared" si="11"/>
        <v>452.99999999999403</v>
      </c>
      <c r="AA28" s="13">
        <f t="shared" si="12"/>
        <v>462.99999999999244</v>
      </c>
      <c r="AB28" s="13">
        <f t="shared" si="13"/>
        <v>465.99999999999295</v>
      </c>
    </row>
    <row r="29" spans="1:28">
      <c r="A29" t="s">
        <v>167</v>
      </c>
      <c r="B29" s="8">
        <v>0.64847222222222223</v>
      </c>
      <c r="C29" s="8">
        <f>Timestamp!C29 - B29</f>
        <v>5.9027777777775903E-4</v>
      </c>
      <c r="D29" s="8">
        <f>Timestamp!D29 - B29</f>
        <v>9.3750000000003553E-4</v>
      </c>
      <c r="E29" s="8">
        <f>Timestamp!F29 - B29</f>
        <v>3.3333333333332993E-3</v>
      </c>
      <c r="F29" s="8">
        <f>Timestamp!G29 - B29</f>
        <v>3.3333333333332993E-3</v>
      </c>
      <c r="G29" s="8">
        <f>Timestamp!H29 - B29</f>
        <v>3.5995370370369706E-3</v>
      </c>
      <c r="H29" s="8">
        <f>Timestamp!I29 - B29</f>
        <v>3.76157407407407E-3</v>
      </c>
      <c r="I29" s="8">
        <f>Timestamp!J29 - B29</f>
        <v>3.8773148148147918E-3</v>
      </c>
      <c r="J29" s="8">
        <f>Timestamp!K29 - B29</f>
        <v>3.9814814814814747E-3</v>
      </c>
      <c r="K29" s="8">
        <f>Timestamp!L29 - B29</f>
        <v>4.0740740740740078E-3</v>
      </c>
      <c r="L29" s="8">
        <f>Timestamp!M29 - B29</f>
        <v>4.2129629629629184E-3</v>
      </c>
      <c r="M29" s="8">
        <f>Timestamp!N29 - B29</f>
        <v>4.3287037037036402E-3</v>
      </c>
      <c r="N29" s="8">
        <f>Timestamp!O29 - B29</f>
        <v>4.4560185185185119E-3</v>
      </c>
      <c r="O29" s="8">
        <f>Timestamp!P29 - B29</f>
        <v>4.5023148148147785E-3</v>
      </c>
      <c r="P29" s="13">
        <f t="shared" si="1"/>
        <v>50.99999999999838</v>
      </c>
      <c r="Q29" s="13">
        <f t="shared" si="2"/>
        <v>81.00000000000307</v>
      </c>
      <c r="R29" s="13">
        <f t="shared" si="3"/>
        <v>287.99999999999704</v>
      </c>
      <c r="S29" s="13">
        <f t="shared" si="4"/>
        <v>287.99999999999704</v>
      </c>
      <c r="T29" s="13">
        <f t="shared" si="5"/>
        <v>310.99999999999426</v>
      </c>
      <c r="U29" s="13">
        <f t="shared" si="6"/>
        <v>324.99999999999966</v>
      </c>
      <c r="V29" s="13">
        <f t="shared" si="7"/>
        <v>334.99999999999801</v>
      </c>
      <c r="W29" s="13">
        <f t="shared" si="8"/>
        <v>343.99999999999943</v>
      </c>
      <c r="X29" s="13">
        <f t="shared" si="9"/>
        <v>351.99999999999426</v>
      </c>
      <c r="Y29" s="13">
        <f t="shared" si="10"/>
        <v>363.99999999999613</v>
      </c>
      <c r="Z29" s="13">
        <f t="shared" si="11"/>
        <v>373.99999999999454</v>
      </c>
      <c r="AA29" s="13">
        <f t="shared" si="12"/>
        <v>384.99999999999943</v>
      </c>
      <c r="AB29" s="13">
        <f t="shared" si="13"/>
        <v>388.99999999999682</v>
      </c>
    </row>
    <row r="30" spans="1:28">
      <c r="A30" t="s">
        <v>168</v>
      </c>
      <c r="B30" s="8">
        <v>0.6605671296296296</v>
      </c>
      <c r="C30" s="8">
        <f>Timestamp!C30 - B30</f>
        <v>6.134259259259478E-4</v>
      </c>
      <c r="D30" s="8">
        <f>Timestamp!D30 - B30</f>
        <v>9.6064814814811328E-4</v>
      </c>
      <c r="E30" s="8">
        <f>Timestamp!F30 - B30</f>
        <v>4.05092592592593E-3</v>
      </c>
      <c r="F30" s="8">
        <f>Timestamp!G30 - B30</f>
        <v>4.05092592592593E-3</v>
      </c>
      <c r="G30" s="8">
        <f>Timestamp!H30 - B30</f>
        <v>4.1435185185184631E-3</v>
      </c>
      <c r="H30" s="8">
        <f>Timestamp!I30 - B30</f>
        <v>4.2592592592592959E-3</v>
      </c>
      <c r="I30" s="8">
        <f>Timestamp!J30 - B30</f>
        <v>4.3750000000000178E-3</v>
      </c>
      <c r="J30" s="8">
        <f>Timestamp!K30 - B30</f>
        <v>4.4907407407407396E-3</v>
      </c>
      <c r="K30" s="8">
        <f>Timestamp!L30 - B30</f>
        <v>4.5949074074074225E-3</v>
      </c>
      <c r="L30" s="8">
        <f>Timestamp!M30 - B30</f>
        <v>4.6759259259259167E-3</v>
      </c>
      <c r="M30" s="8">
        <f>Timestamp!N30 - B30</f>
        <v>4.7800925925925997E-3</v>
      </c>
      <c r="N30" s="8">
        <f>Timestamp!O30 - B30</f>
        <v>4.9074074074073604E-3</v>
      </c>
      <c r="O30" s="8">
        <f>Timestamp!P30 - B30</f>
        <v>4.9537037037037379E-3</v>
      </c>
      <c r="P30" s="13">
        <f t="shared" si="1"/>
        <v>53.00000000000189</v>
      </c>
      <c r="Q30" s="13">
        <f t="shared" si="2"/>
        <v>82.999999999996987</v>
      </c>
      <c r="R30" s="13">
        <f t="shared" si="3"/>
        <v>350.00000000000034</v>
      </c>
      <c r="S30" s="13">
        <f t="shared" si="4"/>
        <v>350.00000000000034</v>
      </c>
      <c r="T30" s="13">
        <f t="shared" si="5"/>
        <v>357.99999999999523</v>
      </c>
      <c r="U30" s="13">
        <f t="shared" si="6"/>
        <v>368.00000000000318</v>
      </c>
      <c r="V30" s="13">
        <f t="shared" si="7"/>
        <v>378.00000000000153</v>
      </c>
      <c r="W30" s="13">
        <f t="shared" si="8"/>
        <v>387.99999999999994</v>
      </c>
      <c r="X30" s="13">
        <f t="shared" si="9"/>
        <v>397.00000000000131</v>
      </c>
      <c r="Y30" s="13">
        <f t="shared" si="10"/>
        <v>403.9999999999992</v>
      </c>
      <c r="Z30" s="13">
        <f t="shared" si="11"/>
        <v>413.00000000000057</v>
      </c>
      <c r="AA30" s="13">
        <f t="shared" si="12"/>
        <v>423.99999999999591</v>
      </c>
      <c r="AB30" s="13">
        <f t="shared" si="13"/>
        <v>428.00000000000296</v>
      </c>
    </row>
    <row r="31" spans="1:28">
      <c r="A31" t="s">
        <v>169</v>
      </c>
      <c r="B31" s="8">
        <v>0.67571759259259256</v>
      </c>
      <c r="C31" s="8">
        <f>Timestamp!C31 - B31</f>
        <v>6.2499999999998668E-4</v>
      </c>
      <c r="D31" s="8">
        <f>Timestamp!D31 - B31</f>
        <v>1.087962962962874E-3</v>
      </c>
      <c r="E31" s="8">
        <f>Timestamp!F31 - B31</f>
        <v>4.8611111111110938E-3</v>
      </c>
      <c r="F31" s="8">
        <f>Timestamp!G31 - B31</f>
        <v>4.8611111111110938E-3</v>
      </c>
      <c r="G31" s="8">
        <f>Timestamp!H31 - B31</f>
        <v>4.9537037037036269E-3</v>
      </c>
      <c r="H31" s="8">
        <f>Timestamp!I31 - B31</f>
        <v>5.0694444444443487E-3</v>
      </c>
      <c r="I31" s="8">
        <f>Timestamp!J31 - B31</f>
        <v>5.2199074074072982E-3</v>
      </c>
      <c r="J31" s="8">
        <f>Timestamp!K31 - B31</f>
        <v>5.3240740740739811E-3</v>
      </c>
      <c r="K31" s="8">
        <f>Timestamp!L31 - B31</f>
        <v>5.4282407407406641E-3</v>
      </c>
      <c r="L31" s="8">
        <f>Timestamp!M31 - B31</f>
        <v>5.5208333333333082E-3</v>
      </c>
      <c r="M31" s="8">
        <f>Timestamp!N31 - B31</f>
        <v>5.6134259259258412E-3</v>
      </c>
      <c r="N31" s="8">
        <f>Timestamp!O31 - B31</f>
        <v>5.833333333333246E-3</v>
      </c>
      <c r="O31" s="8">
        <f>Timestamp!P31 - B31</f>
        <v>5.8912037037036624E-3</v>
      </c>
      <c r="P31" s="13">
        <f t="shared" si="1"/>
        <v>53.999999999998849</v>
      </c>
      <c r="Q31" s="13">
        <f t="shared" si="2"/>
        <v>93.999999999992312</v>
      </c>
      <c r="R31" s="13">
        <f t="shared" si="3"/>
        <v>419.99999999999847</v>
      </c>
      <c r="S31" s="13">
        <f t="shared" si="4"/>
        <v>419.99999999999847</v>
      </c>
      <c r="T31" s="13">
        <f t="shared" si="5"/>
        <v>427.99999999999341</v>
      </c>
      <c r="U31" s="13">
        <f t="shared" si="6"/>
        <v>437.9999999999917</v>
      </c>
      <c r="V31" s="13">
        <f t="shared" si="7"/>
        <v>450.99999999999056</v>
      </c>
      <c r="W31" s="13">
        <f t="shared" si="8"/>
        <v>459.99999999999193</v>
      </c>
      <c r="X31" s="13">
        <f t="shared" si="9"/>
        <v>468.99999999999341</v>
      </c>
      <c r="Y31" s="13">
        <f t="shared" si="10"/>
        <v>476.99999999999778</v>
      </c>
      <c r="Z31" s="13">
        <f t="shared" si="11"/>
        <v>484.99999999999272</v>
      </c>
      <c r="AA31" s="13">
        <f t="shared" si="12"/>
        <v>503.9999999999925</v>
      </c>
      <c r="AB31" s="13">
        <f t="shared" si="13"/>
        <v>508.99999999999648</v>
      </c>
    </row>
    <row r="32" spans="1:28">
      <c r="A32" t="s">
        <v>170</v>
      </c>
      <c r="B32" s="8">
        <v>0.68716435185185187</v>
      </c>
      <c r="C32" s="8">
        <f>Timestamp!C32 - B32</f>
        <v>2.1064814814815147E-3</v>
      </c>
      <c r="D32" s="8">
        <f>Timestamp!D32 - B32</f>
        <v>2.569444444444402E-3</v>
      </c>
      <c r="E32" s="8">
        <f>Timestamp!F32 - B32</f>
        <v>5.833333333333357E-3</v>
      </c>
      <c r="F32" s="8">
        <f>Timestamp!G32 - B32</f>
        <v>5.833333333333357E-3</v>
      </c>
      <c r="G32" s="8">
        <f>Timestamp!H32 - B32</f>
        <v>5.9606481481481177E-3</v>
      </c>
      <c r="H32" s="8">
        <f>Timestamp!I32 - B32</f>
        <v>6.0532407407407618E-3</v>
      </c>
      <c r="I32" s="8">
        <f>Timestamp!J32 - B32</f>
        <v>6.2152777777777501E-3</v>
      </c>
      <c r="J32" s="8">
        <f>Timestamp!K32 - B32</f>
        <v>6.3078703703703942E-3</v>
      </c>
      <c r="K32" s="8">
        <f>Timestamp!L32 - B32</f>
        <v>6.4120370370370772E-3</v>
      </c>
      <c r="L32" s="8">
        <f>Timestamp!M32 - B32</f>
        <v>6.5046296296296102E-3</v>
      </c>
      <c r="M32" s="8">
        <f>Timestamp!N32 - B32</f>
        <v>6.620370370370332E-3</v>
      </c>
      <c r="N32" s="8">
        <f>Timestamp!O32 - B32</f>
        <v>6.9097222222221921E-3</v>
      </c>
      <c r="O32" s="8">
        <f>Timestamp!P32 - B32</f>
        <v>6.9560185185184586E-3</v>
      </c>
      <c r="P32" s="13">
        <f t="shared" si="1"/>
        <v>182.00000000000287</v>
      </c>
      <c r="Q32" s="13">
        <f t="shared" si="2"/>
        <v>221.99999999999633</v>
      </c>
      <c r="R32" s="13">
        <f t="shared" si="3"/>
        <v>504.00000000000205</v>
      </c>
      <c r="S32" s="13">
        <f t="shared" si="4"/>
        <v>504.00000000000205</v>
      </c>
      <c r="T32" s="13">
        <f t="shared" si="5"/>
        <v>514.99999999999727</v>
      </c>
      <c r="U32" s="13">
        <f t="shared" si="6"/>
        <v>523.00000000000182</v>
      </c>
      <c r="V32" s="13">
        <f t="shared" si="7"/>
        <v>536.99999999999761</v>
      </c>
      <c r="W32" s="13">
        <f t="shared" si="8"/>
        <v>545.00000000000205</v>
      </c>
      <c r="X32" s="13">
        <f t="shared" si="9"/>
        <v>554.00000000000341</v>
      </c>
      <c r="Y32" s="13">
        <f t="shared" si="10"/>
        <v>561.99999999999829</v>
      </c>
      <c r="Z32" s="13">
        <f t="shared" si="11"/>
        <v>571.99999999999659</v>
      </c>
      <c r="AA32" s="13">
        <f t="shared" si="12"/>
        <v>596.9999999999975</v>
      </c>
      <c r="AB32" s="13">
        <f t="shared" si="13"/>
        <v>600.99999999999477</v>
      </c>
    </row>
    <row r="33" spans="1:28">
      <c r="A33" t="s">
        <v>171</v>
      </c>
      <c r="B33" t="s">
        <v>90</v>
      </c>
      <c r="C33" s="8" t="e">
        <f>Timestamp!C33 - B33</f>
        <v>#VALUE!</v>
      </c>
      <c r="D33" s="8" t="e">
        <f>Timestamp!D33 - B33</f>
        <v>#VALUE!</v>
      </c>
      <c r="E33" s="8" t="e">
        <f>Timestamp!F33 - B33</f>
        <v>#VALUE!</v>
      </c>
      <c r="F33" s="8" t="e">
        <f>Timestamp!G33 - B33</f>
        <v>#VALUE!</v>
      </c>
      <c r="G33" s="8" t="e">
        <f>Timestamp!H33 - B33</f>
        <v>#VALUE!</v>
      </c>
      <c r="H33" s="8" t="e">
        <f>Timestamp!I33 - B33</f>
        <v>#VALUE!</v>
      </c>
      <c r="I33" s="8" t="e">
        <f>Timestamp!J33 - B33</f>
        <v>#VALUE!</v>
      </c>
      <c r="J33" s="8" t="e">
        <f>Timestamp!K33 - B33</f>
        <v>#VALUE!</v>
      </c>
      <c r="K33" s="8" t="e">
        <f>Timestamp!L33 - B33</f>
        <v>#VALUE!</v>
      </c>
      <c r="L33" s="8" t="e">
        <f>Timestamp!M33 - B33</f>
        <v>#VALUE!</v>
      </c>
      <c r="M33" s="8" t="e">
        <f>Timestamp!N33 - B33</f>
        <v>#VALUE!</v>
      </c>
      <c r="N33" s="8" t="e">
        <f>Timestamp!O33 - B33</f>
        <v>#VALUE!</v>
      </c>
      <c r="O33" s="8" t="e">
        <f>Timestamp!P33 - B33</f>
        <v>#VALUE!</v>
      </c>
      <c r="P33" s="19" t="e">
        <f>C33 * 3600*24</f>
        <v>#VALUE!</v>
      </c>
      <c r="Q33" s="13" t="e">
        <f t="shared" si="2"/>
        <v>#VALUE!</v>
      </c>
      <c r="R33" s="13" t="e">
        <f t="shared" si="3"/>
        <v>#VALUE!</v>
      </c>
      <c r="S33" s="13" t="e">
        <f t="shared" si="4"/>
        <v>#VALUE!</v>
      </c>
      <c r="T33" s="13" t="e">
        <f t="shared" si="5"/>
        <v>#VALUE!</v>
      </c>
      <c r="U33" s="13" t="e">
        <f t="shared" si="6"/>
        <v>#VALUE!</v>
      </c>
      <c r="V33" s="13" t="e">
        <f t="shared" si="7"/>
        <v>#VALUE!</v>
      </c>
      <c r="W33" s="13" t="e">
        <f t="shared" si="8"/>
        <v>#VALUE!</v>
      </c>
      <c r="X33" s="13" t="e">
        <f t="shared" si="9"/>
        <v>#VALUE!</v>
      </c>
      <c r="Y33" s="13" t="e">
        <f t="shared" si="10"/>
        <v>#VALUE!</v>
      </c>
      <c r="Z33" s="13" t="e">
        <f t="shared" si="11"/>
        <v>#VALUE!</v>
      </c>
      <c r="AA33" s="13" t="e">
        <f t="shared" si="12"/>
        <v>#VALUE!</v>
      </c>
      <c r="AB33" s="13" t="e">
        <f t="shared" si="13"/>
        <v>#VALUE!</v>
      </c>
    </row>
    <row r="34" spans="1:28">
      <c r="A34" t="s">
        <v>172</v>
      </c>
      <c r="B34" s="8">
        <v>0.44637731481481485</v>
      </c>
      <c r="C34" s="8">
        <f>Timestamp!C34 - B34</f>
        <v>7.6388888888884177E-4</v>
      </c>
      <c r="D34" s="8">
        <f>Timestamp!D34 - B34</f>
        <v>1.0532407407407018E-3</v>
      </c>
      <c r="E34" s="8">
        <f>Timestamp!F34 - B34</f>
        <v>5.833333333333246E-3</v>
      </c>
      <c r="F34" s="8">
        <f>Timestamp!G34 - B34</f>
        <v>5.833333333333246E-3</v>
      </c>
      <c r="G34" s="8">
        <f>Timestamp!H34 - B34</f>
        <v>5.9374999999999845E-3</v>
      </c>
      <c r="H34" s="8">
        <f>Timestamp!I34 - B34</f>
        <v>6.0648148148148007E-3</v>
      </c>
      <c r="I34" s="8">
        <f>Timestamp!J34 - B34</f>
        <v>6.1921296296295614E-3</v>
      </c>
      <c r="J34" s="8">
        <f>Timestamp!K34 - B34</f>
        <v>6.2847222222222054E-3</v>
      </c>
      <c r="K34" s="8">
        <f>Timestamp!L34 - B34</f>
        <v>6.4120370370369661E-3</v>
      </c>
      <c r="L34" s="8">
        <f>Timestamp!M34 - B34</f>
        <v>6.4930555555555713E-3</v>
      </c>
      <c r="M34" s="8">
        <f>Timestamp!N34 - B34</f>
        <v>6.620370370370332E-3</v>
      </c>
      <c r="N34" s="8">
        <f>Timestamp!O34 - B34</f>
        <v>6.7129629629629761E-3</v>
      </c>
      <c r="O34" s="8">
        <f>Timestamp!P34 - B34</f>
        <v>6.7476851851851483E-3</v>
      </c>
      <c r="P34" s="13">
        <f t="shared" si="1"/>
        <v>65.999999999995936</v>
      </c>
      <c r="Q34" s="13">
        <f t="shared" si="2"/>
        <v>90.999999999996646</v>
      </c>
      <c r="R34" s="13">
        <f t="shared" si="3"/>
        <v>503.9999999999925</v>
      </c>
      <c r="S34" s="13">
        <f t="shared" si="4"/>
        <v>503.9999999999925</v>
      </c>
      <c r="T34" s="13">
        <f t="shared" si="5"/>
        <v>512.99999999999864</v>
      </c>
      <c r="U34" s="13">
        <f t="shared" si="6"/>
        <v>523.99999999999875</v>
      </c>
      <c r="V34" s="13">
        <f t="shared" si="7"/>
        <v>534.99999999999409</v>
      </c>
      <c r="W34" s="13">
        <f t="shared" si="8"/>
        <v>542.99999999999852</v>
      </c>
      <c r="X34" s="13">
        <f t="shared" si="9"/>
        <v>553.99999999999386</v>
      </c>
      <c r="Y34" s="13">
        <f t="shared" si="10"/>
        <v>561.00000000000136</v>
      </c>
      <c r="Z34" s="13">
        <f t="shared" si="11"/>
        <v>571.99999999999659</v>
      </c>
      <c r="AA34" s="13">
        <f t="shared" si="12"/>
        <v>580.00000000000114</v>
      </c>
      <c r="AB34" s="13">
        <f t="shared" si="13"/>
        <v>582.99999999999682</v>
      </c>
    </row>
    <row r="35" spans="1:28">
      <c r="A35" t="s">
        <v>173</v>
      </c>
      <c r="B35" s="8">
        <v>0.46790509259259255</v>
      </c>
      <c r="C35" s="8">
        <f>Timestamp!C35 - B35</f>
        <v>4.7453703703709271E-4</v>
      </c>
      <c r="D35" s="8">
        <f>Timestamp!D35 - B35</f>
        <v>7.7546296296299166E-4</v>
      </c>
      <c r="E35" s="8">
        <f>Timestamp!F35 - B35</f>
        <v>3.4143518518519045E-3</v>
      </c>
      <c r="F35" s="8">
        <f>Timestamp!G35 - B35</f>
        <v>3.4143518518519045E-3</v>
      </c>
      <c r="G35" s="8">
        <f>Timestamp!H35 - B35</f>
        <v>3.4953703703703987E-3</v>
      </c>
      <c r="H35" s="8">
        <f>Timestamp!I35 - B35</f>
        <v>3.5879629629630427E-3</v>
      </c>
      <c r="I35" s="8">
        <f>Timestamp!J35 - B35</f>
        <v>3.6689814814815369E-3</v>
      </c>
      <c r="J35" s="8">
        <f>Timestamp!K35 - B35</f>
        <v>3.7731481481481643E-3</v>
      </c>
      <c r="K35" s="8">
        <f>Timestamp!L35 - B35</f>
        <v>3.8310185185185808E-3</v>
      </c>
      <c r="L35" s="8">
        <f>Timestamp!M35 - B35</f>
        <v>3.9004629629630361E-3</v>
      </c>
      <c r="M35" s="8">
        <f>Timestamp!N35 - B35</f>
        <v>4.0162037037037024E-3</v>
      </c>
      <c r="N35" s="8">
        <f>Timestamp!O35 - B35</f>
        <v>4.0972222222223076E-3</v>
      </c>
      <c r="O35" s="8">
        <f>Timestamp!P35 - B35</f>
        <v>4.1203703703704408E-3</v>
      </c>
      <c r="P35" s="13">
        <f t="shared" si="1"/>
        <v>41.00000000000481</v>
      </c>
      <c r="Q35" s="13">
        <f t="shared" si="2"/>
        <v>67.000000000002473</v>
      </c>
      <c r="R35" s="13">
        <f t="shared" si="3"/>
        <v>295.00000000000455</v>
      </c>
      <c r="S35" s="13">
        <f t="shared" si="4"/>
        <v>295.00000000000455</v>
      </c>
      <c r="T35" s="13">
        <f t="shared" si="5"/>
        <v>302.00000000000244</v>
      </c>
      <c r="U35" s="13">
        <f t="shared" si="6"/>
        <v>310.00000000000688</v>
      </c>
      <c r="V35" s="13">
        <f t="shared" si="7"/>
        <v>317.00000000000477</v>
      </c>
      <c r="W35" s="13">
        <f t="shared" si="8"/>
        <v>326.00000000000142</v>
      </c>
      <c r="X35" s="13">
        <f t="shared" si="9"/>
        <v>331.0000000000054</v>
      </c>
      <c r="Y35" s="13">
        <f t="shared" si="10"/>
        <v>337.00000000000637</v>
      </c>
      <c r="Z35" s="13">
        <f t="shared" si="11"/>
        <v>346.99999999999989</v>
      </c>
      <c r="AA35" s="13">
        <f t="shared" si="12"/>
        <v>354.00000000000739</v>
      </c>
      <c r="AB35" s="13">
        <f t="shared" si="13"/>
        <v>356.00000000000614</v>
      </c>
    </row>
    <row r="36" spans="1:28">
      <c r="A36" t="s">
        <v>174</v>
      </c>
      <c r="B36" s="8">
        <v>0.47813657407407412</v>
      </c>
      <c r="C36" s="8" t="e">
        <f>Timestamp!C36 - B36</f>
        <v>#VALUE!</v>
      </c>
      <c r="D36" s="8">
        <f>Timestamp!D36 - B36</f>
        <v>1.9907407407406819E-3</v>
      </c>
      <c r="E36" s="8">
        <f>Timestamp!F36 - B36</f>
        <v>4.7569444444444109E-3</v>
      </c>
      <c r="F36" s="8">
        <f>Timestamp!G36 - B36</f>
        <v>4.7569444444444109E-3</v>
      </c>
      <c r="G36" s="8" t="e">
        <f>Timestamp!H36 - B36</f>
        <v>#VALUE!</v>
      </c>
      <c r="H36" s="8">
        <f>Timestamp!I36 - B36</f>
        <v>4.942129629629588E-3</v>
      </c>
      <c r="I36" s="8">
        <f>Timestamp!J36 - B36</f>
        <v>5.0347222222222321E-3</v>
      </c>
      <c r="J36" s="8">
        <f>Timestamp!K36 - B36</f>
        <v>5.1157407407407263E-3</v>
      </c>
      <c r="K36" s="8">
        <f>Timestamp!L36 - B36</f>
        <v>5.2083333333333148E-3</v>
      </c>
      <c r="L36" s="8">
        <f>Timestamp!M36 - B36</f>
        <v>5.3124999999999423E-3</v>
      </c>
      <c r="M36" s="8">
        <f>Timestamp!N36 - B36</f>
        <v>5.3703703703703032E-3</v>
      </c>
      <c r="N36" s="8">
        <f>Timestamp!O36 - B36</f>
        <v>5.4629629629628917E-3</v>
      </c>
      <c r="O36" s="8">
        <f>Timestamp!P36 - B36</f>
        <v>5.4976851851851749E-3</v>
      </c>
      <c r="P36" s="13" t="e">
        <f t="shared" si="1"/>
        <v>#VALUE!</v>
      </c>
      <c r="Q36" s="13">
        <f t="shared" si="2"/>
        <v>171.99999999999491</v>
      </c>
      <c r="R36" s="13">
        <f t="shared" si="3"/>
        <v>410.9999999999971</v>
      </c>
      <c r="S36" s="13">
        <f t="shared" si="4"/>
        <v>410.9999999999971</v>
      </c>
      <c r="T36" s="13" t="e">
        <f t="shared" si="5"/>
        <v>#VALUE!</v>
      </c>
      <c r="U36" s="13">
        <f t="shared" si="6"/>
        <v>426.99999999999636</v>
      </c>
      <c r="V36" s="13">
        <f t="shared" si="7"/>
        <v>435.00000000000085</v>
      </c>
      <c r="W36" s="13">
        <f t="shared" si="8"/>
        <v>441.99999999999875</v>
      </c>
      <c r="X36" s="13">
        <f t="shared" si="9"/>
        <v>449.99999999999841</v>
      </c>
      <c r="Y36" s="13">
        <f t="shared" si="10"/>
        <v>458.99999999999505</v>
      </c>
      <c r="Z36" s="13">
        <f t="shared" si="11"/>
        <v>463.9999999999942</v>
      </c>
      <c r="AA36" s="13">
        <f t="shared" si="12"/>
        <v>471.9999999999938</v>
      </c>
      <c r="AB36" s="13">
        <f t="shared" si="13"/>
        <v>474.99999999999909</v>
      </c>
    </row>
    <row r="37" spans="1:28">
      <c r="A37" t="s">
        <v>175</v>
      </c>
      <c r="B37" s="8">
        <v>0.48876157407407406</v>
      </c>
      <c r="C37" s="8">
        <f>Timestamp!C37 - B37</f>
        <v>2.523148148148191E-3</v>
      </c>
      <c r="D37" s="8">
        <f>Timestamp!D37 - B37</f>
        <v>2.7314814814814459E-3</v>
      </c>
      <c r="E37" s="8">
        <f>Timestamp!F37 - B37</f>
        <v>5.8564814814814903E-3</v>
      </c>
      <c r="F37" s="8">
        <f>Timestamp!G37 - B37</f>
        <v>5.8564814814814903E-3</v>
      </c>
      <c r="G37" s="8">
        <f>Timestamp!H37 - B37</f>
        <v>5.9374999999999845E-3</v>
      </c>
      <c r="H37" s="8">
        <f>Timestamp!I37 - B37</f>
        <v>6.0300925925926285E-3</v>
      </c>
      <c r="I37" s="8">
        <f>Timestamp!J37 - B37</f>
        <v>6.1226851851852171E-3</v>
      </c>
      <c r="J37" s="8">
        <f>Timestamp!K37 - B37</f>
        <v>6.1921296296296724E-3</v>
      </c>
      <c r="K37" s="8">
        <f>Timestamp!L37 - B37</f>
        <v>6.2615740740741277E-3</v>
      </c>
      <c r="L37" s="8">
        <f>Timestamp!M37 - B37</f>
        <v>6.3194444444444886E-3</v>
      </c>
      <c r="M37" s="8">
        <f>Timestamp!N37 - B37</f>
        <v>6.4004629629629828E-3</v>
      </c>
      <c r="N37" s="8">
        <f>Timestamp!O37 - B37</f>
        <v>6.4930555555555713E-3</v>
      </c>
      <c r="O37" s="8">
        <f>Timestamp!P37 - B37</f>
        <v>6.5277777777777435E-3</v>
      </c>
      <c r="P37" s="13">
        <f t="shared" si="1"/>
        <v>218.00000000000372</v>
      </c>
      <c r="Q37" s="13">
        <f t="shared" si="2"/>
        <v>235.9999999999969</v>
      </c>
      <c r="R37" s="13">
        <f t="shared" si="3"/>
        <v>506.00000000000074</v>
      </c>
      <c r="S37" s="13">
        <f t="shared" si="4"/>
        <v>506.00000000000074</v>
      </c>
      <c r="T37" s="13">
        <f t="shared" si="5"/>
        <v>512.99999999999864</v>
      </c>
      <c r="U37" s="13">
        <f t="shared" si="6"/>
        <v>521.00000000000318</v>
      </c>
      <c r="V37" s="13">
        <f t="shared" si="7"/>
        <v>529.00000000000273</v>
      </c>
      <c r="W37" s="13">
        <f t="shared" si="8"/>
        <v>535.00000000000364</v>
      </c>
      <c r="X37" s="13">
        <f t="shared" si="9"/>
        <v>541.00000000000466</v>
      </c>
      <c r="Y37" s="13">
        <f t="shared" si="10"/>
        <v>546.00000000000387</v>
      </c>
      <c r="Z37" s="13">
        <f t="shared" si="11"/>
        <v>553.00000000000171</v>
      </c>
      <c r="AA37" s="13">
        <f t="shared" si="12"/>
        <v>561.00000000000136</v>
      </c>
      <c r="AB37" s="13">
        <f t="shared" si="13"/>
        <v>563.99999999999704</v>
      </c>
    </row>
    <row r="38" spans="1:28">
      <c r="A38" t="s">
        <v>176</v>
      </c>
      <c r="B38" s="8">
        <v>0.50869212962962962</v>
      </c>
      <c r="C38" s="8">
        <f>Timestamp!C38 - B38</f>
        <v>7.4074074074081953E-4</v>
      </c>
      <c r="D38" s="8">
        <f>Timestamp!D38 - B38</f>
        <v>9.7222222222226318E-4</v>
      </c>
      <c r="E38" s="8" t="e">
        <f>Timestamp!F38 - B38</f>
        <v>#VALUE!</v>
      </c>
      <c r="F38" s="8" t="e">
        <f>Timestamp!G38 - B38</f>
        <v>#VALUE!</v>
      </c>
      <c r="G38" s="8">
        <f>Timestamp!H38 - B38</f>
        <v>4.1319444444444242E-3</v>
      </c>
      <c r="H38" s="8">
        <f>Timestamp!I38 - B38</f>
        <v>4.2013888888888795E-3</v>
      </c>
      <c r="I38" s="8" t="e">
        <f>Timestamp!J38 - B38</f>
        <v>#VALUE!</v>
      </c>
      <c r="J38" s="8">
        <f>Timestamp!K38 - B38</f>
        <v>4.3865740740740566E-3</v>
      </c>
      <c r="K38" s="8" t="e">
        <f>Timestamp!L38 - B38</f>
        <v>#VALUE!</v>
      </c>
      <c r="L38" s="8">
        <f>Timestamp!M38 - B38</f>
        <v>4.6180555555556113E-3</v>
      </c>
      <c r="M38" s="8">
        <f>Timestamp!N38 - B38</f>
        <v>4.7106481481481444E-3</v>
      </c>
      <c r="N38" s="8">
        <f>Timestamp!O38 - B38</f>
        <v>4.8148148148148273E-3</v>
      </c>
      <c r="O38" s="8">
        <f>Timestamp!P38 - B38</f>
        <v>4.849537037037055E-3</v>
      </c>
      <c r="P38" s="13">
        <f t="shared" si="1"/>
        <v>64.000000000006807</v>
      </c>
      <c r="Q38" s="13">
        <f t="shared" si="2"/>
        <v>84.000000000003539</v>
      </c>
      <c r="R38" s="13" t="e">
        <f t="shared" si="3"/>
        <v>#VALUE!</v>
      </c>
      <c r="S38" s="13" t="e">
        <f t="shared" si="4"/>
        <v>#VALUE!</v>
      </c>
      <c r="T38" s="13">
        <f t="shared" si="5"/>
        <v>356.99999999999824</v>
      </c>
      <c r="U38" s="13">
        <f t="shared" si="6"/>
        <v>362.9999999999992</v>
      </c>
      <c r="V38" s="13" t="e">
        <f t="shared" si="7"/>
        <v>#VALUE!</v>
      </c>
      <c r="W38" s="13">
        <f t="shared" si="8"/>
        <v>378.99999999999852</v>
      </c>
      <c r="X38" s="13" t="e">
        <f t="shared" si="9"/>
        <v>#VALUE!</v>
      </c>
      <c r="Y38" s="13">
        <f t="shared" si="10"/>
        <v>399.00000000000477</v>
      </c>
      <c r="Z38" s="13">
        <f t="shared" si="11"/>
        <v>406.99999999999972</v>
      </c>
      <c r="AA38" s="13">
        <f t="shared" si="12"/>
        <v>416.00000000000108</v>
      </c>
      <c r="AB38" s="13">
        <f t="shared" si="13"/>
        <v>419.00000000000159</v>
      </c>
    </row>
    <row r="39" spans="1:28">
      <c r="A39" t="s">
        <v>177</v>
      </c>
      <c r="B39" s="8">
        <v>0.51928240740740739</v>
      </c>
      <c r="C39" s="8">
        <f>Timestamp!C39 - B39</f>
        <v>9.9537037037034093E-4</v>
      </c>
      <c r="D39" s="8">
        <f>Timestamp!D39 - B39</f>
        <v>1.2037037037037068E-3</v>
      </c>
      <c r="E39" s="8">
        <f>Timestamp!F39 - B39</f>
        <v>4.8611111111110938E-3</v>
      </c>
      <c r="F39" s="8">
        <f>Timestamp!G39 - B39</f>
        <v>4.8611111111110938E-3</v>
      </c>
      <c r="G39" s="8">
        <f>Timestamp!H39 - B39</f>
        <v>4.942129629629588E-3</v>
      </c>
      <c r="H39" s="8">
        <f>Timestamp!I39 - B39</f>
        <v>5.1041666666666874E-3</v>
      </c>
      <c r="I39" s="8">
        <f>Timestamp!J39 - B39</f>
        <v>5.1967592592593315E-3</v>
      </c>
      <c r="J39" s="8">
        <f>Timestamp!K39 - B39</f>
        <v>5.2546296296296369E-3</v>
      </c>
      <c r="K39" s="8">
        <f>Timestamp!L39 - B39</f>
        <v>5.3587962962963198E-3</v>
      </c>
      <c r="L39" s="8">
        <f>Timestamp!M39 - B39</f>
        <v>5.4513888888888529E-3</v>
      </c>
      <c r="M39" s="8">
        <f>Timestamp!N39 - B39</f>
        <v>5.5902777777777635E-3</v>
      </c>
      <c r="N39" s="8">
        <f>Timestamp!O39 - B39</f>
        <v>5.7060185185185963E-3</v>
      </c>
      <c r="O39" s="8">
        <f>Timestamp!P39 - B39</f>
        <v>5.7291666666666741E-3</v>
      </c>
      <c r="P39" s="13">
        <f t="shared" si="1"/>
        <v>85.999999999997456</v>
      </c>
      <c r="Q39" s="13">
        <f t="shared" si="2"/>
        <v>104.00000000000027</v>
      </c>
      <c r="R39" s="13">
        <f t="shared" si="3"/>
        <v>419.99999999999847</v>
      </c>
      <c r="S39" s="13">
        <f t="shared" si="4"/>
        <v>419.99999999999847</v>
      </c>
      <c r="T39" s="13">
        <f t="shared" si="5"/>
        <v>426.99999999999636</v>
      </c>
      <c r="U39" s="13">
        <f t="shared" si="6"/>
        <v>441.00000000000182</v>
      </c>
      <c r="V39" s="13">
        <f t="shared" si="7"/>
        <v>449.0000000000062</v>
      </c>
      <c r="W39" s="13">
        <f t="shared" si="8"/>
        <v>454.00000000000063</v>
      </c>
      <c r="X39" s="13">
        <f t="shared" si="9"/>
        <v>463.00000000000199</v>
      </c>
      <c r="Y39" s="13">
        <f t="shared" si="10"/>
        <v>470.99999999999693</v>
      </c>
      <c r="Z39" s="13">
        <f t="shared" si="11"/>
        <v>482.99999999999881</v>
      </c>
      <c r="AA39" s="13">
        <f t="shared" si="12"/>
        <v>493.00000000000676</v>
      </c>
      <c r="AB39" s="13">
        <f t="shared" si="13"/>
        <v>495.00000000000068</v>
      </c>
    </row>
    <row r="40" spans="1:28">
      <c r="A40" t="s">
        <v>178</v>
      </c>
      <c r="B40" s="8">
        <v>0.53567129629629628</v>
      </c>
      <c r="C40" s="8">
        <f>Timestamp!C40 - B40</f>
        <v>7.1759259259263075E-4</v>
      </c>
      <c r="D40" s="8">
        <f>Timestamp!D40 - B40</f>
        <v>9.2592592592599665E-4</v>
      </c>
      <c r="E40" s="8">
        <f>Timestamp!F40 - B40</f>
        <v>4.1087962962962354E-3</v>
      </c>
      <c r="F40" s="8">
        <f>Timestamp!G40 - B40</f>
        <v>4.1087962962962354E-3</v>
      </c>
      <c r="G40" s="8">
        <f>Timestamp!H40 - B40</f>
        <v>4.1782407407406907E-3</v>
      </c>
      <c r="H40" s="8">
        <f>Timestamp!I40 - B40</f>
        <v>4.2708333333333348E-3</v>
      </c>
      <c r="I40" s="8">
        <f>Timestamp!J40 - B40</f>
        <v>4.3865740740740566E-3</v>
      </c>
      <c r="J40" s="8">
        <f>Timestamp!K40 - B40</f>
        <v>4.5138888888889284E-3</v>
      </c>
      <c r="K40" s="8">
        <f>Timestamp!L40 - B40</f>
        <v>4.5949074074074225E-3</v>
      </c>
      <c r="L40" s="8">
        <f>Timestamp!M40 - B40</f>
        <v>4.6759259259259167E-3</v>
      </c>
      <c r="M40" s="8">
        <f>Timestamp!N40 - B40</f>
        <v>4.8611111111110938E-3</v>
      </c>
      <c r="N40" s="8">
        <f>Timestamp!O40 - B40</f>
        <v>4.9537037037037379E-3</v>
      </c>
      <c r="O40" s="8">
        <f>Timestamp!P40 - B40</f>
        <v>5.0000000000000044E-3</v>
      </c>
      <c r="P40" s="13">
        <f t="shared" si="1"/>
        <v>62.000000000003297</v>
      </c>
      <c r="Q40" s="13">
        <f t="shared" si="2"/>
        <v>80.000000000006111</v>
      </c>
      <c r="R40" s="13">
        <f t="shared" si="3"/>
        <v>354.99999999999477</v>
      </c>
      <c r="S40" s="13">
        <f t="shared" si="4"/>
        <v>354.99999999999477</v>
      </c>
      <c r="T40" s="13">
        <f t="shared" si="5"/>
        <v>360.99999999999568</v>
      </c>
      <c r="U40" s="13">
        <f t="shared" si="6"/>
        <v>369.00000000000011</v>
      </c>
      <c r="V40" s="13">
        <f t="shared" si="7"/>
        <v>378.99999999999852</v>
      </c>
      <c r="W40" s="13">
        <f t="shared" si="8"/>
        <v>390.00000000000341</v>
      </c>
      <c r="X40" s="13">
        <f t="shared" si="9"/>
        <v>397.00000000000131</v>
      </c>
      <c r="Y40" s="13">
        <f t="shared" si="10"/>
        <v>403.9999999999992</v>
      </c>
      <c r="Z40" s="13">
        <f t="shared" si="11"/>
        <v>419.99999999999847</v>
      </c>
      <c r="AA40" s="13">
        <f t="shared" si="12"/>
        <v>428.00000000000296</v>
      </c>
      <c r="AB40" s="13">
        <f t="shared" si="13"/>
        <v>432.00000000000034</v>
      </c>
    </row>
    <row r="41" spans="1:28">
      <c r="A41" t="s">
        <v>179</v>
      </c>
      <c r="B41" s="8">
        <v>0.54678240740740736</v>
      </c>
      <c r="C41" s="8">
        <f>Timestamp!C41 - B41</f>
        <v>7.523148148148584E-4</v>
      </c>
      <c r="D41" s="8">
        <f>Timestamp!D41 - B41</f>
        <v>9.606481481482243E-4</v>
      </c>
      <c r="E41" s="8">
        <f>Timestamp!F41 - B41</f>
        <v>3.5995370370370816E-3</v>
      </c>
      <c r="F41" s="8">
        <f>Timestamp!G41 - B41</f>
        <v>3.5995370370370816E-3</v>
      </c>
      <c r="G41" s="8">
        <f>Timestamp!H41 - B41</f>
        <v>3.6805555555555758E-3</v>
      </c>
      <c r="H41" s="8">
        <f>Timestamp!I41 - B41</f>
        <v>3.7847222222222587E-3</v>
      </c>
      <c r="I41" s="8">
        <f>Timestamp!J41 - B41</f>
        <v>3.9699074074074359E-3</v>
      </c>
      <c r="J41" s="8">
        <f>Timestamp!K41 - B41</f>
        <v>4.0740740740741188E-3</v>
      </c>
      <c r="K41" s="8">
        <f>Timestamp!L41 - B41</f>
        <v>4.2939814814815236E-3</v>
      </c>
      <c r="L41" s="8">
        <f>Timestamp!M41 - B41</f>
        <v>4.3402777777779011E-3</v>
      </c>
      <c r="M41" s="8">
        <f>Timestamp!N41 - B41</f>
        <v>4.5138888888889284E-3</v>
      </c>
      <c r="N41" s="8">
        <f>Timestamp!O41 - B41</f>
        <v>4.6412037037038001E-3</v>
      </c>
      <c r="O41" s="8">
        <f>Timestamp!P41 - B41</f>
        <v>4.6759259259259167E-3</v>
      </c>
      <c r="P41" s="13">
        <f t="shared" si="1"/>
        <v>65.000000000003766</v>
      </c>
      <c r="Q41" s="13">
        <f t="shared" si="2"/>
        <v>83.00000000000658</v>
      </c>
      <c r="R41" s="13">
        <f t="shared" si="3"/>
        <v>311.00000000000387</v>
      </c>
      <c r="S41" s="13">
        <f t="shared" si="4"/>
        <v>311.00000000000387</v>
      </c>
      <c r="T41" s="13">
        <f t="shared" si="5"/>
        <v>318.00000000000176</v>
      </c>
      <c r="U41" s="13">
        <f t="shared" si="6"/>
        <v>327.00000000000318</v>
      </c>
      <c r="V41" s="13">
        <f t="shared" si="7"/>
        <v>343.00000000000244</v>
      </c>
      <c r="W41" s="13">
        <f t="shared" si="8"/>
        <v>352.00000000000387</v>
      </c>
      <c r="X41" s="13">
        <f t="shared" si="9"/>
        <v>371.00000000000364</v>
      </c>
      <c r="Y41" s="13">
        <f t="shared" si="10"/>
        <v>375.00000000001069</v>
      </c>
      <c r="Z41" s="13">
        <f t="shared" si="11"/>
        <v>390.00000000000341</v>
      </c>
      <c r="AA41" s="13">
        <f t="shared" si="12"/>
        <v>401.0000000000083</v>
      </c>
      <c r="AB41" s="13">
        <f t="shared" si="13"/>
        <v>403.9999999999992</v>
      </c>
    </row>
    <row r="42" spans="1:28">
      <c r="A42" t="s">
        <v>180</v>
      </c>
      <c r="B42" s="8">
        <v>0.60829861111111116</v>
      </c>
      <c r="C42" s="8">
        <f>Timestamp!C42 - B42</f>
        <v>9.374999999999245E-4</v>
      </c>
      <c r="D42" s="8">
        <f>Timestamp!D42 - B42</f>
        <v>1.3194444444444287E-3</v>
      </c>
      <c r="E42" s="8">
        <f>Timestamp!F42 - B42</f>
        <v>3.8773148148147918E-3</v>
      </c>
      <c r="F42" s="8">
        <f>Timestamp!G42 - B42</f>
        <v>3.8773148148147918E-3</v>
      </c>
      <c r="G42" s="8">
        <f>Timestamp!H42 - B42</f>
        <v>3.9351851851850972E-3</v>
      </c>
      <c r="H42" s="8">
        <f>Timestamp!I42 - B42</f>
        <v>4.0162037037037024E-3</v>
      </c>
      <c r="I42" s="8">
        <f>Timestamp!J42 - B42</f>
        <v>4.1898148148147296E-3</v>
      </c>
      <c r="J42" s="8">
        <f>Timestamp!K42 - B42</f>
        <v>4.2939814814814126E-3</v>
      </c>
      <c r="K42" s="8" t="e">
        <f>Timestamp!L42 - B42</f>
        <v>#VALUE!</v>
      </c>
      <c r="L42" s="8">
        <f>Timestamp!M42 - B42</f>
        <v>4.7222222222221832E-3</v>
      </c>
      <c r="M42" s="8">
        <f>Timestamp!N42 - B42</f>
        <v>4.8032407407406774E-3</v>
      </c>
      <c r="N42" s="8">
        <f>Timestamp!O42 - B42</f>
        <v>4.8958333333333215E-3</v>
      </c>
      <c r="O42" s="8">
        <f>Timestamp!P42 - B42</f>
        <v>4.9305555555554381E-3</v>
      </c>
      <c r="P42" s="13">
        <f t="shared" si="1"/>
        <v>80.999999999993477</v>
      </c>
      <c r="Q42" s="13">
        <f t="shared" si="2"/>
        <v>113.99999999999864</v>
      </c>
      <c r="R42" s="13">
        <f t="shared" si="3"/>
        <v>334.99999999999801</v>
      </c>
      <c r="S42" s="13">
        <f t="shared" si="4"/>
        <v>334.99999999999801</v>
      </c>
      <c r="T42" s="13">
        <f t="shared" si="5"/>
        <v>339.99999999999238</v>
      </c>
      <c r="U42" s="13">
        <f t="shared" si="6"/>
        <v>346.99999999999989</v>
      </c>
      <c r="V42" s="13">
        <f t="shared" si="7"/>
        <v>361.99999999999261</v>
      </c>
      <c r="W42" s="13">
        <f t="shared" si="8"/>
        <v>370.99999999999403</v>
      </c>
      <c r="X42" s="13" t="e">
        <f t="shared" si="9"/>
        <v>#VALUE!</v>
      </c>
      <c r="Y42" s="13">
        <f t="shared" si="10"/>
        <v>407.99999999999659</v>
      </c>
      <c r="Z42" s="13">
        <f t="shared" si="11"/>
        <v>414.99999999999449</v>
      </c>
      <c r="AA42" s="13">
        <f t="shared" si="12"/>
        <v>422.99999999999898</v>
      </c>
      <c r="AB42" s="13">
        <f t="shared" si="13"/>
        <v>425.99999999998988</v>
      </c>
    </row>
    <row r="43" spans="1:28">
      <c r="A43" t="s">
        <v>181</v>
      </c>
      <c r="B43" s="8">
        <v>0.61805555555555558</v>
      </c>
      <c r="C43" s="8">
        <f>Timestamp!C43 - B43</f>
        <v>5.7870370370360913E-4</v>
      </c>
      <c r="D43" s="8">
        <f>Timestamp!D43 - B43</f>
        <v>7.523148148148584E-4</v>
      </c>
      <c r="E43" s="8">
        <f>Timestamp!F43 - B43</f>
        <v>3.5300925925926263E-3</v>
      </c>
      <c r="F43" s="8">
        <f>Timestamp!G43 - B43</f>
        <v>3.5300925925926263E-3</v>
      </c>
      <c r="G43" s="8">
        <f>Timestamp!H43 - B43</f>
        <v>3.6111111111111205E-3</v>
      </c>
      <c r="H43" s="8">
        <f>Timestamp!I43 - B43</f>
        <v>3.7037037037036535E-3</v>
      </c>
      <c r="I43" s="8">
        <f>Timestamp!J43 - B43</f>
        <v>3.8078703703703365E-3</v>
      </c>
      <c r="J43" s="8">
        <f>Timestamp!K43 - B43</f>
        <v>3.8888888888888307E-3</v>
      </c>
      <c r="K43" s="8">
        <f>Timestamp!L43 - B43</f>
        <v>3.9467592592592471E-3</v>
      </c>
      <c r="L43" s="8">
        <f>Timestamp!M43 - B43</f>
        <v>4.0162037037037024E-3</v>
      </c>
      <c r="M43" s="8">
        <f>Timestamp!N43 - B43</f>
        <v>4.0972222222221966E-3</v>
      </c>
      <c r="N43" s="8">
        <f>Timestamp!O43 - B43</f>
        <v>4.1782407407406907E-3</v>
      </c>
      <c r="O43" s="8">
        <f>Timestamp!P43 - B43</f>
        <v>4.2129629629629184E-3</v>
      </c>
      <c r="P43" s="13">
        <f t="shared" si="1"/>
        <v>49.999999999991829</v>
      </c>
      <c r="Q43" s="13">
        <f t="shared" si="2"/>
        <v>65.000000000003766</v>
      </c>
      <c r="R43" s="13">
        <f t="shared" si="3"/>
        <v>305.0000000000029</v>
      </c>
      <c r="S43" s="13">
        <f t="shared" si="4"/>
        <v>305.0000000000029</v>
      </c>
      <c r="T43" s="13">
        <f t="shared" si="5"/>
        <v>312.0000000000008</v>
      </c>
      <c r="U43" s="13">
        <f t="shared" si="6"/>
        <v>319.99999999999568</v>
      </c>
      <c r="V43" s="13">
        <f t="shared" si="7"/>
        <v>328.99999999999704</v>
      </c>
      <c r="W43" s="13">
        <f t="shared" si="8"/>
        <v>335.999999999995</v>
      </c>
      <c r="X43" s="13">
        <f t="shared" si="9"/>
        <v>340.99999999999898</v>
      </c>
      <c r="Y43" s="13">
        <f t="shared" si="10"/>
        <v>346.99999999999989</v>
      </c>
      <c r="Z43" s="13">
        <f t="shared" si="11"/>
        <v>353.99999999999778</v>
      </c>
      <c r="AA43" s="13">
        <f t="shared" si="12"/>
        <v>360.99999999999568</v>
      </c>
      <c r="AB43" s="13">
        <f t="shared" si="13"/>
        <v>363.99999999999613</v>
      </c>
    </row>
    <row r="44" spans="1:28">
      <c r="A44" t="s">
        <v>182</v>
      </c>
      <c r="B44" s="8">
        <v>0.62690972222222219</v>
      </c>
      <c r="C44" s="8">
        <f>Timestamp!C44 - B44</f>
        <v>7.0601851851848085E-4</v>
      </c>
      <c r="D44" s="8">
        <f>Timestamp!D44 - B44</f>
        <v>1.1226851851852127E-3</v>
      </c>
      <c r="E44" s="8">
        <f>Timestamp!F44 - B44</f>
        <v>3.7268518518519533E-3</v>
      </c>
      <c r="F44" s="8">
        <f>Timestamp!G44 - B44</f>
        <v>3.7268518518519533E-3</v>
      </c>
      <c r="G44" s="8">
        <f>Timestamp!H44 - B44</f>
        <v>3.8078703703704475E-3</v>
      </c>
      <c r="H44" s="8">
        <f>Timestamp!I44 - B44</f>
        <v>3.8888888888889417E-3</v>
      </c>
      <c r="I44" s="8">
        <f>Timestamp!J44 - B44</f>
        <v>3.9699074074074359E-3</v>
      </c>
      <c r="J44" s="8">
        <f>Timestamp!K44 - B44</f>
        <v>4.0393518518518912E-3</v>
      </c>
      <c r="K44" s="8">
        <f>Timestamp!L44 - B44</f>
        <v>4.1319444444444242E-3</v>
      </c>
      <c r="L44" s="8">
        <f>Timestamp!M44 - B44</f>
        <v>4.2013888888888795E-3</v>
      </c>
      <c r="M44" s="8">
        <f>Timestamp!N44 - B44</f>
        <v>4.2708333333333348E-3</v>
      </c>
      <c r="N44" s="8">
        <f>Timestamp!O44 - B44</f>
        <v>4.351851851851829E-3</v>
      </c>
      <c r="O44" s="8">
        <f>Timestamp!P44 - B44</f>
        <v>4.3865740740741677E-3</v>
      </c>
      <c r="P44" s="13">
        <f t="shared" si="1"/>
        <v>60.999999999996746</v>
      </c>
      <c r="Q44" s="13">
        <f t="shared" si="2"/>
        <v>97.000000000002373</v>
      </c>
      <c r="R44" s="13">
        <f t="shared" si="3"/>
        <v>322.00000000000875</v>
      </c>
      <c r="S44" s="13">
        <f t="shared" si="4"/>
        <v>322.00000000000875</v>
      </c>
      <c r="T44" s="13">
        <f t="shared" si="5"/>
        <v>329.00000000000665</v>
      </c>
      <c r="U44" s="13">
        <f t="shared" si="6"/>
        <v>336.00000000000455</v>
      </c>
      <c r="V44" s="13">
        <f t="shared" si="7"/>
        <v>343.00000000000244</v>
      </c>
      <c r="W44" s="13">
        <f t="shared" si="8"/>
        <v>349.00000000000341</v>
      </c>
      <c r="X44" s="13">
        <f t="shared" si="9"/>
        <v>356.99999999999824</v>
      </c>
      <c r="Y44" s="13">
        <f t="shared" si="10"/>
        <v>362.9999999999992</v>
      </c>
      <c r="Z44" s="13">
        <f t="shared" si="11"/>
        <v>369.00000000000011</v>
      </c>
      <c r="AA44" s="13">
        <f t="shared" si="12"/>
        <v>375.99999999999801</v>
      </c>
      <c r="AB44" s="13">
        <f t="shared" si="13"/>
        <v>379.00000000000807</v>
      </c>
    </row>
    <row r="45" spans="1:28">
      <c r="A45" t="s">
        <v>183</v>
      </c>
      <c r="B45" s="8">
        <v>0.63995370370370364</v>
      </c>
      <c r="C45" s="8">
        <f>Timestamp!C45 - B45</f>
        <v>5.6712962962968128E-4</v>
      </c>
      <c r="D45" s="8">
        <f>Timestamp!D45 - B45</f>
        <v>8.333333333334636E-4</v>
      </c>
      <c r="E45" s="8">
        <f>Timestamp!F45 - B45</f>
        <v>3.4953703703703987E-3</v>
      </c>
      <c r="F45" s="8">
        <f>Timestamp!G45 - B45</f>
        <v>3.4953703703703987E-3</v>
      </c>
      <c r="G45" s="8">
        <f>Timestamp!H45 - B45</f>
        <v>3.5763888888888928E-3</v>
      </c>
      <c r="H45" s="8">
        <f>Timestamp!I45 - B45</f>
        <v>3.657407407407498E-3</v>
      </c>
      <c r="I45" s="8">
        <f>Timestamp!J45 - B45</f>
        <v>3.7500000000000311E-3</v>
      </c>
      <c r="J45" s="8">
        <f>Timestamp!K45 - B45</f>
        <v>3.8194444444444864E-3</v>
      </c>
      <c r="K45" s="8">
        <f>Timestamp!L45 - B45</f>
        <v>3.9004629629630916E-3</v>
      </c>
      <c r="L45" s="8">
        <f>Timestamp!M45 - B45</f>
        <v>3.958333333333397E-3</v>
      </c>
      <c r="M45" s="8">
        <f>Timestamp!N45 - B45</f>
        <v>4.0277777777778523E-3</v>
      </c>
      <c r="N45" s="8">
        <f>Timestamp!O45 - B45</f>
        <v>4.1203703703704964E-3</v>
      </c>
      <c r="O45" s="8">
        <f>Timestamp!P45 - B45</f>
        <v>4.155092592592613E-3</v>
      </c>
      <c r="P45" s="13">
        <f t="shared" si="1"/>
        <v>49.000000000004462</v>
      </c>
      <c r="Q45" s="13">
        <f t="shared" si="2"/>
        <v>72.000000000011255</v>
      </c>
      <c r="R45" s="13">
        <f t="shared" si="3"/>
        <v>302.00000000000244</v>
      </c>
      <c r="S45" s="13">
        <f t="shared" si="4"/>
        <v>302.00000000000244</v>
      </c>
      <c r="T45" s="13">
        <f t="shared" si="5"/>
        <v>309.00000000000034</v>
      </c>
      <c r="U45" s="13">
        <f t="shared" si="6"/>
        <v>316.00000000000784</v>
      </c>
      <c r="V45" s="13">
        <f t="shared" si="7"/>
        <v>324.00000000000267</v>
      </c>
      <c r="W45" s="13">
        <f t="shared" si="8"/>
        <v>330.00000000000364</v>
      </c>
      <c r="X45" s="13">
        <f t="shared" si="9"/>
        <v>337.00000000001114</v>
      </c>
      <c r="Y45" s="13">
        <f t="shared" si="10"/>
        <v>342.00000000000551</v>
      </c>
      <c r="Z45" s="13">
        <f t="shared" si="11"/>
        <v>348.00000000000642</v>
      </c>
      <c r="AA45" s="13">
        <f t="shared" si="12"/>
        <v>356.00000000001091</v>
      </c>
      <c r="AB45" s="13">
        <f t="shared" si="13"/>
        <v>359.00000000000176</v>
      </c>
    </row>
    <row r="46" spans="1:28">
      <c r="A46" t="s">
        <v>184</v>
      </c>
      <c r="B46" s="8">
        <v>0.65093750000000006</v>
      </c>
      <c r="C46" s="8">
        <f>Timestamp!C46 - B46</f>
        <v>5.324074074073426E-4</v>
      </c>
      <c r="D46" s="8">
        <f>Timestamp!D46 - B46</f>
        <v>7.9861111111112493E-4</v>
      </c>
      <c r="E46" s="8">
        <f>Timestamp!F46 - B46</f>
        <v>3.9236111111110583E-3</v>
      </c>
      <c r="F46" s="8">
        <f>Timestamp!G46 - B46</f>
        <v>3.9236111111110583E-3</v>
      </c>
      <c r="G46" s="8">
        <f>Timestamp!H46 - B46</f>
        <v>3.9930555555555136E-3</v>
      </c>
      <c r="H46" s="8">
        <f>Timestamp!I46 - B46</f>
        <v>4.0856481481481577E-3</v>
      </c>
      <c r="I46" s="8">
        <f>Timestamp!J46 - B46</f>
        <v>4.2013888888887685E-3</v>
      </c>
      <c r="J46" s="8">
        <f>Timestamp!K46 - B46</f>
        <v>4.2824074074073737E-3</v>
      </c>
      <c r="K46" s="8">
        <f>Timestamp!L46 - B46</f>
        <v>4.3749999999999067E-3</v>
      </c>
      <c r="L46" s="8">
        <f>Timestamp!M46 - B46</f>
        <v>4.444444444444362E-3</v>
      </c>
      <c r="M46" s="8">
        <f>Timestamp!N46 - B46</f>
        <v>4.5138888888888173E-3</v>
      </c>
      <c r="N46" s="8">
        <f>Timestamp!O46 - B46</f>
        <v>4.6180555555555003E-3</v>
      </c>
      <c r="O46" s="8">
        <f>Timestamp!P46 - B46</f>
        <v>4.6643518518517668E-3</v>
      </c>
      <c r="P46" s="13">
        <f t="shared" si="1"/>
        <v>45.999999999994401</v>
      </c>
      <c r="Q46" s="13">
        <f t="shared" si="2"/>
        <v>69.000000000001194</v>
      </c>
      <c r="R46" s="13">
        <f t="shared" si="3"/>
        <v>338.99999999999545</v>
      </c>
      <c r="S46" s="13">
        <f t="shared" si="4"/>
        <v>338.99999999999545</v>
      </c>
      <c r="T46" s="13">
        <f t="shared" si="5"/>
        <v>344.99999999999636</v>
      </c>
      <c r="U46" s="13">
        <f t="shared" si="6"/>
        <v>353.0000000000008</v>
      </c>
      <c r="V46" s="13">
        <f t="shared" si="7"/>
        <v>362.9999999999896</v>
      </c>
      <c r="W46" s="13">
        <f t="shared" si="8"/>
        <v>369.9999999999971</v>
      </c>
      <c r="X46" s="13">
        <f t="shared" si="9"/>
        <v>377.99999999999193</v>
      </c>
      <c r="Y46" s="13">
        <f t="shared" si="10"/>
        <v>383.99999999999289</v>
      </c>
      <c r="Z46" s="13">
        <f t="shared" si="11"/>
        <v>389.99999999999386</v>
      </c>
      <c r="AA46" s="13">
        <f t="shared" si="12"/>
        <v>398.99999999999523</v>
      </c>
      <c r="AB46" s="13">
        <f t="shared" si="13"/>
        <v>402.99999999999261</v>
      </c>
    </row>
    <row r="47" spans="1:28">
      <c r="A47" t="s">
        <v>185</v>
      </c>
      <c r="B47" s="8">
        <v>0.66048611111111111</v>
      </c>
      <c r="C47" s="8">
        <f>Timestamp!C47 - B47</f>
        <v>6.5972222222221433E-4</v>
      </c>
      <c r="D47" s="8">
        <f>Timestamp!D47 - B47</f>
        <v>8.5648148148143033E-4</v>
      </c>
      <c r="E47" s="8">
        <f>Timestamp!F47 - B47</f>
        <v>3.9120370370370194E-3</v>
      </c>
      <c r="F47" s="8">
        <f>Timestamp!G47 - B47</f>
        <v>3.9120370370370194E-3</v>
      </c>
      <c r="G47" s="8">
        <f>Timestamp!H47 - B47</f>
        <v>4.0046296296296635E-3</v>
      </c>
      <c r="H47" s="8">
        <f>Timestamp!I47 - B47</f>
        <v>4.1203703703703853E-3</v>
      </c>
      <c r="I47" s="8">
        <f>Timestamp!J47 - B47</f>
        <v>4.2245370370370683E-3</v>
      </c>
      <c r="J47" s="8">
        <f>Timestamp!K47 - B47</f>
        <v>4.3055555555555625E-3</v>
      </c>
      <c r="K47" s="8">
        <f>Timestamp!L47 - B47</f>
        <v>4.4097222222222454E-3</v>
      </c>
      <c r="L47" s="8">
        <f>Timestamp!M47 - B47</f>
        <v>4.4907407407407396E-3</v>
      </c>
      <c r="M47" s="8">
        <f>Timestamp!N47 - B47</f>
        <v>4.5601851851851949E-3</v>
      </c>
      <c r="N47" s="8">
        <f>Timestamp!O47 - B47</f>
        <v>4.6527777777777279E-3</v>
      </c>
      <c r="O47" s="8">
        <f>Timestamp!P47 - B47</f>
        <v>4.6875000000000666E-3</v>
      </c>
      <c r="P47" s="13">
        <f t="shared" si="1"/>
        <v>56.999999999999318</v>
      </c>
      <c r="Q47" s="13">
        <f t="shared" si="2"/>
        <v>73.99999999999558</v>
      </c>
      <c r="R47" s="13">
        <f t="shared" si="3"/>
        <v>337.99999999999847</v>
      </c>
      <c r="S47" s="13">
        <f t="shared" si="4"/>
        <v>337.99999999999847</v>
      </c>
      <c r="T47" s="13">
        <f t="shared" si="5"/>
        <v>346.00000000000296</v>
      </c>
      <c r="U47" s="13">
        <f t="shared" si="6"/>
        <v>356.00000000000131</v>
      </c>
      <c r="V47" s="13">
        <f t="shared" si="7"/>
        <v>365.00000000000273</v>
      </c>
      <c r="W47" s="13">
        <f t="shared" si="8"/>
        <v>372.00000000000057</v>
      </c>
      <c r="X47" s="13">
        <f t="shared" si="9"/>
        <v>381.00000000000199</v>
      </c>
      <c r="Y47" s="13">
        <f t="shared" si="10"/>
        <v>387.99999999999994</v>
      </c>
      <c r="Z47" s="13">
        <f t="shared" si="11"/>
        <v>394.0000000000008</v>
      </c>
      <c r="AA47" s="13">
        <f t="shared" si="12"/>
        <v>401.99999999999574</v>
      </c>
      <c r="AB47" s="13">
        <f t="shared" si="13"/>
        <v>405.0000000000058</v>
      </c>
    </row>
    <row r="48" spans="1:28">
      <c r="A48" t="s">
        <v>186</v>
      </c>
      <c r="B48" s="8">
        <v>0.67644675925925923</v>
      </c>
      <c r="C48" s="8">
        <f>Timestamp!C48 - B48</f>
        <v>7.5231481481474738E-4</v>
      </c>
      <c r="D48" s="8">
        <f>Timestamp!D48 - B48</f>
        <v>1.0416666666667185E-3</v>
      </c>
      <c r="E48" s="8">
        <f>Timestamp!F48 - B48</f>
        <v>3.4143518518519045E-3</v>
      </c>
      <c r="F48" s="8">
        <f>Timestamp!G48 - B48</f>
        <v>3.4143518518519045E-3</v>
      </c>
      <c r="G48" s="8">
        <f>Timestamp!H48 - B48</f>
        <v>3.4722222222223209E-3</v>
      </c>
      <c r="H48" s="8">
        <f>Timestamp!I48 - B48</f>
        <v>3.564814814814854E-3</v>
      </c>
      <c r="I48" s="8">
        <f>Timestamp!J48 - B48</f>
        <v>3.657407407407498E-3</v>
      </c>
      <c r="J48" s="8">
        <f>Timestamp!K48 - B48</f>
        <v>3.7384259259259922E-3</v>
      </c>
      <c r="K48" s="8">
        <f>Timestamp!L48 - B48</f>
        <v>3.8194444444444864E-3</v>
      </c>
      <c r="L48" s="8">
        <f>Timestamp!M48 - B48</f>
        <v>3.8888888888888307E-3</v>
      </c>
      <c r="M48" s="8">
        <f>Timestamp!N48 - B48</f>
        <v>3.9699074074073248E-3</v>
      </c>
      <c r="N48" s="8">
        <f>Timestamp!O48 - B48</f>
        <v>4.0624999999999689E-3</v>
      </c>
      <c r="O48" s="8">
        <f>Timestamp!P48 - B48</f>
        <v>4.0856481481481577E-3</v>
      </c>
      <c r="P48" s="13">
        <f t="shared" si="1"/>
        <v>64.999999999994174</v>
      </c>
      <c r="Q48" s="13">
        <f t="shared" si="2"/>
        <v>90.000000000004476</v>
      </c>
      <c r="R48" s="13">
        <f t="shared" si="3"/>
        <v>295.00000000000455</v>
      </c>
      <c r="S48" s="13">
        <f t="shared" si="4"/>
        <v>295.00000000000455</v>
      </c>
      <c r="T48" s="13">
        <f t="shared" si="5"/>
        <v>300.00000000000853</v>
      </c>
      <c r="U48" s="13">
        <f t="shared" si="6"/>
        <v>308.00000000000341</v>
      </c>
      <c r="V48" s="13">
        <f t="shared" si="7"/>
        <v>316.00000000000784</v>
      </c>
      <c r="W48" s="13">
        <f t="shared" si="8"/>
        <v>323.00000000000574</v>
      </c>
      <c r="X48" s="13">
        <f t="shared" si="9"/>
        <v>330.00000000000364</v>
      </c>
      <c r="Y48" s="13">
        <f t="shared" si="10"/>
        <v>335.999999999995</v>
      </c>
      <c r="Z48" s="13">
        <f t="shared" si="11"/>
        <v>342.99999999999284</v>
      </c>
      <c r="AA48" s="13">
        <f t="shared" si="12"/>
        <v>350.99999999999733</v>
      </c>
      <c r="AB48" s="13">
        <f t="shared" si="13"/>
        <v>353.0000000000008</v>
      </c>
    </row>
    <row r="49" spans="1:28">
      <c r="A49" t="s">
        <v>187</v>
      </c>
      <c r="B49" s="8">
        <v>0.68510416666666663</v>
      </c>
      <c r="C49" s="8">
        <f>Timestamp!C49 - B49</f>
        <v>5.2083333333330373E-4</v>
      </c>
      <c r="D49" s="8">
        <f>Timestamp!D49 - B49</f>
        <v>7.1759259259263075E-4</v>
      </c>
      <c r="E49" s="8">
        <f>Timestamp!F49 - B49</f>
        <v>3.7500000000000311E-3</v>
      </c>
      <c r="F49" s="8">
        <f>Timestamp!G49 - B49</f>
        <v>3.7500000000000311E-3</v>
      </c>
      <c r="G49" s="8">
        <f>Timestamp!H49 - B49</f>
        <v>3.8425925925925641E-3</v>
      </c>
      <c r="H49" s="8">
        <f>Timestamp!I49 - B49</f>
        <v>3.9467592592593581E-3</v>
      </c>
      <c r="I49" s="8">
        <f>Timestamp!J49 - B49</f>
        <v>4.0624999999999689E-3</v>
      </c>
      <c r="J49" s="8">
        <f>Timestamp!K49 - B49</f>
        <v>4.1435185185184631E-3</v>
      </c>
      <c r="K49" s="8">
        <f>Timestamp!L49 - B49</f>
        <v>4.2361111111111072E-3</v>
      </c>
      <c r="L49" s="8">
        <f>Timestamp!M49 - B49</f>
        <v>4.3171296296296013E-3</v>
      </c>
      <c r="M49" s="8">
        <f>Timestamp!N49 - B49</f>
        <v>4.3981481481482065E-3</v>
      </c>
      <c r="N49" s="8">
        <f>Timestamp!O49 - B49</f>
        <v>4.5023148148147785E-3</v>
      </c>
      <c r="O49" s="8">
        <f>Timestamp!P49 - B49</f>
        <v>4.5370370370370061E-3</v>
      </c>
      <c r="P49" s="13">
        <f t="shared" si="1"/>
        <v>44.999999999997442</v>
      </c>
      <c r="Q49" s="13">
        <f t="shared" si="2"/>
        <v>62.000000000003297</v>
      </c>
      <c r="R49" s="13">
        <f t="shared" si="3"/>
        <v>324.00000000000267</v>
      </c>
      <c r="S49" s="13">
        <f t="shared" si="4"/>
        <v>324.00000000000267</v>
      </c>
      <c r="T49" s="13">
        <f t="shared" si="5"/>
        <v>331.99999999999756</v>
      </c>
      <c r="U49" s="13">
        <f t="shared" si="6"/>
        <v>341.00000000000853</v>
      </c>
      <c r="V49" s="13">
        <f t="shared" si="7"/>
        <v>350.99999999999733</v>
      </c>
      <c r="W49" s="13">
        <f t="shared" si="8"/>
        <v>357.99999999999523</v>
      </c>
      <c r="X49" s="13">
        <f t="shared" si="9"/>
        <v>365.99999999999966</v>
      </c>
      <c r="Y49" s="13">
        <f t="shared" si="10"/>
        <v>372.99999999999756</v>
      </c>
      <c r="Z49" s="13">
        <f t="shared" si="11"/>
        <v>380.00000000000506</v>
      </c>
      <c r="AA49" s="13">
        <f t="shared" si="12"/>
        <v>388.99999999999682</v>
      </c>
      <c r="AB49" s="13">
        <f t="shared" si="13"/>
        <v>391.99999999999733</v>
      </c>
    </row>
    <row r="50" spans="1:28">
      <c r="A50" t="s">
        <v>188</v>
      </c>
      <c r="B50" s="8">
        <v>0.71390046296296295</v>
      </c>
      <c r="C50" s="8">
        <f>Timestamp!C50 - B50</f>
        <v>6.018518518517979E-4</v>
      </c>
      <c r="D50" s="8">
        <f>Timestamp!D50 - B50</f>
        <v>7.1759259259263075E-4</v>
      </c>
      <c r="E50" s="8">
        <f>Timestamp!F50 - B50</f>
        <v>3.9120370370370194E-3</v>
      </c>
      <c r="F50" s="8">
        <f>Timestamp!G50 - B50</f>
        <v>3.9120370370370194E-3</v>
      </c>
      <c r="G50" s="8">
        <f>Timestamp!H50 - B50</f>
        <v>4.0046296296296635E-3</v>
      </c>
      <c r="H50" s="8">
        <f>Timestamp!I50 - B50</f>
        <v>4.0856481481481577E-3</v>
      </c>
      <c r="I50" s="8">
        <f>Timestamp!J50 - B50</f>
        <v>4.1782407407406907E-3</v>
      </c>
      <c r="J50" s="8">
        <f>Timestamp!K50 - B50</f>
        <v>4.2592592592591849E-3</v>
      </c>
      <c r="K50" s="8">
        <f>Timestamp!L50 - B50</f>
        <v>4.3402777777779011E-3</v>
      </c>
      <c r="L50" s="8">
        <f>Timestamp!M50 - B50</f>
        <v>4.3981481481480955E-3</v>
      </c>
      <c r="M50" s="8">
        <f>Timestamp!N50 - B50</f>
        <v>4.4791666666665897E-3</v>
      </c>
      <c r="N50" s="8">
        <f>Timestamp!O50 - B50</f>
        <v>4.5717592592592338E-3</v>
      </c>
      <c r="O50" s="8">
        <f>Timestamp!P50 - B50</f>
        <v>4.6064814814815724E-3</v>
      </c>
      <c r="P50" s="13">
        <f t="shared" si="1"/>
        <v>51.999999999995339</v>
      </c>
      <c r="Q50" s="13">
        <f t="shared" si="2"/>
        <v>62.000000000003297</v>
      </c>
      <c r="R50" s="13">
        <f t="shared" si="3"/>
        <v>337.99999999999847</v>
      </c>
      <c r="S50" s="13">
        <f t="shared" si="4"/>
        <v>337.99999999999847</v>
      </c>
      <c r="T50" s="13">
        <f t="shared" si="5"/>
        <v>346.00000000000296</v>
      </c>
      <c r="U50" s="13">
        <f t="shared" si="6"/>
        <v>353.0000000000008</v>
      </c>
      <c r="V50" s="13">
        <f t="shared" si="7"/>
        <v>360.99999999999568</v>
      </c>
      <c r="W50" s="13">
        <f t="shared" si="8"/>
        <v>367.99999999999358</v>
      </c>
      <c r="X50" s="13">
        <f t="shared" si="9"/>
        <v>375.00000000001069</v>
      </c>
      <c r="Y50" s="13">
        <f t="shared" si="10"/>
        <v>379.99999999999545</v>
      </c>
      <c r="Z50" s="13">
        <f t="shared" si="11"/>
        <v>386.99999999999335</v>
      </c>
      <c r="AA50" s="13">
        <f t="shared" si="12"/>
        <v>394.99999999999784</v>
      </c>
      <c r="AB50" s="13">
        <f t="shared" si="13"/>
        <v>398.0000000000079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>
      <selection activeCell="F33" sqref="F33"/>
    </sheetView>
  </sheetViews>
  <sheetFormatPr defaultRowHeight="15"/>
  <cols>
    <col min="1" max="1" width="5.28515625" customWidth="1"/>
    <col min="6" max="6" width="18.140625" customWidth="1"/>
    <col min="7" max="7" width="12.42578125" bestFit="1" customWidth="1"/>
    <col min="8" max="9" width="12.42578125" customWidth="1"/>
    <col min="10" max="10" width="6.140625" customWidth="1"/>
    <col min="11" max="12" width="7.28515625" customWidth="1"/>
    <col min="13" max="13" width="6.85546875" customWidth="1"/>
    <col min="14" max="14" width="6" customWidth="1"/>
    <col min="15" max="15" width="5.28515625" customWidth="1"/>
    <col min="16" max="16" width="13.5703125" customWidth="1"/>
    <col min="17" max="17" width="13.28515625" customWidth="1"/>
    <col min="23" max="23" width="15" customWidth="1"/>
  </cols>
  <sheetData>
    <row r="1" spans="1:23"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s="11" t="s">
        <v>96</v>
      </c>
      <c r="J1" s="16" t="s">
        <v>95</v>
      </c>
      <c r="K1" t="s">
        <v>94</v>
      </c>
      <c r="L1" t="s">
        <v>93</v>
      </c>
      <c r="M1" s="11" t="s">
        <v>92</v>
      </c>
      <c r="N1" s="16" t="s">
        <v>91</v>
      </c>
      <c r="P1" t="s">
        <v>196</v>
      </c>
      <c r="Q1" s="12" t="s">
        <v>197</v>
      </c>
      <c r="R1" s="12" t="s">
        <v>198</v>
      </c>
      <c r="S1" s="12" t="s">
        <v>199</v>
      </c>
      <c r="T1" s="12" t="s">
        <v>200</v>
      </c>
      <c r="U1" s="12" t="s">
        <v>201</v>
      </c>
      <c r="W1" t="s">
        <v>202</v>
      </c>
    </row>
    <row r="2" spans="1:23">
      <c r="A2" t="s">
        <v>140</v>
      </c>
      <c r="B2" s="19">
        <v>0.60598379629629628</v>
      </c>
      <c r="C2" s="19">
        <v>0.60453703703703698</v>
      </c>
      <c r="D2" s="19">
        <v>0.59979166666666661</v>
      </c>
      <c r="E2" s="19">
        <v>0.60025462962962961</v>
      </c>
      <c r="F2" s="8">
        <v>0.5913194444444444</v>
      </c>
      <c r="G2" s="12">
        <f t="shared" ref="G2:G3" si="0">(D2-F2)*86400</f>
        <v>731.99999999999932</v>
      </c>
      <c r="H2" s="12">
        <f t="shared" ref="H2:H3" si="1">(E2-F2)*86400</f>
        <v>772.00000000000239</v>
      </c>
      <c r="I2" s="13">
        <f t="shared" ref="I2:I3" si="2">G2*30</f>
        <v>21959.999999999978</v>
      </c>
      <c r="J2" s="13">
        <f t="shared" ref="J2:J3" si="3">H2*30</f>
        <v>23160.000000000073</v>
      </c>
      <c r="K2" s="12">
        <f t="shared" ref="K2:K3" si="4">(C2-F2)*86400</f>
        <v>1141.9999999999995</v>
      </c>
      <c r="L2" s="12">
        <f t="shared" ref="L2:L3" si="5">(B2-F2)*86400</f>
        <v>1267.000000000003</v>
      </c>
      <c r="M2" s="11">
        <f t="shared" ref="M2:M3" si="6">K2*30</f>
        <v>34259.999999999985</v>
      </c>
      <c r="N2" s="11">
        <f t="shared" ref="N2:N3" si="7">L2*30</f>
        <v>38010.000000000087</v>
      </c>
      <c r="O2" t="s">
        <v>140</v>
      </c>
      <c r="P2" t="s">
        <v>89</v>
      </c>
      <c r="Q2" s="22" t="s">
        <v>89</v>
      </c>
      <c r="R2" s="22" t="s">
        <v>89</v>
      </c>
      <c r="S2" s="22" t="s">
        <v>89</v>
      </c>
      <c r="T2" s="22" t="s">
        <v>89</v>
      </c>
      <c r="U2" s="22" t="s">
        <v>89</v>
      </c>
    </row>
    <row r="3" spans="1:23">
      <c r="A3" t="s">
        <v>141</v>
      </c>
      <c r="B3" s="19">
        <v>0.62890046296296298</v>
      </c>
      <c r="C3" s="19">
        <v>0.62795138888888891</v>
      </c>
      <c r="D3" s="19">
        <v>0.62391203703703701</v>
      </c>
      <c r="E3" s="19">
        <v>0.62432870370370364</v>
      </c>
      <c r="F3" s="8">
        <v>0.61626157407407411</v>
      </c>
      <c r="G3" s="12">
        <f t="shared" si="0"/>
        <v>660.99999999999466</v>
      </c>
      <c r="H3" s="12">
        <f t="shared" si="1"/>
        <v>696.99999999999068</v>
      </c>
      <c r="I3" s="13">
        <f t="shared" si="2"/>
        <v>19829.99999999984</v>
      </c>
      <c r="J3" s="13">
        <f t="shared" si="3"/>
        <v>20909.99999999972</v>
      </c>
      <c r="K3" s="12">
        <f t="shared" si="4"/>
        <v>1009.999999999998</v>
      </c>
      <c r="L3" s="12">
        <f t="shared" si="5"/>
        <v>1091.999999999998</v>
      </c>
      <c r="M3" s="11">
        <f t="shared" si="6"/>
        <v>30299.999999999938</v>
      </c>
      <c r="N3" s="11">
        <f t="shared" si="7"/>
        <v>32759.999999999938</v>
      </c>
      <c r="O3" t="s">
        <v>141</v>
      </c>
      <c r="P3" t="s">
        <v>89</v>
      </c>
      <c r="Q3" t="s">
        <v>89</v>
      </c>
      <c r="R3" s="22">
        <v>1755</v>
      </c>
      <c r="S3" s="22">
        <v>2790</v>
      </c>
      <c r="T3" s="22">
        <v>3668</v>
      </c>
      <c r="U3" s="22">
        <v>8500</v>
      </c>
      <c r="V3" t="s">
        <v>204</v>
      </c>
    </row>
    <row r="4" spans="1:23">
      <c r="A4" t="s">
        <v>142</v>
      </c>
      <c r="B4" s="14">
        <v>0.65815972222222219</v>
      </c>
      <c r="C4" s="8">
        <v>0.65714120370370366</v>
      </c>
      <c r="D4" s="8">
        <v>0.65378472222222217</v>
      </c>
      <c r="E4" s="15">
        <v>0.65413194444444445</v>
      </c>
      <c r="F4" s="8">
        <v>0.6523958333333334</v>
      </c>
      <c r="G4" s="12">
        <f t="shared" ref="G4:G32" si="8">(D4-F4)*86400</f>
        <v>119.99999999998998</v>
      </c>
      <c r="H4" s="12">
        <f t="shared" ref="H4:H32" si="9">(E4-F4)*86400</f>
        <v>149.99999999999466</v>
      </c>
      <c r="I4" s="13">
        <f t="shared" ref="I4:I32" si="10">G4*30</f>
        <v>3599.9999999996994</v>
      </c>
      <c r="J4" s="13">
        <f t="shared" ref="J4:J32" si="11">H4*30</f>
        <v>4499.9999999998399</v>
      </c>
      <c r="K4" s="12">
        <f t="shared" ref="K4:K32" si="12">(C4-F4)*86400</f>
        <v>409.99999999999056</v>
      </c>
      <c r="L4" s="12">
        <f t="shared" ref="L4:L32" si="13">(B4-F4)*86400</f>
        <v>497.99999999999153</v>
      </c>
      <c r="M4" s="11">
        <f t="shared" ref="M4:M32" si="14">K4*30</f>
        <v>12299.999999999716</v>
      </c>
      <c r="N4" s="11">
        <f t="shared" ref="N4:N32" si="15">L4*30</f>
        <v>14939.999999999745</v>
      </c>
      <c r="O4" t="s">
        <v>142</v>
      </c>
      <c r="P4" t="s">
        <v>89</v>
      </c>
      <c r="Q4" t="s">
        <v>89</v>
      </c>
      <c r="R4" s="12">
        <v>3025</v>
      </c>
      <c r="S4" s="12">
        <v>3340</v>
      </c>
      <c r="T4" s="12">
        <v>7600</v>
      </c>
      <c r="U4" s="12">
        <v>13000</v>
      </c>
      <c r="V4" t="s">
        <v>205</v>
      </c>
      <c r="W4" s="8">
        <v>0.65221064814814822</v>
      </c>
    </row>
    <row r="5" spans="1:23">
      <c r="A5" t="s">
        <v>143</v>
      </c>
      <c r="B5" s="14">
        <v>0.67601851851851846</v>
      </c>
      <c r="C5" s="8">
        <v>0.67519675925925926</v>
      </c>
      <c r="D5" s="8">
        <v>0.67141203703703711</v>
      </c>
      <c r="E5" s="8">
        <v>0.67177083333333332</v>
      </c>
      <c r="F5" s="8">
        <v>0.67085648148148147</v>
      </c>
      <c r="G5" s="12">
        <f t="shared" si="8"/>
        <v>48.000000000007503</v>
      </c>
      <c r="H5" s="12">
        <f t="shared" si="9"/>
        <v>78.999999999999559</v>
      </c>
      <c r="I5" s="13">
        <f t="shared" si="10"/>
        <v>1440.0000000002251</v>
      </c>
      <c r="J5" s="13">
        <f t="shared" si="11"/>
        <v>2369.9999999999868</v>
      </c>
      <c r="K5" s="12">
        <f t="shared" si="12"/>
        <v>375.00000000000108</v>
      </c>
      <c r="L5" s="12">
        <f t="shared" si="13"/>
        <v>445.99999999999619</v>
      </c>
      <c r="M5" s="11">
        <f t="shared" si="14"/>
        <v>11250.000000000033</v>
      </c>
      <c r="N5" s="11">
        <f t="shared" si="15"/>
        <v>13379.999999999885</v>
      </c>
      <c r="O5" t="s">
        <v>143</v>
      </c>
      <c r="Q5" s="12"/>
      <c r="R5" s="12"/>
      <c r="S5" s="12"/>
      <c r="T5" s="12"/>
      <c r="U5" s="12"/>
      <c r="W5" s="8">
        <v>0.67067129629629629</v>
      </c>
    </row>
    <row r="6" spans="1:23">
      <c r="A6" t="s">
        <v>144</v>
      </c>
      <c r="B6" s="8">
        <v>0.69619212962962962</v>
      </c>
      <c r="C6" s="14">
        <v>0.69530092592592596</v>
      </c>
      <c r="D6" s="8">
        <v>0.69131944444444449</v>
      </c>
      <c r="E6" s="8">
        <v>0.69171296296296292</v>
      </c>
      <c r="F6" s="8">
        <v>0.69084490740740734</v>
      </c>
      <c r="G6" s="12">
        <f t="shared" si="8"/>
        <v>41.000000000009607</v>
      </c>
      <c r="H6" s="12">
        <f t="shared" si="9"/>
        <v>75.000000000002132</v>
      </c>
      <c r="I6" s="13">
        <f t="shared" si="10"/>
        <v>1230.0000000002883</v>
      </c>
      <c r="J6" s="13">
        <f t="shared" si="11"/>
        <v>2250.0000000000641</v>
      </c>
      <c r="K6" s="12">
        <f t="shared" si="12"/>
        <v>385.00000000000904</v>
      </c>
      <c r="L6" s="12">
        <f t="shared" si="13"/>
        <v>462.00000000000506</v>
      </c>
      <c r="M6" s="11">
        <f t="shared" si="14"/>
        <v>11550.000000000271</v>
      </c>
      <c r="N6" s="11">
        <f t="shared" si="15"/>
        <v>13860.000000000151</v>
      </c>
      <c r="O6" t="s">
        <v>144</v>
      </c>
      <c r="Q6" s="12"/>
      <c r="R6" s="12"/>
      <c r="S6" s="12"/>
      <c r="T6" s="12"/>
      <c r="U6" s="12"/>
      <c r="W6" s="8">
        <v>0.69065972222222216</v>
      </c>
    </row>
    <row r="7" spans="1:23">
      <c r="A7" t="s">
        <v>145</v>
      </c>
      <c r="B7" s="8">
        <v>0.46037037037037043</v>
      </c>
      <c r="C7" s="8">
        <v>0.45936342592592599</v>
      </c>
      <c r="D7" s="8">
        <v>0.45550925925925934</v>
      </c>
      <c r="E7" s="8">
        <v>0.45597222222222228</v>
      </c>
      <c r="F7" s="8">
        <v>0.45481481481481478</v>
      </c>
      <c r="G7" s="12">
        <f t="shared" si="8"/>
        <v>60.000000000009379</v>
      </c>
      <c r="H7" s="12">
        <f t="shared" si="9"/>
        <v>100.00000000000765</v>
      </c>
      <c r="I7" s="13">
        <f t="shared" si="10"/>
        <v>1800.0000000002815</v>
      </c>
      <c r="J7" s="13">
        <f t="shared" si="11"/>
        <v>3000.0000000002292</v>
      </c>
      <c r="K7" s="12">
        <f t="shared" si="12"/>
        <v>393.0000000000087</v>
      </c>
      <c r="L7" s="12">
        <f t="shared" si="13"/>
        <v>480.0000000000079</v>
      </c>
      <c r="M7" s="11">
        <f t="shared" si="14"/>
        <v>11790.00000000026</v>
      </c>
      <c r="N7" s="11">
        <f t="shared" si="15"/>
        <v>14400.000000000236</v>
      </c>
      <c r="O7" t="s">
        <v>145</v>
      </c>
      <c r="Q7" s="12"/>
      <c r="R7" s="12"/>
      <c r="S7" s="12"/>
      <c r="T7" s="12"/>
      <c r="U7" s="12"/>
      <c r="W7" s="8">
        <v>0.45462962962962961</v>
      </c>
    </row>
    <row r="8" spans="1:23">
      <c r="A8" t="s">
        <v>146</v>
      </c>
      <c r="B8" s="8">
        <v>0.47898148148148145</v>
      </c>
      <c r="C8" s="8">
        <v>0.47778935185185184</v>
      </c>
      <c r="D8" s="8">
        <v>0.47438657407407409</v>
      </c>
      <c r="E8" s="8">
        <v>0.47472222222222221</v>
      </c>
      <c r="F8" s="8">
        <v>0.47400462962962964</v>
      </c>
      <c r="G8" s="12">
        <f t="shared" si="8"/>
        <v>33.000000000000362</v>
      </c>
      <c r="H8" s="12">
        <f t="shared" si="9"/>
        <v>61.999999999998501</v>
      </c>
      <c r="I8" s="13">
        <f t="shared" si="10"/>
        <v>990.00000000001091</v>
      </c>
      <c r="J8" s="13">
        <f t="shared" si="11"/>
        <v>1859.999999999955</v>
      </c>
      <c r="K8" s="12">
        <f t="shared" si="12"/>
        <v>326.99999999999835</v>
      </c>
      <c r="L8" s="12">
        <f t="shared" si="13"/>
        <v>429.99999999999687</v>
      </c>
      <c r="M8" s="11">
        <f t="shared" si="14"/>
        <v>9809.9999999999509</v>
      </c>
      <c r="N8" s="11">
        <f t="shared" si="15"/>
        <v>12899.999999999905</v>
      </c>
      <c r="O8" t="s">
        <v>146</v>
      </c>
      <c r="Q8" s="12"/>
      <c r="R8" s="12"/>
      <c r="S8" s="12"/>
      <c r="T8" s="12"/>
      <c r="U8" s="12"/>
      <c r="W8" s="8">
        <v>0.47381944444444446</v>
      </c>
    </row>
    <row r="9" spans="1:23">
      <c r="A9" t="s">
        <v>147</v>
      </c>
      <c r="B9" s="8">
        <v>0.48927083333333338</v>
      </c>
      <c r="C9" s="8">
        <v>0.48831018518518521</v>
      </c>
      <c r="D9" s="8">
        <v>0.48523148148148149</v>
      </c>
      <c r="E9" s="8">
        <v>0.48550925925925931</v>
      </c>
      <c r="F9" s="8">
        <v>0.48461805555555554</v>
      </c>
      <c r="G9" s="12">
        <f t="shared" si="8"/>
        <v>53.00000000000189</v>
      </c>
      <c r="H9" s="12">
        <f t="shared" si="9"/>
        <v>77.000000000005642</v>
      </c>
      <c r="I9" s="13">
        <f t="shared" si="10"/>
        <v>1590.0000000000566</v>
      </c>
      <c r="J9" s="13">
        <f t="shared" si="11"/>
        <v>2310.0000000001692</v>
      </c>
      <c r="K9" s="12">
        <f t="shared" si="12"/>
        <v>319.00000000000352</v>
      </c>
      <c r="L9" s="12">
        <f t="shared" si="13"/>
        <v>402.00000000000529</v>
      </c>
      <c r="M9" s="11">
        <f t="shared" si="14"/>
        <v>9570.0000000001055</v>
      </c>
      <c r="N9" s="11">
        <f t="shared" si="15"/>
        <v>12060.000000000158</v>
      </c>
      <c r="O9" t="s">
        <v>147</v>
      </c>
      <c r="Q9" s="12"/>
      <c r="R9" s="12"/>
      <c r="S9" s="12"/>
      <c r="T9" s="12"/>
      <c r="U9" s="12"/>
      <c r="W9" s="8">
        <v>0.48443287037037036</v>
      </c>
    </row>
    <row r="10" spans="1:23">
      <c r="A10" t="s">
        <v>148</v>
      </c>
      <c r="B10" s="19">
        <v>0.51004629629629628</v>
      </c>
      <c r="C10" s="19">
        <v>0.50851851851851848</v>
      </c>
      <c r="D10" s="19">
        <v>0.50523148148148145</v>
      </c>
      <c r="E10" s="19">
        <v>0.5055439814814815</v>
      </c>
      <c r="F10" s="8">
        <v>0.50438657407407406</v>
      </c>
      <c r="G10" s="12">
        <f t="shared" si="8"/>
        <v>72.999999999998622</v>
      </c>
      <c r="H10" s="12">
        <f t="shared" si="9"/>
        <v>100.00000000000284</v>
      </c>
      <c r="I10" s="13">
        <f t="shared" si="10"/>
        <v>2189.9999999999586</v>
      </c>
      <c r="J10" s="13">
        <f t="shared" si="11"/>
        <v>3000.0000000000855</v>
      </c>
      <c r="K10" s="12">
        <f t="shared" si="12"/>
        <v>356.99999999999824</v>
      </c>
      <c r="L10" s="12">
        <f t="shared" si="13"/>
        <v>488.99999999999972</v>
      </c>
      <c r="M10" s="11">
        <f t="shared" si="14"/>
        <v>10709.999999999947</v>
      </c>
      <c r="N10" s="11">
        <f t="shared" si="15"/>
        <v>14669.999999999991</v>
      </c>
      <c r="O10" t="s">
        <v>148</v>
      </c>
      <c r="Q10" s="12"/>
      <c r="R10" s="12"/>
      <c r="S10" s="12"/>
      <c r="T10" s="12"/>
      <c r="U10" s="12"/>
      <c r="W10" s="8">
        <v>0.50420138888888888</v>
      </c>
    </row>
    <row r="11" spans="1:23">
      <c r="A11" t="s">
        <v>149</v>
      </c>
      <c r="B11" s="8">
        <v>0.5349652777777778</v>
      </c>
      <c r="C11" s="8">
        <v>0.53423611111111113</v>
      </c>
      <c r="D11" s="8">
        <v>0.5305902777777779</v>
      </c>
      <c r="E11" s="8">
        <v>0.53099537037037048</v>
      </c>
      <c r="F11" s="8">
        <v>0.52947916666666661</v>
      </c>
      <c r="G11" s="12">
        <f t="shared" si="8"/>
        <v>96.000000000015007</v>
      </c>
      <c r="H11" s="12">
        <f t="shared" si="9"/>
        <v>131.0000000000141</v>
      </c>
      <c r="I11" s="13">
        <f t="shared" si="10"/>
        <v>2880.0000000004502</v>
      </c>
      <c r="J11" s="13">
        <f t="shared" si="11"/>
        <v>3930.0000000004229</v>
      </c>
      <c r="K11" s="12">
        <f t="shared" si="12"/>
        <v>411.00000000000671</v>
      </c>
      <c r="L11" s="12">
        <f t="shared" si="13"/>
        <v>474.00000000000693</v>
      </c>
      <c r="M11" s="11">
        <f t="shared" si="14"/>
        <v>12330.000000000202</v>
      </c>
      <c r="N11" s="11">
        <f t="shared" si="15"/>
        <v>14220.000000000207</v>
      </c>
      <c r="O11" t="s">
        <v>149</v>
      </c>
      <c r="P11">
        <v>0</v>
      </c>
      <c r="Q11" s="12">
        <v>230</v>
      </c>
      <c r="R11" s="12">
        <v>2365</v>
      </c>
      <c r="S11" s="12">
        <v>3140</v>
      </c>
      <c r="T11" s="12">
        <v>6975</v>
      </c>
      <c r="U11" s="12">
        <v>13220</v>
      </c>
      <c r="W11" s="8">
        <v>0.52929398148148143</v>
      </c>
    </row>
    <row r="12" spans="1:23">
      <c r="A12" t="s">
        <v>150</v>
      </c>
      <c r="B12" s="8">
        <v>0.61155092592592597</v>
      </c>
      <c r="C12" s="8">
        <v>0.61078703703703707</v>
      </c>
      <c r="D12" s="8">
        <v>0.60787037037037039</v>
      </c>
      <c r="E12" s="8">
        <v>0.60821759259259256</v>
      </c>
      <c r="F12" s="8">
        <v>0.60722222222222222</v>
      </c>
      <c r="G12" s="12">
        <f t="shared" si="8"/>
        <v>56.000000000002359</v>
      </c>
      <c r="H12" s="12">
        <f t="shared" si="9"/>
        <v>85.999999999997456</v>
      </c>
      <c r="I12" s="13">
        <f t="shared" si="10"/>
        <v>1680.0000000000707</v>
      </c>
      <c r="J12" s="13">
        <f t="shared" si="11"/>
        <v>2579.9999999999236</v>
      </c>
      <c r="K12" s="12">
        <f t="shared" si="12"/>
        <v>308.00000000000341</v>
      </c>
      <c r="L12" s="12">
        <f t="shared" si="13"/>
        <v>374.00000000000409</v>
      </c>
      <c r="M12" s="11">
        <f t="shared" si="14"/>
        <v>9240.0000000001019</v>
      </c>
      <c r="N12" s="11">
        <f t="shared" si="15"/>
        <v>11220.000000000124</v>
      </c>
      <c r="O12" t="s">
        <v>150</v>
      </c>
      <c r="P12">
        <v>0</v>
      </c>
      <c r="Q12" s="12">
        <v>270</v>
      </c>
      <c r="R12" s="12">
        <v>1575</v>
      </c>
      <c r="S12" s="12">
        <v>2330</v>
      </c>
      <c r="T12" s="12" t="s">
        <v>89</v>
      </c>
      <c r="U12" s="12" t="s">
        <v>89</v>
      </c>
      <c r="W12" s="8">
        <v>0.60703703703703704</v>
      </c>
    </row>
    <row r="13" spans="1:23">
      <c r="A13" t="s">
        <v>151</v>
      </c>
      <c r="B13" s="8">
        <v>0.63769675925925917</v>
      </c>
      <c r="C13" s="8">
        <v>0.63664351851851841</v>
      </c>
      <c r="D13" s="8">
        <v>0.63297453703703699</v>
      </c>
      <c r="E13" s="8">
        <v>0.6332523148148147</v>
      </c>
      <c r="F13" s="8">
        <v>0.6321296296296296</v>
      </c>
      <c r="G13" s="12">
        <f>(D13-F13)*86400</f>
        <v>72.999999999998622</v>
      </c>
      <c r="H13" s="12">
        <f t="shared" si="9"/>
        <v>96.999999999992781</v>
      </c>
      <c r="I13" s="13">
        <f t="shared" si="10"/>
        <v>2189.9999999999586</v>
      </c>
      <c r="J13" s="13">
        <f t="shared" si="11"/>
        <v>2909.9999999997835</v>
      </c>
      <c r="K13" s="12">
        <f t="shared" si="12"/>
        <v>389.9999999999938</v>
      </c>
      <c r="L13" s="12">
        <f t="shared" si="13"/>
        <v>480.99999999999523</v>
      </c>
      <c r="M13" s="11">
        <f t="shared" si="14"/>
        <v>11699.999999999814</v>
      </c>
      <c r="N13" s="11">
        <f t="shared" si="15"/>
        <v>14429.999999999856</v>
      </c>
      <c r="O13" t="s">
        <v>151</v>
      </c>
      <c r="P13">
        <v>0</v>
      </c>
      <c r="Q13" s="12">
        <v>400</v>
      </c>
      <c r="R13" s="12">
        <v>2005</v>
      </c>
      <c r="S13" s="12">
        <v>2880</v>
      </c>
      <c r="T13" s="12">
        <v>9325</v>
      </c>
      <c r="U13" s="12">
        <v>14470</v>
      </c>
      <c r="W13" s="8">
        <v>0.63194444444444442</v>
      </c>
    </row>
    <row r="14" spans="1:23">
      <c r="A14" t="s">
        <v>152</v>
      </c>
      <c r="B14" s="8">
        <v>0.64872685185185186</v>
      </c>
      <c r="C14" s="8">
        <v>0.64798611111111115</v>
      </c>
      <c r="D14" s="8">
        <v>0.64497685185185183</v>
      </c>
      <c r="E14" s="8">
        <v>0.64533564814814814</v>
      </c>
      <c r="F14" s="8">
        <v>0.64445601851851853</v>
      </c>
      <c r="G14" s="12">
        <f t="shared" si="8"/>
        <v>44.999999999997442</v>
      </c>
      <c r="H14" s="12">
        <f t="shared" si="9"/>
        <v>75.999999999999091</v>
      </c>
      <c r="I14" s="13">
        <f t="shared" si="10"/>
        <v>1349.9999999999231</v>
      </c>
      <c r="J14" s="13">
        <f t="shared" si="11"/>
        <v>2279.9999999999727</v>
      </c>
      <c r="K14" s="12">
        <f t="shared" si="12"/>
        <v>305.0000000000029</v>
      </c>
      <c r="L14" s="12">
        <f t="shared" si="13"/>
        <v>369.00000000000011</v>
      </c>
      <c r="M14" s="11">
        <f t="shared" si="14"/>
        <v>9150.0000000000873</v>
      </c>
      <c r="N14" s="11">
        <f t="shared" si="15"/>
        <v>11070.000000000004</v>
      </c>
      <c r="O14" t="s">
        <v>152</v>
      </c>
      <c r="P14">
        <v>0</v>
      </c>
      <c r="Q14" s="12">
        <v>440</v>
      </c>
      <c r="R14" s="12" t="s">
        <v>89</v>
      </c>
      <c r="S14" s="12" t="s">
        <v>89</v>
      </c>
      <c r="T14" s="12">
        <v>7395</v>
      </c>
      <c r="U14" s="12">
        <v>10390</v>
      </c>
      <c r="V14" t="s">
        <v>203</v>
      </c>
      <c r="W14" s="8">
        <v>0.64427083333333335</v>
      </c>
    </row>
    <row r="15" spans="1:23">
      <c r="A15" t="s">
        <v>153</v>
      </c>
      <c r="B15" s="8">
        <v>0.67244212962962979</v>
      </c>
      <c r="C15" s="8">
        <v>0.67163194444444452</v>
      </c>
      <c r="D15" s="8">
        <v>0.66869212962962976</v>
      </c>
      <c r="E15" s="8">
        <v>0.66896990740740758</v>
      </c>
      <c r="F15" s="8">
        <v>0.66784722222222215</v>
      </c>
      <c r="G15" s="12">
        <f t="shared" si="8"/>
        <v>73.000000000017806</v>
      </c>
      <c r="H15" s="12">
        <f t="shared" si="9"/>
        <v>97.000000000021558</v>
      </c>
      <c r="I15" s="13">
        <f t="shared" si="10"/>
        <v>2190.0000000005343</v>
      </c>
      <c r="J15" s="13">
        <f t="shared" si="11"/>
        <v>2910.0000000006467</v>
      </c>
      <c r="K15" s="12">
        <f t="shared" si="12"/>
        <v>327.00000000001273</v>
      </c>
      <c r="L15" s="12">
        <f t="shared" si="13"/>
        <v>397.00000000002046</v>
      </c>
      <c r="M15" s="11">
        <f t="shared" si="14"/>
        <v>9810.000000000382</v>
      </c>
      <c r="N15" s="11">
        <f t="shared" si="15"/>
        <v>11910.000000000615</v>
      </c>
      <c r="O15" t="s">
        <v>153</v>
      </c>
      <c r="P15">
        <v>0</v>
      </c>
      <c r="Q15" s="12">
        <v>350</v>
      </c>
      <c r="R15" s="12">
        <v>1195</v>
      </c>
      <c r="S15" s="12">
        <v>1620</v>
      </c>
      <c r="T15" s="12">
        <v>6745</v>
      </c>
      <c r="U15" s="12">
        <v>10840</v>
      </c>
      <c r="W15" s="8">
        <v>0.66766203703703697</v>
      </c>
    </row>
    <row r="16" spans="1:23">
      <c r="A16" t="s">
        <v>154</v>
      </c>
      <c r="B16" s="8">
        <v>0.68587962962962956</v>
      </c>
      <c r="C16" s="8">
        <v>0.68505787037037025</v>
      </c>
      <c r="D16" s="8">
        <v>0.6821759259259258</v>
      </c>
      <c r="E16" s="8">
        <v>0.68266203703703698</v>
      </c>
      <c r="F16" s="8">
        <v>0.6893055555555555</v>
      </c>
      <c r="G16" s="12">
        <f t="shared" si="8"/>
        <v>-616.00000000000682</v>
      </c>
      <c r="H16" s="12">
        <f t="shared" si="9"/>
        <v>-574.00000000000023</v>
      </c>
      <c r="I16" s="13">
        <f t="shared" si="10"/>
        <v>-18480.000000000204</v>
      </c>
      <c r="J16" s="13">
        <f t="shared" si="11"/>
        <v>-17220.000000000007</v>
      </c>
      <c r="K16" s="12">
        <f t="shared" si="12"/>
        <v>-367.0000000000062</v>
      </c>
      <c r="L16" s="12">
        <f t="shared" si="13"/>
        <v>-296.00000000000148</v>
      </c>
      <c r="M16" s="11">
        <f t="shared" si="14"/>
        <v>-11010.000000000186</v>
      </c>
      <c r="N16" s="11">
        <f t="shared" si="15"/>
        <v>-8880.0000000000437</v>
      </c>
      <c r="O16" t="s">
        <v>154</v>
      </c>
      <c r="P16">
        <v>0</v>
      </c>
      <c r="Q16" s="12">
        <v>270</v>
      </c>
      <c r="R16" s="12">
        <v>1225</v>
      </c>
      <c r="S16" s="12">
        <v>2400</v>
      </c>
      <c r="T16" s="12">
        <v>5525</v>
      </c>
      <c r="U16" s="12">
        <v>10110</v>
      </c>
      <c r="W16" s="8">
        <v>0.68912037037037033</v>
      </c>
    </row>
    <row r="17" spans="1:23">
      <c r="A17" t="s">
        <v>155</v>
      </c>
      <c r="B17" s="8">
        <v>0.44091435185185185</v>
      </c>
      <c r="C17" s="8">
        <v>0.43986111111111109</v>
      </c>
      <c r="D17" s="8">
        <v>0.43516203703703704</v>
      </c>
      <c r="E17" s="8">
        <v>0.43556712962962962</v>
      </c>
      <c r="F17" s="8">
        <v>0.43381944444444448</v>
      </c>
      <c r="G17" s="12">
        <f t="shared" si="8"/>
        <v>115.99999999999736</v>
      </c>
      <c r="H17" s="12">
        <f t="shared" si="9"/>
        <v>150.99999999999642</v>
      </c>
      <c r="I17" s="13">
        <f t="shared" si="10"/>
        <v>3479.9999999999209</v>
      </c>
      <c r="J17" s="13">
        <f t="shared" si="11"/>
        <v>4529.9999999998927</v>
      </c>
      <c r="K17" s="12">
        <f t="shared" si="12"/>
        <v>521.99999999999523</v>
      </c>
      <c r="L17" s="12">
        <f t="shared" si="13"/>
        <v>612.9999999999967</v>
      </c>
      <c r="M17" s="11">
        <f t="shared" si="14"/>
        <v>15659.999999999856</v>
      </c>
      <c r="N17" s="11">
        <f t="shared" si="15"/>
        <v>18389.999999999902</v>
      </c>
      <c r="O17" t="s">
        <v>155</v>
      </c>
      <c r="P17">
        <v>0</v>
      </c>
      <c r="Q17" s="12">
        <v>300</v>
      </c>
      <c r="R17" s="12">
        <v>3335</v>
      </c>
      <c r="S17" s="12">
        <v>4180</v>
      </c>
      <c r="T17" s="12">
        <v>12355</v>
      </c>
      <c r="U17" s="23">
        <v>18890</v>
      </c>
      <c r="W17" s="8">
        <v>0.4336342592592593</v>
      </c>
    </row>
    <row r="18" spans="1:23">
      <c r="A18" t="s">
        <v>156</v>
      </c>
      <c r="B18" s="8">
        <v>0.45171296296296298</v>
      </c>
      <c r="C18" s="8">
        <v>0.45083333333333336</v>
      </c>
      <c r="D18" s="8">
        <v>0.44760416666666669</v>
      </c>
      <c r="E18" s="8">
        <v>0.44800925925925927</v>
      </c>
      <c r="F18" s="8">
        <v>0.44681712962962966</v>
      </c>
      <c r="G18" s="12">
        <f t="shared" si="8"/>
        <v>67.999999999999432</v>
      </c>
      <c r="H18" s="12">
        <f t="shared" si="9"/>
        <v>102.99999999999852</v>
      </c>
      <c r="I18" s="13">
        <f t="shared" si="10"/>
        <v>2039.9999999999829</v>
      </c>
      <c r="J18" s="13">
        <f t="shared" si="11"/>
        <v>3089.9999999999554</v>
      </c>
      <c r="K18" s="12">
        <f t="shared" si="12"/>
        <v>346.99999999999989</v>
      </c>
      <c r="L18" s="12">
        <f t="shared" si="13"/>
        <v>422.99999999999898</v>
      </c>
      <c r="M18" s="11">
        <f t="shared" si="14"/>
        <v>10409.999999999996</v>
      </c>
      <c r="N18" s="11">
        <f t="shared" si="15"/>
        <v>12689.999999999969</v>
      </c>
      <c r="O18" t="s">
        <v>156</v>
      </c>
      <c r="P18">
        <v>0</v>
      </c>
      <c r="Q18" s="12">
        <v>900</v>
      </c>
      <c r="R18" s="12">
        <v>1965</v>
      </c>
      <c r="S18" s="12">
        <v>2880</v>
      </c>
      <c r="T18" s="12">
        <v>8405</v>
      </c>
      <c r="U18" s="23">
        <v>12680</v>
      </c>
      <c r="W18" s="8">
        <v>0.44663194444444448</v>
      </c>
    </row>
    <row r="19" spans="1:23">
      <c r="A19" t="s">
        <v>157</v>
      </c>
      <c r="B19" s="8">
        <v>0.47261574074074075</v>
      </c>
      <c r="C19" s="8">
        <v>0.47199074074074077</v>
      </c>
      <c r="D19" s="8">
        <v>0.4664814814814815</v>
      </c>
      <c r="E19" s="8">
        <v>0.46688657407407408</v>
      </c>
      <c r="F19" s="8">
        <v>0.46510416666666665</v>
      </c>
      <c r="G19" s="12">
        <f t="shared" si="8"/>
        <v>119.00000000000261</v>
      </c>
      <c r="H19" s="12">
        <f t="shared" si="9"/>
        <v>154.00000000000171</v>
      </c>
      <c r="I19" s="13">
        <f t="shared" si="10"/>
        <v>3570.0000000000782</v>
      </c>
      <c r="J19" s="13">
        <f t="shared" si="11"/>
        <v>4620.0000000000509</v>
      </c>
      <c r="K19" s="12">
        <f t="shared" si="12"/>
        <v>595.00000000000352</v>
      </c>
      <c r="L19" s="12">
        <f t="shared" si="13"/>
        <v>649.00000000000227</v>
      </c>
      <c r="M19" s="11">
        <f t="shared" si="14"/>
        <v>17850.000000000106</v>
      </c>
      <c r="N19" s="11">
        <f t="shared" si="15"/>
        <v>19470.000000000069</v>
      </c>
      <c r="O19" t="s">
        <v>157</v>
      </c>
      <c r="P19">
        <v>0</v>
      </c>
      <c r="Q19" s="12">
        <v>450</v>
      </c>
      <c r="R19" s="12">
        <v>3395</v>
      </c>
      <c r="S19" s="12">
        <v>4480</v>
      </c>
      <c r="T19" s="12">
        <v>15815</v>
      </c>
      <c r="U19" s="23">
        <v>19330</v>
      </c>
      <c r="W19" s="8">
        <v>0.46491898148148147</v>
      </c>
    </row>
    <row r="20" spans="1:23">
      <c r="A20" t="s">
        <v>158</v>
      </c>
      <c r="B20" s="8">
        <v>0.48363425925925924</v>
      </c>
      <c r="C20" s="8">
        <v>0.48319444444444443</v>
      </c>
      <c r="D20" s="8">
        <v>0.47881944444444446</v>
      </c>
      <c r="E20" s="8">
        <v>0.47912037037037036</v>
      </c>
      <c r="F20" s="8">
        <v>0.4782986111111111</v>
      </c>
      <c r="G20" s="12">
        <f t="shared" si="8"/>
        <v>45.000000000002238</v>
      </c>
      <c r="H20" s="12">
        <f t="shared" si="9"/>
        <v>70.999999999999915</v>
      </c>
      <c r="I20" s="13">
        <f t="shared" si="10"/>
        <v>1350.0000000000671</v>
      </c>
      <c r="J20" s="13">
        <f t="shared" si="11"/>
        <v>2129.9999999999973</v>
      </c>
      <c r="K20" s="12">
        <f t="shared" si="12"/>
        <v>422.99999999999898</v>
      </c>
      <c r="L20" s="12">
        <f t="shared" si="13"/>
        <v>460.99999999999852</v>
      </c>
      <c r="M20" s="11">
        <f t="shared" si="14"/>
        <v>12689.999999999969</v>
      </c>
      <c r="N20" s="11">
        <f t="shared" si="15"/>
        <v>13829.999999999956</v>
      </c>
      <c r="O20" t="s">
        <v>158</v>
      </c>
      <c r="P20">
        <v>0</v>
      </c>
      <c r="Q20" s="12">
        <v>690</v>
      </c>
      <c r="R20" s="12">
        <v>1465</v>
      </c>
      <c r="S20" s="12">
        <v>2120</v>
      </c>
      <c r="T20" s="12">
        <v>11365</v>
      </c>
      <c r="U20" s="23">
        <v>14210</v>
      </c>
      <c r="W20" s="8">
        <v>0.47811342592592593</v>
      </c>
    </row>
    <row r="21" spans="1:23">
      <c r="A21" t="s">
        <v>159</v>
      </c>
      <c r="B21" s="8">
        <v>0.49442129629629633</v>
      </c>
      <c r="C21" s="8">
        <v>0.49375000000000002</v>
      </c>
      <c r="D21" s="8">
        <v>0.49074074074074076</v>
      </c>
      <c r="E21" s="8">
        <v>0.49125000000000002</v>
      </c>
      <c r="F21" s="8">
        <v>0.48994212962962963</v>
      </c>
      <c r="G21" s="12">
        <f t="shared" si="8"/>
        <v>69.000000000001194</v>
      </c>
      <c r="H21" s="12">
        <f t="shared" si="9"/>
        <v>113.00000000000168</v>
      </c>
      <c r="I21" s="13">
        <f t="shared" si="10"/>
        <v>2070.0000000000359</v>
      </c>
      <c r="J21" s="13">
        <f t="shared" si="11"/>
        <v>3390.0000000000505</v>
      </c>
      <c r="K21" s="12">
        <f t="shared" si="12"/>
        <v>329.00000000000188</v>
      </c>
      <c r="L21" s="12">
        <f t="shared" si="13"/>
        <v>387.00000000000296</v>
      </c>
      <c r="M21" s="11">
        <f t="shared" si="14"/>
        <v>9870.0000000000564</v>
      </c>
      <c r="N21" s="11">
        <f t="shared" si="15"/>
        <v>11610.000000000089</v>
      </c>
      <c r="O21" t="s">
        <v>159</v>
      </c>
      <c r="P21">
        <v>0</v>
      </c>
      <c r="Q21" s="12">
        <v>660</v>
      </c>
      <c r="R21" s="12">
        <v>1935</v>
      </c>
      <c r="S21" s="12">
        <v>3100</v>
      </c>
      <c r="T21" s="12">
        <v>8635</v>
      </c>
      <c r="U21" s="23">
        <v>11860</v>
      </c>
      <c r="W21" s="8">
        <v>0.48975694444444445</v>
      </c>
    </row>
    <row r="22" spans="1:23">
      <c r="A22" t="s">
        <v>160</v>
      </c>
      <c r="B22" s="8">
        <v>0.50444444444444447</v>
      </c>
      <c r="C22" s="8">
        <v>0.50376157407407407</v>
      </c>
      <c r="D22" s="8">
        <v>0.50112268518518521</v>
      </c>
      <c r="E22" s="8">
        <v>0.50146990740740738</v>
      </c>
      <c r="F22" s="8">
        <v>0.49967592592592597</v>
      </c>
      <c r="G22" s="12">
        <f t="shared" si="8"/>
        <v>124.99999999999875</v>
      </c>
      <c r="H22" s="12">
        <f t="shared" si="9"/>
        <v>154.99999999999386</v>
      </c>
      <c r="I22" s="13">
        <f t="shared" si="10"/>
        <v>3749.9999999999627</v>
      </c>
      <c r="J22" s="13">
        <f t="shared" si="11"/>
        <v>4649.9999999998163</v>
      </c>
      <c r="K22" s="12">
        <f t="shared" si="12"/>
        <v>352.99999999999602</v>
      </c>
      <c r="L22" s="12">
        <f t="shared" si="13"/>
        <v>411.99999999999886</v>
      </c>
      <c r="M22" s="11">
        <f t="shared" si="14"/>
        <v>10589.99999999988</v>
      </c>
      <c r="N22" s="11">
        <f t="shared" si="15"/>
        <v>12359.999999999965</v>
      </c>
      <c r="O22" t="s">
        <v>160</v>
      </c>
      <c r="P22">
        <v>0</v>
      </c>
      <c r="Q22" s="12">
        <v>660</v>
      </c>
      <c r="R22" s="12">
        <v>3445</v>
      </c>
      <c r="S22" s="12">
        <v>4530</v>
      </c>
      <c r="T22" s="12">
        <v>9715</v>
      </c>
      <c r="U22" s="23">
        <v>12320</v>
      </c>
      <c r="W22" s="8">
        <v>0.49949074074074079</v>
      </c>
    </row>
    <row r="23" spans="1:23">
      <c r="A23" t="s">
        <v>161</v>
      </c>
      <c r="B23" s="8">
        <v>0.51471064814814804</v>
      </c>
      <c r="C23" s="8">
        <v>0.51393518518518511</v>
      </c>
      <c r="D23" s="8">
        <v>0.51104166666666662</v>
      </c>
      <c r="E23" s="8">
        <v>0.51155092592592588</v>
      </c>
      <c r="F23" s="8">
        <v>0.5102430555555556</v>
      </c>
      <c r="G23" s="12">
        <f t="shared" si="8"/>
        <v>68.999999999991601</v>
      </c>
      <c r="H23" s="12">
        <f t="shared" si="9"/>
        <v>112.99999999999208</v>
      </c>
      <c r="I23" s="13">
        <f t="shared" si="10"/>
        <v>2069.9999999997481</v>
      </c>
      <c r="J23" s="13">
        <f t="shared" si="11"/>
        <v>3389.9999999997626</v>
      </c>
      <c r="K23" s="12">
        <f t="shared" si="12"/>
        <v>318.99999999998909</v>
      </c>
      <c r="L23" s="12">
        <f t="shared" si="13"/>
        <v>385.99999999998681</v>
      </c>
      <c r="M23" s="11">
        <f t="shared" si="14"/>
        <v>9569.9999999996726</v>
      </c>
      <c r="N23" s="11">
        <f t="shared" si="15"/>
        <v>11579.999999999603</v>
      </c>
      <c r="O23" t="s">
        <v>161</v>
      </c>
      <c r="P23">
        <v>0</v>
      </c>
      <c r="Q23" s="12">
        <v>640</v>
      </c>
      <c r="R23" s="12">
        <v>1785</v>
      </c>
      <c r="S23" s="12">
        <v>3170</v>
      </c>
      <c r="T23" s="12">
        <v>7845</v>
      </c>
      <c r="U23" s="23">
        <v>11580</v>
      </c>
      <c r="W23" s="8">
        <v>0.51005787037037043</v>
      </c>
    </row>
    <row r="24" spans="1:23">
      <c r="A24" t="s">
        <v>162</v>
      </c>
      <c r="B24" s="8">
        <v>0.59834490740740742</v>
      </c>
      <c r="C24" s="8">
        <v>0.59759259259259256</v>
      </c>
      <c r="D24" s="8">
        <v>0.59315972222222224</v>
      </c>
      <c r="E24" s="8">
        <v>0.59343749999999995</v>
      </c>
      <c r="F24" s="8">
        <v>0.59277777777777774</v>
      </c>
      <c r="G24" s="12">
        <f t="shared" si="8"/>
        <v>33.000000000005159</v>
      </c>
      <c r="H24" s="12">
        <f t="shared" si="9"/>
        <v>56.999999999999318</v>
      </c>
      <c r="I24" s="13">
        <f t="shared" si="10"/>
        <v>990.00000000015473</v>
      </c>
      <c r="J24" s="13">
        <f t="shared" si="11"/>
        <v>1709.9999999999795</v>
      </c>
      <c r="K24" s="12">
        <f t="shared" si="12"/>
        <v>416.00000000000108</v>
      </c>
      <c r="L24" s="12">
        <f t="shared" si="13"/>
        <v>481.00000000000483</v>
      </c>
      <c r="M24" s="11">
        <f t="shared" si="14"/>
        <v>12480.000000000033</v>
      </c>
      <c r="N24" s="11">
        <f t="shared" si="15"/>
        <v>14430.000000000146</v>
      </c>
      <c r="O24" t="s">
        <v>162</v>
      </c>
      <c r="P24">
        <v>0</v>
      </c>
      <c r="Q24" s="12">
        <v>600</v>
      </c>
      <c r="R24" s="12">
        <v>925</v>
      </c>
      <c r="S24" s="12">
        <v>1740</v>
      </c>
      <c r="T24" s="12">
        <v>8665</v>
      </c>
      <c r="U24" s="24">
        <v>12570</v>
      </c>
      <c r="W24" s="8">
        <v>0.59259259259259256</v>
      </c>
    </row>
    <row r="25" spans="1:23">
      <c r="A25" t="s">
        <v>163</v>
      </c>
      <c r="B25" s="8">
        <v>0.60949074074074083</v>
      </c>
      <c r="C25" s="8">
        <v>0.60862268518518525</v>
      </c>
      <c r="D25" s="8">
        <v>0.60623842592592603</v>
      </c>
      <c r="E25" s="8">
        <v>0.60652777777777778</v>
      </c>
      <c r="F25" s="8">
        <v>0.6056597222222222</v>
      </c>
      <c r="G25" s="12">
        <f t="shared" si="8"/>
        <v>50.000000000011013</v>
      </c>
      <c r="H25" s="12">
        <f t="shared" si="9"/>
        <v>75.000000000002132</v>
      </c>
      <c r="I25" s="13">
        <f t="shared" si="10"/>
        <v>1500.0000000003304</v>
      </c>
      <c r="J25" s="13">
        <f t="shared" si="11"/>
        <v>2250.0000000000641</v>
      </c>
      <c r="K25" s="12">
        <f t="shared" si="12"/>
        <v>256.00000000000807</v>
      </c>
      <c r="L25" s="12">
        <f t="shared" si="13"/>
        <v>331.00000000001017</v>
      </c>
      <c r="M25" s="11">
        <f t="shared" si="14"/>
        <v>7680.0000000002419</v>
      </c>
      <c r="N25" s="11">
        <f t="shared" si="15"/>
        <v>9930.0000000003056</v>
      </c>
      <c r="O25" t="s">
        <v>163</v>
      </c>
      <c r="P25">
        <v>0</v>
      </c>
      <c r="Q25" s="12">
        <v>310</v>
      </c>
      <c r="R25" s="12">
        <v>2615</v>
      </c>
      <c r="S25" s="12">
        <v>2930</v>
      </c>
      <c r="T25" s="12">
        <v>4665</v>
      </c>
      <c r="U25" s="24">
        <v>8600</v>
      </c>
      <c r="W25" s="8">
        <v>0.60547453703703702</v>
      </c>
    </row>
    <row r="26" spans="1:23">
      <c r="A26" t="s">
        <v>164</v>
      </c>
      <c r="B26" s="8">
        <v>0.62162037037037043</v>
      </c>
      <c r="C26" s="8">
        <v>0.62087962962962961</v>
      </c>
      <c r="D26" s="8">
        <v>0.61800925925925931</v>
      </c>
      <c r="E26" s="8">
        <v>0.6184143518518519</v>
      </c>
      <c r="F26" s="8">
        <v>0.61724537037037031</v>
      </c>
      <c r="G26" s="12">
        <f t="shared" si="8"/>
        <v>66.000000000010317</v>
      </c>
      <c r="H26" s="12">
        <f t="shared" si="9"/>
        <v>101.00000000000939</v>
      </c>
      <c r="I26" s="13">
        <f t="shared" si="10"/>
        <v>1980.0000000003095</v>
      </c>
      <c r="J26" s="13">
        <f t="shared" si="11"/>
        <v>3030.0000000002819</v>
      </c>
      <c r="K26" s="12">
        <f t="shared" si="12"/>
        <v>314.00000000000432</v>
      </c>
      <c r="L26" s="12">
        <f t="shared" si="13"/>
        <v>378.00000000001114</v>
      </c>
      <c r="M26" s="11">
        <f t="shared" si="14"/>
        <v>9420.0000000001291</v>
      </c>
      <c r="N26" s="11">
        <f t="shared" si="15"/>
        <v>11340.000000000335</v>
      </c>
      <c r="O26" t="s">
        <v>164</v>
      </c>
      <c r="P26">
        <v>0</v>
      </c>
      <c r="Q26" s="12">
        <v>500</v>
      </c>
      <c r="R26" s="12">
        <v>1945</v>
      </c>
      <c r="S26" s="12">
        <v>2980</v>
      </c>
      <c r="T26" s="12">
        <v>7215</v>
      </c>
      <c r="U26" s="24">
        <v>9660</v>
      </c>
      <c r="W26" s="8">
        <v>0.61706018518518513</v>
      </c>
    </row>
    <row r="27" spans="1:23">
      <c r="A27" t="s">
        <v>165</v>
      </c>
      <c r="B27" s="8">
        <v>0.63072916666666667</v>
      </c>
      <c r="C27" s="8">
        <v>0.6299421296296297</v>
      </c>
      <c r="D27" s="8">
        <v>0.62724537037037043</v>
      </c>
      <c r="E27" s="8">
        <v>0.62765046296296301</v>
      </c>
      <c r="F27" s="8">
        <v>0.62668981481481478</v>
      </c>
      <c r="G27" s="12">
        <f t="shared" si="8"/>
        <v>48.000000000007503</v>
      </c>
      <c r="H27" s="12">
        <f t="shared" si="9"/>
        <v>83.00000000000658</v>
      </c>
      <c r="I27" s="13">
        <f t="shared" si="10"/>
        <v>1440.0000000002251</v>
      </c>
      <c r="J27" s="13">
        <f t="shared" si="11"/>
        <v>2490.0000000001974</v>
      </c>
      <c r="K27" s="12">
        <f t="shared" si="12"/>
        <v>281.00000000000875</v>
      </c>
      <c r="L27" s="12">
        <f t="shared" si="13"/>
        <v>349.00000000000341</v>
      </c>
      <c r="M27" s="11">
        <f t="shared" si="14"/>
        <v>8430.0000000002619</v>
      </c>
      <c r="N27" s="11">
        <f t="shared" si="15"/>
        <v>10470.000000000102</v>
      </c>
      <c r="O27" t="s">
        <v>165</v>
      </c>
      <c r="P27">
        <v>0</v>
      </c>
      <c r="Q27" s="12">
        <v>410</v>
      </c>
      <c r="R27" s="12">
        <v>1405</v>
      </c>
      <c r="S27" s="12">
        <v>2300</v>
      </c>
      <c r="T27" s="12">
        <v>7055</v>
      </c>
      <c r="U27" s="24">
        <v>9650</v>
      </c>
      <c r="W27" s="8">
        <v>0.62650462962962961</v>
      </c>
    </row>
    <row r="28" spans="1:23">
      <c r="A28" t="s">
        <v>166</v>
      </c>
      <c r="B28" s="8">
        <v>0.64150462962962962</v>
      </c>
      <c r="C28" s="8">
        <v>0.64065972222222223</v>
      </c>
      <c r="D28" s="8">
        <v>0.63765046296296291</v>
      </c>
      <c r="E28" s="8">
        <v>0.63793981481481477</v>
      </c>
      <c r="F28" s="10">
        <v>0.63611111111111118</v>
      </c>
      <c r="G28" s="12">
        <f t="shared" si="8"/>
        <v>132.9999999999888</v>
      </c>
      <c r="H28" s="12">
        <f t="shared" si="9"/>
        <v>157.99999999998954</v>
      </c>
      <c r="I28" s="13">
        <f t="shared" si="10"/>
        <v>3989.9999999996639</v>
      </c>
      <c r="J28" s="13">
        <f t="shared" si="11"/>
        <v>4739.9999999996862</v>
      </c>
      <c r="K28" s="12">
        <f t="shared" si="12"/>
        <v>392.99999999999432</v>
      </c>
      <c r="L28" s="12">
        <f t="shared" si="13"/>
        <v>465.99999999999289</v>
      </c>
      <c r="M28" s="11">
        <f t="shared" si="14"/>
        <v>11789.999999999829</v>
      </c>
      <c r="N28" s="11">
        <f t="shared" si="15"/>
        <v>13979.999999999787</v>
      </c>
      <c r="O28" t="s">
        <v>166</v>
      </c>
      <c r="P28">
        <v>0</v>
      </c>
      <c r="Q28" s="12">
        <v>410</v>
      </c>
      <c r="R28" s="12">
        <v>3775</v>
      </c>
      <c r="S28" s="12">
        <v>4010</v>
      </c>
      <c r="T28" s="12">
        <v>6685</v>
      </c>
      <c r="U28" s="24">
        <v>9720</v>
      </c>
      <c r="W28" s="8">
        <v>0.63592592592592601</v>
      </c>
    </row>
    <row r="29" spans="1:23">
      <c r="A29" t="s">
        <v>167</v>
      </c>
      <c r="B29" s="8">
        <v>0.65297453703703701</v>
      </c>
      <c r="C29" s="8">
        <v>0.65180555555555553</v>
      </c>
      <c r="D29" s="8">
        <v>0.64906249999999999</v>
      </c>
      <c r="E29" s="8">
        <v>0.64940972222222226</v>
      </c>
      <c r="F29" s="8">
        <v>0.64847222222222223</v>
      </c>
      <c r="G29" s="12">
        <f t="shared" si="8"/>
        <v>50.99999999999838</v>
      </c>
      <c r="H29" s="12">
        <f t="shared" si="9"/>
        <v>81.00000000000307</v>
      </c>
      <c r="I29" s="13">
        <f t="shared" si="10"/>
        <v>1529.9999999999513</v>
      </c>
      <c r="J29" s="13">
        <f t="shared" si="11"/>
        <v>2430.0000000000919</v>
      </c>
      <c r="K29" s="12">
        <f t="shared" si="12"/>
        <v>287.99999999999704</v>
      </c>
      <c r="L29" s="12">
        <f t="shared" si="13"/>
        <v>388.99999999999687</v>
      </c>
      <c r="M29" s="11">
        <f t="shared" si="14"/>
        <v>8639.9999999999109</v>
      </c>
      <c r="N29" s="11">
        <f t="shared" si="15"/>
        <v>11669.999999999905</v>
      </c>
      <c r="O29" t="s">
        <v>167</v>
      </c>
      <c r="P29">
        <v>0</v>
      </c>
      <c r="Q29" s="12">
        <v>700</v>
      </c>
      <c r="R29" s="12">
        <v>1425</v>
      </c>
      <c r="S29" s="12">
        <v>2020</v>
      </c>
      <c r="T29" s="12">
        <v>4515</v>
      </c>
      <c r="U29" s="24">
        <v>9640</v>
      </c>
      <c r="W29" s="8">
        <v>0.64828703703703705</v>
      </c>
    </row>
    <row r="30" spans="1:23">
      <c r="A30" t="s">
        <v>168</v>
      </c>
      <c r="B30" s="8">
        <v>0.66552083333333334</v>
      </c>
      <c r="C30" s="8">
        <v>0.66461805555555553</v>
      </c>
      <c r="D30" s="8">
        <v>0.66118055555555555</v>
      </c>
      <c r="E30" s="8">
        <v>0.66152777777777771</v>
      </c>
      <c r="F30" s="8">
        <v>0.6605671296296296</v>
      </c>
      <c r="G30" s="12">
        <f t="shared" si="8"/>
        <v>53.00000000000189</v>
      </c>
      <c r="H30" s="12">
        <f t="shared" si="9"/>
        <v>82.999999999996987</v>
      </c>
      <c r="I30" s="13">
        <f t="shared" si="10"/>
        <v>1590.0000000000566</v>
      </c>
      <c r="J30" s="13">
        <f t="shared" si="11"/>
        <v>2489.9999999999095</v>
      </c>
      <c r="K30" s="12">
        <f t="shared" si="12"/>
        <v>350.00000000000034</v>
      </c>
      <c r="L30" s="12">
        <f t="shared" si="13"/>
        <v>428.00000000000296</v>
      </c>
      <c r="M30" s="11">
        <f t="shared" si="14"/>
        <v>10500.000000000011</v>
      </c>
      <c r="N30" s="11">
        <f t="shared" si="15"/>
        <v>12840.000000000089</v>
      </c>
      <c r="O30" t="s">
        <v>168</v>
      </c>
      <c r="P30">
        <v>0</v>
      </c>
      <c r="Q30" s="12">
        <v>360</v>
      </c>
      <c r="R30" s="12">
        <v>1275</v>
      </c>
      <c r="S30" s="12">
        <v>1990</v>
      </c>
      <c r="T30" s="12">
        <v>8035</v>
      </c>
      <c r="U30" s="24">
        <v>10020</v>
      </c>
      <c r="W30" s="8">
        <v>0.66038194444444442</v>
      </c>
    </row>
    <row r="31" spans="1:23">
      <c r="A31" t="s">
        <v>169</v>
      </c>
      <c r="B31" s="8">
        <v>0.68160879629629623</v>
      </c>
      <c r="C31" s="8">
        <v>0.68057870370370366</v>
      </c>
      <c r="D31" s="8">
        <v>0.67634259259259255</v>
      </c>
      <c r="E31" s="8">
        <v>0.67680555555555544</v>
      </c>
      <c r="F31" s="8">
        <v>0.67571759259259256</v>
      </c>
      <c r="G31" s="12">
        <f t="shared" si="8"/>
        <v>53.999999999998849</v>
      </c>
      <c r="H31" s="12">
        <f t="shared" si="9"/>
        <v>93.999999999992312</v>
      </c>
      <c r="I31" s="13">
        <f t="shared" si="10"/>
        <v>1619.9999999999654</v>
      </c>
      <c r="J31" s="13">
        <f t="shared" si="11"/>
        <v>2819.9999999997694</v>
      </c>
      <c r="K31" s="12">
        <f t="shared" si="12"/>
        <v>419.99999999999852</v>
      </c>
      <c r="L31" s="12">
        <f t="shared" si="13"/>
        <v>508.99999999999642</v>
      </c>
      <c r="M31" s="11">
        <f t="shared" si="14"/>
        <v>12599.999999999956</v>
      </c>
      <c r="N31" s="11">
        <f t="shared" si="15"/>
        <v>15269.999999999893</v>
      </c>
      <c r="O31" t="s">
        <v>169</v>
      </c>
      <c r="P31">
        <v>0</v>
      </c>
      <c r="Q31" s="12">
        <v>510</v>
      </c>
      <c r="R31" s="12">
        <v>1535</v>
      </c>
      <c r="S31" s="12">
        <v>2790</v>
      </c>
      <c r="T31" s="12">
        <v>8975</v>
      </c>
      <c r="U31" s="24">
        <v>13780</v>
      </c>
      <c r="W31" s="8">
        <v>0.67553240740740739</v>
      </c>
    </row>
    <row r="32" spans="1:23">
      <c r="A32" t="s">
        <v>170</v>
      </c>
      <c r="B32" s="8">
        <v>0.69412037037037033</v>
      </c>
      <c r="C32" s="8">
        <v>0.69299768518518523</v>
      </c>
      <c r="D32" s="8">
        <v>0.68927083333333339</v>
      </c>
      <c r="E32" s="8">
        <v>0.68973379629629628</v>
      </c>
      <c r="F32" s="8">
        <v>0.68716435185185187</v>
      </c>
      <c r="G32" s="12">
        <f t="shared" si="8"/>
        <v>182.00000000000287</v>
      </c>
      <c r="H32" s="12">
        <f t="shared" si="9"/>
        <v>221.99999999999633</v>
      </c>
      <c r="I32" s="13">
        <f t="shared" si="10"/>
        <v>5460.0000000000864</v>
      </c>
      <c r="J32" s="13">
        <f t="shared" si="11"/>
        <v>6659.99999999989</v>
      </c>
      <c r="K32" s="12">
        <f t="shared" si="12"/>
        <v>504.00000000000205</v>
      </c>
      <c r="L32" s="12">
        <f t="shared" si="13"/>
        <v>600.99999999999477</v>
      </c>
      <c r="M32" s="11">
        <f t="shared" si="14"/>
        <v>15120.000000000062</v>
      </c>
      <c r="N32" s="11">
        <f t="shared" si="15"/>
        <v>18029.999999999844</v>
      </c>
      <c r="O32" t="s">
        <v>170</v>
      </c>
      <c r="P32" s="12">
        <v>0</v>
      </c>
      <c r="Q32" s="12">
        <v>310</v>
      </c>
      <c r="R32" s="12">
        <v>875</v>
      </c>
      <c r="S32" s="12">
        <v>1630</v>
      </c>
      <c r="T32" s="24">
        <v>8345</v>
      </c>
      <c r="U32" s="24">
        <v>12510</v>
      </c>
      <c r="V32" s="24"/>
      <c r="W32" s="8">
        <v>0.6869791666666667</v>
      </c>
    </row>
    <row r="33" spans="1:21">
      <c r="A33" t="s">
        <v>171</v>
      </c>
      <c r="B33" s="8">
        <v>0.44085648148148149</v>
      </c>
      <c r="C33" s="8">
        <v>0.43990740740740741</v>
      </c>
      <c r="D33" s="8">
        <v>0.43414351851851851</v>
      </c>
      <c r="E33" s="8">
        <v>0.43443287037037037</v>
      </c>
      <c r="F33" t="s">
        <v>90</v>
      </c>
      <c r="G33" s="12"/>
      <c r="H33" s="12"/>
      <c r="I33" s="13"/>
      <c r="J33" s="13">
        <f t="shared" ref="J33" si="16">H33*30</f>
        <v>0</v>
      </c>
      <c r="K33" s="12"/>
      <c r="L33" s="12"/>
      <c r="M33" s="11"/>
      <c r="N33" s="11"/>
      <c r="O33" t="s">
        <v>171</v>
      </c>
      <c r="P33" s="12">
        <v>0</v>
      </c>
      <c r="Q33" s="12">
        <v>2020</v>
      </c>
      <c r="R33" s="12">
        <v>7135</v>
      </c>
      <c r="S33" s="12">
        <v>10540</v>
      </c>
      <c r="T33" s="24">
        <v>55075</v>
      </c>
      <c r="U33" s="24">
        <v>80830</v>
      </c>
    </row>
    <row r="34" spans="1:21">
      <c r="A34" t="s">
        <v>172</v>
      </c>
      <c r="B34" s="8">
        <v>0.453125</v>
      </c>
      <c r="C34" s="8">
        <v>0.4522106481481481</v>
      </c>
      <c r="D34" s="8">
        <v>0.44714120370370369</v>
      </c>
      <c r="E34" s="8">
        <v>0.44743055555555555</v>
      </c>
      <c r="F34" s="8">
        <v>0.44637731481481485</v>
      </c>
      <c r="G34" s="12">
        <f>(D34-F34)*86400</f>
        <v>65.999999999995936</v>
      </c>
      <c r="H34" s="12">
        <f t="shared" ref="H34:H41" si="17">(E34-F34)*86400</f>
        <v>90.999999999996646</v>
      </c>
      <c r="I34" s="13">
        <f>G34*125.57</f>
        <v>8287.6199999994897</v>
      </c>
      <c r="J34" s="13">
        <f>H34*125.57</f>
        <v>11426.869999999579</v>
      </c>
      <c r="K34" s="12">
        <f>(C34-F34)*86400</f>
        <v>503.99999999999244</v>
      </c>
      <c r="L34" s="12">
        <f t="shared" ref="L34:L50" si="18">(B34-F34)*86400</f>
        <v>582.99999999999682</v>
      </c>
      <c r="M34" s="11">
        <f>K34*125.57</f>
        <v>63287.279999999046</v>
      </c>
      <c r="N34" s="11">
        <f>L34*125.57</f>
        <v>73207.30999999959</v>
      </c>
      <c r="O34" t="s">
        <v>172</v>
      </c>
    </row>
    <row r="35" spans="1:21">
      <c r="A35" t="s">
        <v>173</v>
      </c>
      <c r="B35" s="8">
        <v>0.47202546296296299</v>
      </c>
      <c r="C35" s="8">
        <v>0.47131944444444446</v>
      </c>
      <c r="D35" s="8">
        <v>0.46837962962962965</v>
      </c>
      <c r="E35" s="8">
        <v>0.46868055555555554</v>
      </c>
      <c r="F35" s="8">
        <v>0.46790509259259255</v>
      </c>
      <c r="G35" s="12">
        <f>(D35-F35)*86400</f>
        <v>41.00000000000481</v>
      </c>
      <c r="H35" s="12">
        <f t="shared" si="17"/>
        <v>67.000000000002473</v>
      </c>
      <c r="I35" s="13">
        <f t="shared" ref="I35:I39" si="19">G35*125.57</f>
        <v>5148.3700000006038</v>
      </c>
      <c r="J35" s="13">
        <f t="shared" ref="J35:J39" si="20">H35*125.57</f>
        <v>8413.1900000003097</v>
      </c>
      <c r="K35" s="12">
        <f>(C35-F35)*86400</f>
        <v>295.00000000000455</v>
      </c>
      <c r="L35" s="12">
        <f t="shared" si="18"/>
        <v>356.00000000000608</v>
      </c>
      <c r="M35" s="11">
        <f t="shared" ref="M35:M39" si="21">K35*125.57</f>
        <v>37043.150000000569</v>
      </c>
      <c r="N35" s="11">
        <f t="shared" ref="N35:N39" si="22">L35*125.57</f>
        <v>44702.920000000762</v>
      </c>
      <c r="O35" t="s">
        <v>173</v>
      </c>
    </row>
    <row r="36" spans="1:21">
      <c r="A36" t="s">
        <v>174</v>
      </c>
      <c r="B36" s="8">
        <v>0.48363425925925929</v>
      </c>
      <c r="C36" s="8">
        <v>0.48289351851851853</v>
      </c>
      <c r="D36" s="8" t="s">
        <v>89</v>
      </c>
      <c r="E36" s="8">
        <v>0.4801273148148148</v>
      </c>
      <c r="F36" s="8">
        <v>0.47813657407407412</v>
      </c>
      <c r="G36" s="12"/>
      <c r="H36" s="12">
        <f t="shared" si="17"/>
        <v>171.99999999999491</v>
      </c>
      <c r="I36" s="13">
        <f t="shared" si="19"/>
        <v>0</v>
      </c>
      <c r="J36" s="13">
        <f t="shared" si="20"/>
        <v>21598.039999999361</v>
      </c>
      <c r="K36" s="12">
        <f>(C36-F36)*86400</f>
        <v>410.9999999999971</v>
      </c>
      <c r="L36" s="12">
        <f t="shared" si="18"/>
        <v>474.99999999999909</v>
      </c>
      <c r="M36" s="11">
        <f t="shared" si="21"/>
        <v>51609.269999999633</v>
      </c>
      <c r="N36" s="11">
        <f t="shared" si="22"/>
        <v>59645.749999999884</v>
      </c>
      <c r="O36" t="s">
        <v>174</v>
      </c>
    </row>
    <row r="37" spans="1:21">
      <c r="A37" t="s">
        <v>175</v>
      </c>
      <c r="B37" s="8">
        <v>0.4952893518518518</v>
      </c>
      <c r="C37" s="8">
        <v>0.49461805555555555</v>
      </c>
      <c r="D37" s="8">
        <v>0.49128472222222225</v>
      </c>
      <c r="E37" s="8">
        <v>0.4914930555555555</v>
      </c>
      <c r="F37" s="8">
        <v>0.48876157407407406</v>
      </c>
      <c r="G37" s="12">
        <f t="shared" ref="G37:G50" si="23">(D37-F37)*86400</f>
        <v>218.00000000000369</v>
      </c>
      <c r="H37" s="12">
        <f t="shared" si="17"/>
        <v>235.99999999999693</v>
      </c>
      <c r="I37" s="13">
        <f t="shared" si="19"/>
        <v>27374.260000000464</v>
      </c>
      <c r="J37" s="13">
        <f t="shared" si="20"/>
        <v>29634.519999999611</v>
      </c>
      <c r="K37" s="12">
        <f>(C37-F37)*86400</f>
        <v>506.00000000000074</v>
      </c>
      <c r="L37" s="12">
        <f t="shared" si="18"/>
        <v>563.99999999999704</v>
      </c>
      <c r="M37" s="11">
        <f t="shared" si="21"/>
        <v>63538.420000000093</v>
      </c>
      <c r="N37" s="11">
        <f t="shared" si="22"/>
        <v>70821.479999999632</v>
      </c>
      <c r="O37" t="s">
        <v>175</v>
      </c>
    </row>
    <row r="38" spans="1:21">
      <c r="A38" t="s">
        <v>176</v>
      </c>
      <c r="B38" s="8">
        <v>0.51354166666666667</v>
      </c>
      <c r="C38" t="s">
        <v>89</v>
      </c>
      <c r="D38" s="8">
        <v>0.50943287037037044</v>
      </c>
      <c r="E38" s="8">
        <v>0.50966435185185188</v>
      </c>
      <c r="F38" s="8">
        <v>0.50869212962962962</v>
      </c>
      <c r="G38" s="12">
        <f t="shared" si="23"/>
        <v>64.000000000006807</v>
      </c>
      <c r="H38" s="12">
        <f t="shared" si="17"/>
        <v>84.000000000003539</v>
      </c>
      <c r="I38" s="13">
        <f t="shared" si="19"/>
        <v>8036.4800000008545</v>
      </c>
      <c r="J38" s="13">
        <f t="shared" si="20"/>
        <v>10547.880000000443</v>
      </c>
      <c r="K38" s="12"/>
      <c r="L38" s="12">
        <f t="shared" si="18"/>
        <v>419.00000000000153</v>
      </c>
      <c r="M38" s="11">
        <f t="shared" si="21"/>
        <v>0</v>
      </c>
      <c r="N38" s="11">
        <f t="shared" si="22"/>
        <v>52613.830000000191</v>
      </c>
      <c r="O38" t="s">
        <v>176</v>
      </c>
    </row>
    <row r="39" spans="1:21">
      <c r="A39" t="s">
        <v>177</v>
      </c>
      <c r="B39" s="8">
        <v>0.52501157407407406</v>
      </c>
      <c r="C39" s="8">
        <v>0.52414351851851848</v>
      </c>
      <c r="D39" s="8">
        <v>0.52027777777777773</v>
      </c>
      <c r="E39" s="8">
        <v>0.52048611111111109</v>
      </c>
      <c r="F39" s="8">
        <v>0.51928240740740739</v>
      </c>
      <c r="G39" s="12">
        <f t="shared" si="23"/>
        <v>85.999999999997456</v>
      </c>
      <c r="H39" s="12">
        <f t="shared" si="17"/>
        <v>104.00000000000027</v>
      </c>
      <c r="I39" s="13">
        <f t="shared" si="19"/>
        <v>10799.01999999968</v>
      </c>
      <c r="J39" s="13">
        <f t="shared" si="20"/>
        <v>13059.280000000033</v>
      </c>
      <c r="K39" s="12">
        <f t="shared" ref="K39:K50" si="24">(C39-F39)*86400</f>
        <v>419.99999999999852</v>
      </c>
      <c r="L39" s="12">
        <f t="shared" si="18"/>
        <v>495.00000000000063</v>
      </c>
      <c r="M39" s="11">
        <f t="shared" si="21"/>
        <v>52739.399999999812</v>
      </c>
      <c r="N39" s="11">
        <f t="shared" si="22"/>
        <v>62157.150000000074</v>
      </c>
      <c r="O39" t="s">
        <v>177</v>
      </c>
    </row>
    <row r="40" spans="1:21">
      <c r="A40" t="s">
        <v>178</v>
      </c>
      <c r="B40" s="8">
        <v>0.54067129629629629</v>
      </c>
      <c r="C40" s="8">
        <v>0.53978009259259252</v>
      </c>
      <c r="D40" s="8">
        <v>0.53638888888888892</v>
      </c>
      <c r="E40" s="8">
        <v>0.53659722222222228</v>
      </c>
      <c r="F40" s="8">
        <v>0.53567129629629628</v>
      </c>
      <c r="G40" s="12">
        <f t="shared" si="23"/>
        <v>62.000000000003297</v>
      </c>
      <c r="H40" s="12">
        <f t="shared" si="17"/>
        <v>80.000000000006111</v>
      </c>
      <c r="I40" s="13">
        <f>G40*30</f>
        <v>1860.0000000000989</v>
      </c>
      <c r="J40" s="13">
        <f>H40*30</f>
        <v>2400.0000000001833</v>
      </c>
      <c r="K40" s="12">
        <f t="shared" si="24"/>
        <v>354.99999999999477</v>
      </c>
      <c r="L40" s="12">
        <f t="shared" si="18"/>
        <v>432.0000000000004</v>
      </c>
      <c r="M40" s="11">
        <f>K40*30</f>
        <v>10649.999999999844</v>
      </c>
      <c r="N40" s="11">
        <f>L40*30</f>
        <v>12960.000000000013</v>
      </c>
      <c r="O40" t="s">
        <v>178</v>
      </c>
    </row>
    <row r="41" spans="1:21">
      <c r="A41" t="s">
        <v>179</v>
      </c>
      <c r="B41" s="8">
        <v>0.55145833333333327</v>
      </c>
      <c r="C41" s="8">
        <v>0.55038194444444444</v>
      </c>
      <c r="D41" s="8">
        <v>0.54753472222222221</v>
      </c>
      <c r="E41" s="8">
        <v>0.54774305555555558</v>
      </c>
      <c r="F41" s="8">
        <v>0.54678240740740736</v>
      </c>
      <c r="G41" s="12">
        <f t="shared" si="23"/>
        <v>65.000000000003766</v>
      </c>
      <c r="H41" s="12">
        <f t="shared" si="17"/>
        <v>83.00000000000658</v>
      </c>
      <c r="I41" s="13">
        <f t="shared" ref="I41:I50" si="25">G41*30</f>
        <v>1950.000000000113</v>
      </c>
      <c r="J41" s="13">
        <f t="shared" ref="J41:J50" si="26">H41*30</f>
        <v>2490.0000000001974</v>
      </c>
      <c r="K41" s="12">
        <f t="shared" si="24"/>
        <v>311.00000000000387</v>
      </c>
      <c r="L41" s="12">
        <f t="shared" si="18"/>
        <v>403.9999999999992</v>
      </c>
      <c r="M41" s="11">
        <f t="shared" ref="M41:M50" si="27">K41*30</f>
        <v>9330.0000000001164</v>
      </c>
      <c r="N41" s="11">
        <f t="shared" ref="N41:N50" si="28">L41*30</f>
        <v>12119.999999999976</v>
      </c>
      <c r="O41" t="s">
        <v>179</v>
      </c>
    </row>
    <row r="42" spans="1:21">
      <c r="A42" t="s">
        <v>180</v>
      </c>
      <c r="B42" s="8">
        <v>0.6132291666666666</v>
      </c>
      <c r="C42" s="8">
        <v>0.61217592592592596</v>
      </c>
      <c r="D42" s="8">
        <v>0.60923611111111109</v>
      </c>
      <c r="E42" s="8">
        <v>0.60961805555555559</v>
      </c>
      <c r="F42" s="8">
        <v>0.60829861111111116</v>
      </c>
      <c r="G42" s="12">
        <f t="shared" si="23"/>
        <v>80.999999999993477</v>
      </c>
      <c r="H42" s="12"/>
      <c r="I42" s="13">
        <f t="shared" si="25"/>
        <v>2429.9999999998045</v>
      </c>
      <c r="J42" s="13">
        <f t="shared" si="26"/>
        <v>0</v>
      </c>
      <c r="K42" s="12">
        <f t="shared" si="24"/>
        <v>334.99999999999801</v>
      </c>
      <c r="L42" s="12">
        <f t="shared" si="18"/>
        <v>425.99999999998988</v>
      </c>
      <c r="M42" s="11">
        <f t="shared" si="27"/>
        <v>10049.99999999994</v>
      </c>
      <c r="N42" s="11">
        <f t="shared" si="28"/>
        <v>12779.999999999696</v>
      </c>
      <c r="O42" t="s">
        <v>180</v>
      </c>
    </row>
    <row r="43" spans="1:21">
      <c r="A43" t="s">
        <v>181</v>
      </c>
      <c r="B43" s="8">
        <v>0.6222685185185185</v>
      </c>
      <c r="C43" s="8">
        <v>0.62158564814814821</v>
      </c>
      <c r="D43" s="8">
        <v>0.61863425925925919</v>
      </c>
      <c r="E43" s="8">
        <v>0.61880787037037044</v>
      </c>
      <c r="F43" s="8">
        <v>0.61805555555555558</v>
      </c>
      <c r="G43" s="12">
        <f t="shared" si="23"/>
        <v>49.999999999991829</v>
      </c>
      <c r="H43" s="12">
        <f t="shared" ref="H43:H50" si="29">(E43-F43)*86400</f>
        <v>65.000000000003766</v>
      </c>
      <c r="I43" s="13">
        <f t="shared" si="25"/>
        <v>1499.9999999997549</v>
      </c>
      <c r="J43" s="13">
        <f t="shared" si="26"/>
        <v>1950.000000000113</v>
      </c>
      <c r="K43" s="12">
        <f t="shared" si="24"/>
        <v>305.0000000000029</v>
      </c>
      <c r="L43" s="12">
        <f t="shared" si="18"/>
        <v>363.99999999999613</v>
      </c>
      <c r="M43" s="11">
        <f t="shared" si="27"/>
        <v>9150.0000000000873</v>
      </c>
      <c r="N43" s="11">
        <f t="shared" si="28"/>
        <v>10919.999999999884</v>
      </c>
      <c r="O43" t="s">
        <v>181</v>
      </c>
    </row>
    <row r="44" spans="1:21">
      <c r="A44" t="s">
        <v>182</v>
      </c>
      <c r="B44" s="8">
        <v>0.63129629629629636</v>
      </c>
      <c r="C44" s="8">
        <v>0.63063657407407414</v>
      </c>
      <c r="D44" s="8">
        <v>0.62761574074074067</v>
      </c>
      <c r="E44" s="8">
        <v>0.6280324074074074</v>
      </c>
      <c r="F44" s="8">
        <v>0.62690972222222219</v>
      </c>
      <c r="G44" s="12">
        <f t="shared" si="23"/>
        <v>60.999999999996746</v>
      </c>
      <c r="H44" s="12">
        <f t="shared" si="29"/>
        <v>97.000000000002373</v>
      </c>
      <c r="I44" s="13">
        <f t="shared" si="25"/>
        <v>1829.9999999999025</v>
      </c>
      <c r="J44" s="13">
        <f t="shared" si="26"/>
        <v>2910.0000000000714</v>
      </c>
      <c r="K44" s="12">
        <f t="shared" si="24"/>
        <v>322.00000000000875</v>
      </c>
      <c r="L44" s="12">
        <f t="shared" si="18"/>
        <v>379.00000000000807</v>
      </c>
      <c r="M44" s="11">
        <f t="shared" si="27"/>
        <v>9660.0000000002619</v>
      </c>
      <c r="N44" s="11">
        <f t="shared" si="28"/>
        <v>11370.000000000242</v>
      </c>
      <c r="O44" t="s">
        <v>182</v>
      </c>
    </row>
    <row r="45" spans="1:21">
      <c r="A45" t="s">
        <v>183</v>
      </c>
      <c r="B45" s="8">
        <v>0.64410879629629625</v>
      </c>
      <c r="C45" s="8">
        <v>0.64344907407407403</v>
      </c>
      <c r="D45" s="8">
        <v>0.64052083333333332</v>
      </c>
      <c r="E45" s="8">
        <v>0.6407870370370371</v>
      </c>
      <c r="F45" s="8">
        <v>0.63995370370370364</v>
      </c>
      <c r="G45" s="12">
        <f t="shared" si="23"/>
        <v>49.000000000004462</v>
      </c>
      <c r="H45" s="12">
        <f t="shared" si="29"/>
        <v>72.000000000011255</v>
      </c>
      <c r="I45" s="13">
        <f t="shared" si="25"/>
        <v>1470.0000000001339</v>
      </c>
      <c r="J45" s="13">
        <f t="shared" si="26"/>
        <v>2160.0000000003374</v>
      </c>
      <c r="K45" s="12">
        <f t="shared" si="24"/>
        <v>302.00000000000244</v>
      </c>
      <c r="L45" s="12">
        <f t="shared" si="18"/>
        <v>359.00000000000176</v>
      </c>
      <c r="M45" s="11">
        <f t="shared" si="27"/>
        <v>9060.0000000000728</v>
      </c>
      <c r="N45" s="11">
        <f t="shared" si="28"/>
        <v>10770.000000000053</v>
      </c>
      <c r="O45" t="s">
        <v>183</v>
      </c>
    </row>
    <row r="46" spans="1:21">
      <c r="A46" t="s">
        <v>184</v>
      </c>
      <c r="B46" s="8">
        <v>0.65560185185185182</v>
      </c>
      <c r="C46" s="8">
        <v>0.65486111111111112</v>
      </c>
      <c r="D46" s="8">
        <v>0.6514699074074074</v>
      </c>
      <c r="E46" s="8">
        <v>0.65173611111111118</v>
      </c>
      <c r="F46" s="8">
        <v>0.65093750000000006</v>
      </c>
      <c r="G46" s="12">
        <f t="shared" si="23"/>
        <v>45.999999999994401</v>
      </c>
      <c r="H46" s="12">
        <f t="shared" si="29"/>
        <v>69.000000000001194</v>
      </c>
      <c r="I46" s="13">
        <f t="shared" si="25"/>
        <v>1379.999999999832</v>
      </c>
      <c r="J46" s="13">
        <f t="shared" si="26"/>
        <v>2070.0000000000359</v>
      </c>
      <c r="K46" s="12">
        <f t="shared" si="24"/>
        <v>338.99999999999545</v>
      </c>
      <c r="L46" s="12">
        <f t="shared" si="18"/>
        <v>402.99999999999267</v>
      </c>
      <c r="M46" s="11">
        <f t="shared" si="27"/>
        <v>10169.999999999864</v>
      </c>
      <c r="N46" s="11">
        <f t="shared" si="28"/>
        <v>12089.99999999978</v>
      </c>
      <c r="O46" t="s">
        <v>184</v>
      </c>
    </row>
    <row r="47" spans="1:21">
      <c r="A47" t="s">
        <v>185</v>
      </c>
      <c r="B47" s="8">
        <v>0.66517361111111117</v>
      </c>
      <c r="C47" s="8">
        <v>0.66439814814814813</v>
      </c>
      <c r="D47" s="8">
        <v>0.66114583333333332</v>
      </c>
      <c r="E47" s="8">
        <v>0.66134259259259254</v>
      </c>
      <c r="F47" s="8">
        <v>0.66048611111111111</v>
      </c>
      <c r="G47" s="12">
        <f t="shared" si="23"/>
        <v>56.999999999999318</v>
      </c>
      <c r="H47" s="12">
        <f t="shared" si="29"/>
        <v>73.99999999999558</v>
      </c>
      <c r="I47" s="13">
        <f t="shared" si="25"/>
        <v>1709.9999999999795</v>
      </c>
      <c r="J47" s="13">
        <f t="shared" si="26"/>
        <v>2219.9999999998672</v>
      </c>
      <c r="K47" s="12">
        <f t="shared" si="24"/>
        <v>337.99999999999847</v>
      </c>
      <c r="L47" s="12">
        <f t="shared" si="18"/>
        <v>405.00000000000574</v>
      </c>
      <c r="M47" s="11">
        <f t="shared" si="27"/>
        <v>10139.999999999955</v>
      </c>
      <c r="N47" s="11">
        <f t="shared" si="28"/>
        <v>12150.000000000173</v>
      </c>
      <c r="O47" t="s">
        <v>185</v>
      </c>
    </row>
    <row r="48" spans="1:21">
      <c r="A48" t="s">
        <v>186</v>
      </c>
      <c r="B48" s="8">
        <v>0.68053240740740739</v>
      </c>
      <c r="C48" s="8">
        <v>0.67986111111111114</v>
      </c>
      <c r="D48" s="8">
        <v>0.67719907407407398</v>
      </c>
      <c r="E48" s="8">
        <v>0.67748842592592595</v>
      </c>
      <c r="F48" s="8">
        <v>0.67644675925925923</v>
      </c>
      <c r="G48" s="12">
        <f t="shared" si="23"/>
        <v>64.999999999994174</v>
      </c>
      <c r="H48" s="12">
        <f t="shared" si="29"/>
        <v>90.000000000004476</v>
      </c>
      <c r="I48" s="13">
        <f t="shared" si="25"/>
        <v>1949.9999999998251</v>
      </c>
      <c r="J48" s="13">
        <f t="shared" si="26"/>
        <v>2700.0000000001342</v>
      </c>
      <c r="K48" s="12">
        <f t="shared" si="24"/>
        <v>295.00000000000455</v>
      </c>
      <c r="L48" s="12">
        <f t="shared" si="18"/>
        <v>353.0000000000008</v>
      </c>
      <c r="M48" s="11">
        <f t="shared" si="27"/>
        <v>8850.0000000001364</v>
      </c>
      <c r="N48" s="11">
        <f t="shared" si="28"/>
        <v>10590.000000000024</v>
      </c>
      <c r="O48" t="s">
        <v>186</v>
      </c>
    </row>
    <row r="49" spans="1:15">
      <c r="A49" t="s">
        <v>187</v>
      </c>
      <c r="B49" s="8">
        <v>0.68964120370370363</v>
      </c>
      <c r="C49" s="8">
        <v>0.68885416666666666</v>
      </c>
      <c r="D49" s="8">
        <v>0.68562499999999993</v>
      </c>
      <c r="E49" s="8">
        <v>0.68582175925925926</v>
      </c>
      <c r="F49" s="8">
        <v>0.68510416666666663</v>
      </c>
      <c r="G49" s="12">
        <f t="shared" si="23"/>
        <v>44.999999999997442</v>
      </c>
      <c r="H49" s="12">
        <f t="shared" si="29"/>
        <v>62.000000000003297</v>
      </c>
      <c r="I49" s="13">
        <f t="shared" si="25"/>
        <v>1349.9999999999231</v>
      </c>
      <c r="J49" s="13">
        <f t="shared" si="26"/>
        <v>1860.0000000000989</v>
      </c>
      <c r="K49" s="12">
        <f t="shared" si="24"/>
        <v>324.00000000000267</v>
      </c>
      <c r="L49" s="12">
        <f t="shared" si="18"/>
        <v>391.99999999999733</v>
      </c>
      <c r="M49" s="11">
        <f t="shared" si="27"/>
        <v>9720.00000000008</v>
      </c>
      <c r="N49" s="11">
        <f t="shared" si="28"/>
        <v>11759.99999999992</v>
      </c>
      <c r="O49" t="s">
        <v>187</v>
      </c>
    </row>
    <row r="50" spans="1:15">
      <c r="A50" t="s">
        <v>188</v>
      </c>
      <c r="B50" s="8">
        <v>0.71850694444444452</v>
      </c>
      <c r="C50" s="8">
        <v>0.71781249999999996</v>
      </c>
      <c r="D50" s="8">
        <v>0.71450231481481474</v>
      </c>
      <c r="E50" s="8">
        <v>0.71461805555555558</v>
      </c>
      <c r="F50" s="8">
        <v>0.71390046296296295</v>
      </c>
      <c r="G50" s="12">
        <f t="shared" si="23"/>
        <v>51.999999999995339</v>
      </c>
      <c r="H50" s="12">
        <f t="shared" si="29"/>
        <v>62.000000000003297</v>
      </c>
      <c r="I50" s="13">
        <f t="shared" si="25"/>
        <v>1559.9999999998602</v>
      </c>
      <c r="J50" s="13">
        <f t="shared" si="26"/>
        <v>1860.0000000000989</v>
      </c>
      <c r="K50" s="12">
        <f t="shared" si="24"/>
        <v>337.99999999999847</v>
      </c>
      <c r="L50" s="12">
        <f t="shared" si="18"/>
        <v>398.00000000000784</v>
      </c>
      <c r="M50" s="11">
        <f t="shared" si="27"/>
        <v>10139.999999999955</v>
      </c>
      <c r="N50" s="11">
        <f t="shared" si="28"/>
        <v>11940.000000000235</v>
      </c>
      <c r="O50" t="s">
        <v>188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="85" zoomScaleNormal="85" workbookViewId="0">
      <selection activeCell="G51" sqref="G51"/>
    </sheetView>
  </sheetViews>
  <sheetFormatPr defaultRowHeight="15"/>
  <cols>
    <col min="1" max="1" width="5" customWidth="1"/>
    <col min="2" max="2" width="14.85546875" customWidth="1"/>
    <col min="3" max="3" width="18.42578125" customWidth="1"/>
    <col min="4" max="4" width="18" customWidth="1"/>
    <col min="5" max="5" width="14.85546875" bestFit="1" customWidth="1"/>
    <col min="6" max="6" width="12.5703125" customWidth="1"/>
  </cols>
  <sheetData>
    <row r="1" spans="1:6">
      <c r="C1" t="s">
        <v>189</v>
      </c>
      <c r="E1" t="s">
        <v>115</v>
      </c>
      <c r="F1" t="s">
        <v>103</v>
      </c>
    </row>
    <row r="2" spans="1:6">
      <c r="A2" t="s">
        <v>140</v>
      </c>
      <c r="B2" s="20"/>
      <c r="C2" t="s">
        <v>108</v>
      </c>
      <c r="D2" t="s">
        <v>123</v>
      </c>
      <c r="E2" s="19">
        <v>0.59921296296296289</v>
      </c>
      <c r="F2" s="19">
        <v>0.60600694444444447</v>
      </c>
    </row>
    <row r="3" spans="1:6">
      <c r="A3" t="s">
        <v>141</v>
      </c>
      <c r="B3" s="20"/>
      <c r="C3" t="s">
        <v>109</v>
      </c>
      <c r="D3" t="s">
        <v>116</v>
      </c>
      <c r="E3" s="19">
        <v>0.62321759259259257</v>
      </c>
      <c r="F3" s="19">
        <v>0.62892361111111106</v>
      </c>
    </row>
    <row r="4" spans="1:6">
      <c r="A4" t="s">
        <v>142</v>
      </c>
      <c r="B4" s="20"/>
      <c r="C4" t="s">
        <v>110</v>
      </c>
      <c r="D4" t="s">
        <v>117</v>
      </c>
      <c r="E4" s="8">
        <v>0.65233796296296298</v>
      </c>
      <c r="F4" s="14">
        <v>0.65812499999999996</v>
      </c>
    </row>
    <row r="5" spans="1:6">
      <c r="A5" t="s">
        <v>143</v>
      </c>
      <c r="B5" s="20"/>
      <c r="C5" t="s">
        <v>111</v>
      </c>
      <c r="D5" t="s">
        <v>118</v>
      </c>
      <c r="E5" s="8">
        <v>0.67094907407407411</v>
      </c>
      <c r="F5" s="14">
        <v>0.6759722222222222</v>
      </c>
    </row>
    <row r="6" spans="1:6">
      <c r="A6" t="s">
        <v>144</v>
      </c>
      <c r="B6" s="17"/>
      <c r="C6" t="s">
        <v>112</v>
      </c>
      <c r="D6" t="s">
        <v>119</v>
      </c>
      <c r="E6" s="8">
        <v>0.69106481481481474</v>
      </c>
      <c r="F6" s="8">
        <v>0.69619212962962962</v>
      </c>
    </row>
    <row r="7" spans="1:6">
      <c r="A7" t="s">
        <v>145</v>
      </c>
      <c r="B7" s="2"/>
      <c r="E7" s="8">
        <v>0.45510416666666664</v>
      </c>
      <c r="F7" s="8">
        <v>0.46037037037037043</v>
      </c>
    </row>
    <row r="8" spans="1:6">
      <c r="A8" t="s">
        <v>146</v>
      </c>
      <c r="B8" s="2"/>
      <c r="E8" s="8">
        <v>0.47420138888888891</v>
      </c>
      <c r="F8" s="8">
        <v>0.47892361111111109</v>
      </c>
    </row>
    <row r="9" spans="1:6">
      <c r="A9" t="s">
        <v>147</v>
      </c>
      <c r="B9" s="2"/>
      <c r="E9" s="8">
        <v>0.48486111111111113</v>
      </c>
      <c r="F9" s="8">
        <v>0.48927083333333338</v>
      </c>
    </row>
    <row r="10" spans="1:6">
      <c r="A10" t="s">
        <v>148</v>
      </c>
      <c r="B10" s="2"/>
      <c r="E10" s="19">
        <v>0.50486111111111109</v>
      </c>
      <c r="F10" s="19">
        <v>0.50865740740740739</v>
      </c>
    </row>
    <row r="11" spans="1:6">
      <c r="A11" t="s">
        <v>149</v>
      </c>
      <c r="B11" s="2"/>
      <c r="E11" s="8">
        <v>0.52978009259259262</v>
      </c>
      <c r="F11" s="8">
        <v>0.50297453703703709</v>
      </c>
    </row>
    <row r="12" spans="1:6">
      <c r="A12" t="s">
        <v>150</v>
      </c>
      <c r="B12" s="17"/>
      <c r="C12" t="s">
        <v>113</v>
      </c>
      <c r="D12" t="s">
        <v>120</v>
      </c>
      <c r="E12" s="8">
        <v>0.6075694444444445</v>
      </c>
      <c r="F12" s="8">
        <v>0.61155092592592597</v>
      </c>
    </row>
    <row r="13" spans="1:6">
      <c r="A13" t="s">
        <v>151</v>
      </c>
      <c r="B13" s="17"/>
      <c r="C13" t="s">
        <v>114</v>
      </c>
      <c r="D13" t="s">
        <v>121</v>
      </c>
      <c r="E13" s="8">
        <v>0.6325115740740741</v>
      </c>
      <c r="F13" s="8">
        <v>0.63769675925925917</v>
      </c>
    </row>
    <row r="14" spans="1:6">
      <c r="A14" t="s">
        <v>152</v>
      </c>
      <c r="B14" s="2"/>
      <c r="E14" s="8">
        <v>0.64478009259259261</v>
      </c>
      <c r="F14" s="8">
        <v>0.64872685185185186</v>
      </c>
    </row>
    <row r="15" spans="1:6">
      <c r="A15" t="s">
        <v>153</v>
      </c>
      <c r="B15" s="2"/>
      <c r="E15" s="8">
        <v>0.66819444444444442</v>
      </c>
      <c r="F15" s="8">
        <v>0.67244212962962979</v>
      </c>
    </row>
    <row r="16" spans="1:6">
      <c r="A16" t="s">
        <v>154</v>
      </c>
      <c r="B16" s="2"/>
      <c r="E16" s="8">
        <v>0.68200231481481488</v>
      </c>
      <c r="F16" s="8">
        <v>0.68587962962962956</v>
      </c>
    </row>
    <row r="17" spans="1:6">
      <c r="A17" t="s">
        <v>155</v>
      </c>
      <c r="B17" s="2"/>
      <c r="E17" s="8">
        <v>0.43438657407407405</v>
      </c>
      <c r="F17" s="8">
        <v>0.44045138888888885</v>
      </c>
    </row>
    <row r="18" spans="1:6">
      <c r="A18" t="s">
        <v>156</v>
      </c>
      <c r="B18" s="2"/>
      <c r="E18" s="8">
        <v>0.44729166666666664</v>
      </c>
      <c r="F18" s="8">
        <v>0.45171296296296298</v>
      </c>
    </row>
    <row r="19" spans="1:6">
      <c r="A19" t="s">
        <v>157</v>
      </c>
      <c r="B19" s="2"/>
      <c r="E19" s="8">
        <v>0.46562500000000001</v>
      </c>
      <c r="F19" s="8">
        <v>0.47261574074074075</v>
      </c>
    </row>
    <row r="20" spans="1:6">
      <c r="A20" t="s">
        <v>158</v>
      </c>
      <c r="B20" s="2"/>
      <c r="E20" s="8">
        <v>0.47851851851851851</v>
      </c>
      <c r="F20" s="8">
        <v>0.48363425925925924</v>
      </c>
    </row>
    <row r="21" spans="1:6">
      <c r="A21" t="s">
        <v>159</v>
      </c>
      <c r="B21" s="2"/>
      <c r="E21" s="8">
        <v>0.49055555555555558</v>
      </c>
      <c r="F21" s="8">
        <v>0.49442129629629633</v>
      </c>
    </row>
    <row r="22" spans="1:6">
      <c r="A22" t="s">
        <v>160</v>
      </c>
      <c r="B22" s="2"/>
      <c r="E22" s="8">
        <v>0.5003819444444445</v>
      </c>
      <c r="F22" s="8">
        <v>0.50444444444444447</v>
      </c>
    </row>
    <row r="23" spans="1:6">
      <c r="A23" t="s">
        <v>161</v>
      </c>
      <c r="B23" s="2"/>
      <c r="E23" s="8">
        <v>0.51060185185185192</v>
      </c>
      <c r="F23" s="8">
        <v>0.51471064814814804</v>
      </c>
    </row>
    <row r="24" spans="1:6">
      <c r="A24" t="s">
        <v>162</v>
      </c>
      <c r="B24" s="2"/>
      <c r="E24" s="8">
        <v>0.59297453703703706</v>
      </c>
      <c r="F24" s="8">
        <v>0.59834490740740742</v>
      </c>
    </row>
    <row r="25" spans="1:6">
      <c r="A25" t="s">
        <v>163</v>
      </c>
      <c r="B25" s="2"/>
      <c r="E25" s="8">
        <v>0.60596064814814821</v>
      </c>
      <c r="F25" s="8">
        <v>0.60949074074074083</v>
      </c>
    </row>
    <row r="26" spans="1:6">
      <c r="A26" t="s">
        <v>164</v>
      </c>
      <c r="B26" s="2"/>
      <c r="E26" s="8">
        <v>0.61781249999999999</v>
      </c>
      <c r="F26" s="8">
        <v>0.62162037037037043</v>
      </c>
    </row>
    <row r="27" spans="1:6">
      <c r="A27" t="s">
        <v>165</v>
      </c>
      <c r="B27" s="2"/>
      <c r="E27" s="8">
        <v>0.62701388888888887</v>
      </c>
      <c r="F27" s="8">
        <v>0.63072916666666667</v>
      </c>
    </row>
    <row r="28" spans="1:6">
      <c r="A28" t="s">
        <v>166</v>
      </c>
      <c r="B28" s="2"/>
      <c r="E28" s="8">
        <v>0.63751157407407411</v>
      </c>
      <c r="F28" s="8">
        <v>0.64150462962962962</v>
      </c>
    </row>
    <row r="29" spans="1:6">
      <c r="A29" t="s">
        <v>167</v>
      </c>
      <c r="B29" s="2"/>
      <c r="E29" s="8">
        <v>0.6489583333333333</v>
      </c>
      <c r="F29" s="8">
        <v>0.65297453703703701</v>
      </c>
    </row>
    <row r="30" spans="1:6">
      <c r="A30" t="s">
        <v>168</v>
      </c>
      <c r="B30" s="2"/>
      <c r="E30" s="8">
        <v>0.66090277777777773</v>
      </c>
      <c r="F30" s="8">
        <v>0.66552083333333334</v>
      </c>
    </row>
    <row r="31" spans="1:6">
      <c r="A31" t="s">
        <v>169</v>
      </c>
      <c r="B31" s="2"/>
      <c r="E31" s="8">
        <v>0.67608796296296303</v>
      </c>
      <c r="F31" s="8">
        <v>0.68160879629629623</v>
      </c>
    </row>
    <row r="32" spans="1:6">
      <c r="A32" t="s">
        <v>170</v>
      </c>
      <c r="B32" s="2"/>
      <c r="E32" s="8">
        <v>0.68892361111111111</v>
      </c>
      <c r="F32" s="8">
        <v>0.69412037037037033</v>
      </c>
    </row>
    <row r="33" spans="1:6">
      <c r="A33" t="s">
        <v>171</v>
      </c>
      <c r="B33" s="2"/>
      <c r="E33" s="8"/>
      <c r="F33" s="8">
        <v>0.44085648148148149</v>
      </c>
    </row>
    <row r="34" spans="1:6">
      <c r="A34" t="s">
        <v>172</v>
      </c>
      <c r="B34" s="2"/>
      <c r="E34" s="8"/>
      <c r="F34" s="8">
        <v>0.453125</v>
      </c>
    </row>
    <row r="35" spans="1:6">
      <c r="A35" t="s">
        <v>173</v>
      </c>
      <c r="B35" s="2"/>
      <c r="E35" s="8"/>
      <c r="F35" s="8">
        <v>0.47202546296296299</v>
      </c>
    </row>
    <row r="36" spans="1:6">
      <c r="A36" t="s">
        <v>174</v>
      </c>
      <c r="B36" s="2"/>
      <c r="E36" s="8"/>
      <c r="F36" s="8">
        <v>0.48363425925925929</v>
      </c>
    </row>
    <row r="37" spans="1:6">
      <c r="A37" t="s">
        <v>175</v>
      </c>
      <c r="B37" s="2"/>
      <c r="E37" s="8"/>
      <c r="F37" s="8">
        <v>0.4952893518518518</v>
      </c>
    </row>
    <row r="38" spans="1:6">
      <c r="A38" t="s">
        <v>176</v>
      </c>
      <c r="B38" s="2"/>
      <c r="E38" s="8"/>
      <c r="F38" s="8">
        <v>0.51354166666666667</v>
      </c>
    </row>
    <row r="39" spans="1:6">
      <c r="A39" t="s">
        <v>177</v>
      </c>
      <c r="B39" s="2"/>
      <c r="E39" s="8"/>
      <c r="F39" s="8">
        <v>0.52501157407407406</v>
      </c>
    </row>
    <row r="40" spans="1:6">
      <c r="A40" t="s">
        <v>178</v>
      </c>
      <c r="B40" s="2"/>
      <c r="E40" s="8"/>
      <c r="F40" s="8">
        <v>0.54067129629629629</v>
      </c>
    </row>
    <row r="41" spans="1:6">
      <c r="A41" t="s">
        <v>179</v>
      </c>
      <c r="B41" s="2"/>
      <c r="E41" s="8"/>
      <c r="F41" s="8">
        <v>0.55145833333333327</v>
      </c>
    </row>
    <row r="42" spans="1:6">
      <c r="A42" t="s">
        <v>180</v>
      </c>
      <c r="B42" s="2"/>
      <c r="E42" s="8"/>
      <c r="F42" s="8">
        <v>0.6132291666666666</v>
      </c>
    </row>
    <row r="43" spans="1:6">
      <c r="A43" t="s">
        <v>181</v>
      </c>
      <c r="B43" s="2"/>
      <c r="E43" s="8"/>
      <c r="F43" s="8">
        <v>0.6222685185185185</v>
      </c>
    </row>
    <row r="44" spans="1:6">
      <c r="A44" t="s">
        <v>182</v>
      </c>
      <c r="B44" s="2"/>
      <c r="E44" s="8"/>
      <c r="F44" s="8">
        <v>0.63129629629629636</v>
      </c>
    </row>
    <row r="45" spans="1:6">
      <c r="A45" t="s">
        <v>183</v>
      </c>
      <c r="B45" s="2"/>
      <c r="E45" s="8"/>
      <c r="F45" s="8">
        <v>0.64410879629629625</v>
      </c>
    </row>
    <row r="46" spans="1:6">
      <c r="A46" t="s">
        <v>184</v>
      </c>
      <c r="B46" s="2"/>
      <c r="E46" s="8"/>
      <c r="F46" s="8">
        <v>0.65560185185185182</v>
      </c>
    </row>
    <row r="47" spans="1:6">
      <c r="A47" t="s">
        <v>185</v>
      </c>
      <c r="B47" s="2"/>
      <c r="E47" s="8"/>
      <c r="F47" s="8">
        <v>0.66517361111111117</v>
      </c>
    </row>
    <row r="48" spans="1:6">
      <c r="A48" t="s">
        <v>186</v>
      </c>
      <c r="B48" s="2"/>
      <c r="E48" s="8"/>
      <c r="F48" s="8">
        <v>0.68053240740740739</v>
      </c>
    </row>
    <row r="49" spans="1:6">
      <c r="A49" t="s">
        <v>187</v>
      </c>
      <c r="B49" s="2"/>
      <c r="E49" s="8"/>
      <c r="F49" s="8">
        <v>0.68964120370370363</v>
      </c>
    </row>
    <row r="50" spans="1:6">
      <c r="A50" t="s">
        <v>188</v>
      </c>
      <c r="B50" s="2"/>
      <c r="E50" s="8"/>
      <c r="F50" s="8">
        <v>0.71850694444444452</v>
      </c>
    </row>
    <row r="52" spans="1:6">
      <c r="A52" s="2"/>
      <c r="B52" t="s">
        <v>122</v>
      </c>
    </row>
    <row r="53" spans="1:6">
      <c r="A53" s="17"/>
      <c r="B53" t="s">
        <v>126</v>
      </c>
    </row>
    <row r="54" spans="1:6">
      <c r="A54" s="20"/>
      <c r="B54" t="s">
        <v>124</v>
      </c>
    </row>
    <row r="55" spans="1:6">
      <c r="A55" s="18"/>
      <c r="B55" t="s">
        <v>125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7" workbookViewId="0">
      <selection activeCell="D3" sqref="D3"/>
    </sheetView>
  </sheetViews>
  <sheetFormatPr defaultRowHeight="15"/>
  <cols>
    <col min="1" max="1" width="3.85546875" customWidth="1"/>
    <col min="3" max="3" width="17.85546875" customWidth="1"/>
    <col min="4" max="4" width="44" customWidth="1"/>
    <col min="5" max="5" width="9.42578125" customWidth="1"/>
    <col min="6" max="6" width="9.85546875" customWidth="1"/>
  </cols>
  <sheetData>
    <row r="1" spans="1:21">
      <c r="E1" t="s">
        <v>115</v>
      </c>
      <c r="F1" t="s">
        <v>103</v>
      </c>
    </row>
    <row r="2" spans="1:21">
      <c r="A2" t="s">
        <v>140</v>
      </c>
      <c r="B2" s="2"/>
      <c r="E2" s="19">
        <v>0.59921296296296289</v>
      </c>
      <c r="F2" s="19">
        <v>0.60600694444444447</v>
      </c>
    </row>
    <row r="3" spans="1:21">
      <c r="A3" t="s">
        <v>141</v>
      </c>
      <c r="B3" s="17"/>
      <c r="C3" t="s">
        <v>127</v>
      </c>
      <c r="D3" t="s">
        <v>138</v>
      </c>
      <c r="E3" s="19">
        <v>0.62321759259259257</v>
      </c>
      <c r="F3" s="19">
        <v>0.62892361111111106</v>
      </c>
    </row>
    <row r="4" spans="1:21">
      <c r="A4" t="s">
        <v>142</v>
      </c>
      <c r="B4" s="17"/>
      <c r="C4" t="s">
        <v>128</v>
      </c>
      <c r="D4" t="s">
        <v>139</v>
      </c>
      <c r="E4" s="8">
        <v>0.65233796296296298</v>
      </c>
      <c r="F4" s="14">
        <v>0.65812499999999996</v>
      </c>
    </row>
    <row r="5" spans="1:21">
      <c r="A5" t="s">
        <v>143</v>
      </c>
      <c r="B5" s="18"/>
      <c r="E5" s="8">
        <v>0.67094907407407411</v>
      </c>
      <c r="F5" s="14">
        <v>0.6759722222222222</v>
      </c>
    </row>
    <row r="6" spans="1:21">
      <c r="A6" t="s">
        <v>144</v>
      </c>
      <c r="B6" s="18"/>
      <c r="E6" s="8">
        <v>0.69106481481481474</v>
      </c>
      <c r="F6" s="8">
        <v>0.69619212962962962</v>
      </c>
    </row>
    <row r="7" spans="1:21">
      <c r="A7" t="s">
        <v>145</v>
      </c>
      <c r="B7" s="2"/>
      <c r="E7" s="8">
        <v>0.45510416666666664</v>
      </c>
      <c r="F7" s="8">
        <v>0.46037037037037043</v>
      </c>
    </row>
    <row r="8" spans="1:21">
      <c r="A8" t="s">
        <v>146</v>
      </c>
      <c r="B8" s="2"/>
      <c r="E8" s="8">
        <v>0.47420138888888891</v>
      </c>
      <c r="F8" s="8">
        <v>0.47892361111111109</v>
      </c>
    </row>
    <row r="9" spans="1:21">
      <c r="A9" t="s">
        <v>147</v>
      </c>
      <c r="B9" s="2"/>
      <c r="E9" s="8">
        <v>0.48486111111111113</v>
      </c>
      <c r="F9" s="8">
        <v>0.48927083333333338</v>
      </c>
    </row>
    <row r="10" spans="1:21">
      <c r="A10" t="s">
        <v>148</v>
      </c>
      <c r="B10" s="2"/>
      <c r="E10" s="19">
        <v>0.50486111111111109</v>
      </c>
      <c r="F10" s="19">
        <v>0.50865740740740739</v>
      </c>
    </row>
    <row r="11" spans="1:21">
      <c r="A11" t="s">
        <v>149</v>
      </c>
      <c r="B11" s="2"/>
      <c r="E11" s="8">
        <v>0.52978009259259262</v>
      </c>
      <c r="F11" s="8">
        <v>0.5349652777777778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t="s">
        <v>150</v>
      </c>
      <c r="B12" s="2"/>
      <c r="E12" s="8">
        <v>0.6075694444444445</v>
      </c>
      <c r="F12" s="8">
        <v>0.61155092592592597</v>
      </c>
    </row>
    <row r="13" spans="1:21">
      <c r="A13" t="s">
        <v>151</v>
      </c>
      <c r="B13" s="2"/>
      <c r="E13" s="8">
        <v>0.6325115740740741</v>
      </c>
      <c r="F13" s="8">
        <v>0.63769675925925917</v>
      </c>
    </row>
    <row r="14" spans="1:21">
      <c r="A14" t="s">
        <v>152</v>
      </c>
      <c r="B14" s="2"/>
      <c r="E14" s="8">
        <v>0.64478009259259261</v>
      </c>
      <c r="F14" s="8">
        <v>0.64872685185185186</v>
      </c>
    </row>
    <row r="15" spans="1:21">
      <c r="A15" t="s">
        <v>153</v>
      </c>
      <c r="B15" s="17"/>
      <c r="D15" t="s">
        <v>276</v>
      </c>
      <c r="E15" s="8">
        <v>0.66819444444444442</v>
      </c>
      <c r="F15" s="8">
        <v>0.67244212962962979</v>
      </c>
    </row>
    <row r="16" spans="1:21">
      <c r="A16" t="s">
        <v>154</v>
      </c>
      <c r="B16" s="2"/>
      <c r="E16" s="8">
        <v>0.68200231481481488</v>
      </c>
      <c r="F16" s="8">
        <v>0.68587962962962956</v>
      </c>
    </row>
    <row r="17" spans="1:6">
      <c r="A17" t="s">
        <v>155</v>
      </c>
      <c r="B17" s="17"/>
      <c r="D17" t="s">
        <v>276</v>
      </c>
      <c r="E17" s="8">
        <v>0.43438657407407405</v>
      </c>
      <c r="F17" s="8">
        <v>0.44045138888888885</v>
      </c>
    </row>
    <row r="18" spans="1:6">
      <c r="A18" t="s">
        <v>156</v>
      </c>
      <c r="B18" s="17"/>
      <c r="D18" t="s">
        <v>276</v>
      </c>
      <c r="E18" s="8">
        <v>0.44729166666666664</v>
      </c>
      <c r="F18" s="8">
        <v>0.45171296296296298</v>
      </c>
    </row>
    <row r="19" spans="1:6">
      <c r="A19" t="s">
        <v>157</v>
      </c>
      <c r="B19" s="2"/>
      <c r="E19" s="8">
        <v>0.46562500000000001</v>
      </c>
      <c r="F19" s="8">
        <v>0.47261574074074075</v>
      </c>
    </row>
    <row r="20" spans="1:6">
      <c r="A20" t="s">
        <v>158</v>
      </c>
      <c r="B20" s="2"/>
      <c r="E20" s="8">
        <v>0.47851851851851851</v>
      </c>
      <c r="F20" s="8">
        <v>0.48363425925925924</v>
      </c>
    </row>
    <row r="21" spans="1:6">
      <c r="A21" t="s">
        <v>159</v>
      </c>
      <c r="B21" s="2"/>
      <c r="E21" s="8">
        <v>0.49055555555555558</v>
      </c>
      <c r="F21" s="8">
        <v>0.49442129629629633</v>
      </c>
    </row>
    <row r="22" spans="1:6">
      <c r="A22" t="s">
        <v>160</v>
      </c>
      <c r="B22" s="2"/>
      <c r="E22" s="8">
        <v>0.5003819444444445</v>
      </c>
      <c r="F22" s="8">
        <v>0.50444444444444447</v>
      </c>
    </row>
    <row r="23" spans="1:6">
      <c r="A23" t="s">
        <v>161</v>
      </c>
      <c r="B23" s="2"/>
      <c r="E23" s="8">
        <v>0.51060185185185192</v>
      </c>
      <c r="F23" s="8">
        <v>0.51471064814814804</v>
      </c>
    </row>
    <row r="24" spans="1:6">
      <c r="A24" t="s">
        <v>162</v>
      </c>
      <c r="B24" s="2"/>
      <c r="E24" s="8">
        <v>0.59297453703703706</v>
      </c>
      <c r="F24" s="8">
        <v>0.59834490740740742</v>
      </c>
    </row>
    <row r="25" spans="1:6">
      <c r="A25" t="s">
        <v>163</v>
      </c>
      <c r="B25" s="2"/>
      <c r="E25" s="8">
        <v>0.60596064814814821</v>
      </c>
      <c r="F25" s="8">
        <v>0.60949074074074083</v>
      </c>
    </row>
    <row r="26" spans="1:6">
      <c r="A26" t="s">
        <v>164</v>
      </c>
      <c r="B26" s="17"/>
      <c r="D26" t="s">
        <v>276</v>
      </c>
      <c r="E26" s="8">
        <v>0.61781249999999999</v>
      </c>
      <c r="F26" s="8">
        <v>0.62162037037037043</v>
      </c>
    </row>
    <row r="27" spans="1:6">
      <c r="A27" t="s">
        <v>165</v>
      </c>
      <c r="B27" s="17"/>
      <c r="D27" t="s">
        <v>276</v>
      </c>
      <c r="E27" s="8">
        <v>0.62701388888888887</v>
      </c>
      <c r="F27" s="8">
        <v>0.63072916666666667</v>
      </c>
    </row>
    <row r="28" spans="1:6">
      <c r="A28" t="s">
        <v>166</v>
      </c>
      <c r="B28" s="17"/>
      <c r="D28" t="s">
        <v>276</v>
      </c>
      <c r="E28" s="8">
        <v>0.63751157407407411</v>
      </c>
      <c r="F28" s="8">
        <v>0.64150462962962962</v>
      </c>
    </row>
    <row r="29" spans="1:6">
      <c r="A29" t="s">
        <v>167</v>
      </c>
      <c r="B29" s="2"/>
      <c r="E29" s="8">
        <v>0.6489583333333333</v>
      </c>
      <c r="F29" s="8">
        <v>0.65297453703703701</v>
      </c>
    </row>
    <row r="30" spans="1:6">
      <c r="A30" t="s">
        <v>168</v>
      </c>
      <c r="B30" s="2"/>
      <c r="E30" s="8">
        <v>0.66090277777777773</v>
      </c>
      <c r="F30" s="8">
        <v>0.66552083333333334</v>
      </c>
    </row>
    <row r="31" spans="1:6">
      <c r="A31" t="s">
        <v>169</v>
      </c>
      <c r="B31" s="17"/>
      <c r="D31" t="s">
        <v>276</v>
      </c>
      <c r="E31" s="8">
        <v>0.67608796296296303</v>
      </c>
      <c r="F31" s="8">
        <v>0.68160879629629623</v>
      </c>
    </row>
    <row r="32" spans="1:6">
      <c r="A32" t="s">
        <v>170</v>
      </c>
      <c r="B32" s="2"/>
      <c r="E32" s="8">
        <v>0.68892361111111111</v>
      </c>
      <c r="F32" s="8">
        <v>0.69412037037037033</v>
      </c>
    </row>
    <row r="33" spans="1:6">
      <c r="A33" t="s">
        <v>171</v>
      </c>
      <c r="B33" s="18"/>
      <c r="E33" s="8"/>
      <c r="F33" s="8">
        <v>0.44085648148148149</v>
      </c>
    </row>
    <row r="34" spans="1:6">
      <c r="A34" t="s">
        <v>172</v>
      </c>
      <c r="B34" s="18"/>
      <c r="E34" s="8"/>
      <c r="F34" s="8">
        <v>0.453125</v>
      </c>
    </row>
    <row r="35" spans="1:6">
      <c r="A35" t="s">
        <v>173</v>
      </c>
      <c r="B35" s="2"/>
      <c r="E35" s="8"/>
      <c r="F35" s="8">
        <v>0.47202546296296299</v>
      </c>
    </row>
    <row r="36" spans="1:6">
      <c r="A36" t="s">
        <v>174</v>
      </c>
      <c r="B36" s="2"/>
      <c r="C36" t="s">
        <v>130</v>
      </c>
      <c r="D36" t="s">
        <v>131</v>
      </c>
      <c r="E36" s="8"/>
      <c r="F36" s="8">
        <v>0.48363425925925929</v>
      </c>
    </row>
    <row r="37" spans="1:6">
      <c r="A37" t="s">
        <v>175</v>
      </c>
      <c r="B37" s="2"/>
      <c r="E37" s="8"/>
      <c r="F37" s="8">
        <v>0.4952893518518518</v>
      </c>
    </row>
    <row r="38" spans="1:6">
      <c r="A38" t="s">
        <v>176</v>
      </c>
      <c r="B38" s="2"/>
      <c r="E38" s="8"/>
      <c r="F38" s="8">
        <v>0.51354166666666667</v>
      </c>
    </row>
    <row r="39" spans="1:6">
      <c r="A39" t="s">
        <v>177</v>
      </c>
      <c r="B39" s="2"/>
      <c r="E39" s="8"/>
      <c r="F39" s="8">
        <v>0.52501157407407406</v>
      </c>
    </row>
    <row r="40" spans="1:6">
      <c r="A40" t="s">
        <v>178</v>
      </c>
      <c r="B40" s="17"/>
      <c r="C40" t="s">
        <v>129</v>
      </c>
      <c r="D40" t="s">
        <v>137</v>
      </c>
      <c r="E40" s="8"/>
      <c r="F40" s="8">
        <v>0.54067129629629629</v>
      </c>
    </row>
    <row r="41" spans="1:6">
      <c r="A41" t="s">
        <v>179</v>
      </c>
      <c r="B41" s="2"/>
      <c r="E41" s="8"/>
      <c r="F41" s="8">
        <v>0.55145833333333327</v>
      </c>
    </row>
    <row r="42" spans="1:6">
      <c r="A42" t="s">
        <v>180</v>
      </c>
      <c r="B42" s="2"/>
      <c r="E42" s="8"/>
      <c r="F42" s="8">
        <v>0.6132291666666666</v>
      </c>
    </row>
    <row r="43" spans="1:6">
      <c r="A43" t="s">
        <v>181</v>
      </c>
      <c r="B43" s="2"/>
      <c r="E43" s="8"/>
      <c r="F43" s="8">
        <v>0.6222685185185185</v>
      </c>
    </row>
    <row r="44" spans="1:6">
      <c r="A44" t="s">
        <v>182</v>
      </c>
      <c r="B44" s="2"/>
      <c r="E44" s="8"/>
      <c r="F44" s="8">
        <v>0.63129629629629636</v>
      </c>
    </row>
    <row r="45" spans="1:6">
      <c r="A45" t="s">
        <v>183</v>
      </c>
      <c r="B45" s="2"/>
      <c r="E45" s="8"/>
      <c r="F45" s="8">
        <v>0.64410879629629625</v>
      </c>
    </row>
    <row r="46" spans="1:6">
      <c r="A46" t="s">
        <v>184</v>
      </c>
      <c r="B46" s="2"/>
      <c r="E46" s="8"/>
      <c r="F46" s="8">
        <v>0.65560185185185182</v>
      </c>
    </row>
    <row r="47" spans="1:6">
      <c r="A47" t="s">
        <v>185</v>
      </c>
      <c r="B47" s="2"/>
      <c r="E47" s="8"/>
      <c r="F47" s="8">
        <v>0.66517361111111117</v>
      </c>
    </row>
    <row r="48" spans="1:6">
      <c r="A48" t="s">
        <v>186</v>
      </c>
      <c r="B48" s="2"/>
      <c r="E48" s="8"/>
      <c r="F48" s="8">
        <v>0.68053240740740739</v>
      </c>
    </row>
    <row r="49" spans="1:6">
      <c r="A49" t="s">
        <v>187</v>
      </c>
      <c r="B49" s="2"/>
      <c r="E49" s="8"/>
      <c r="F49" s="8">
        <v>0.68964120370370363</v>
      </c>
    </row>
    <row r="50" spans="1:6">
      <c r="A50" t="s">
        <v>188</v>
      </c>
      <c r="B50" s="2"/>
      <c r="E50" s="8"/>
      <c r="F50" s="8">
        <v>0.71850694444444452</v>
      </c>
    </row>
    <row r="52" spans="1:6">
      <c r="A52" s="2"/>
      <c r="B52" t="s">
        <v>122</v>
      </c>
    </row>
    <row r="53" spans="1:6">
      <c r="A53" s="17"/>
      <c r="B53" t="s">
        <v>126</v>
      </c>
    </row>
    <row r="54" spans="1:6">
      <c r="A54" s="20"/>
      <c r="B54" t="s">
        <v>124</v>
      </c>
    </row>
    <row r="55" spans="1:6">
      <c r="A55" s="18"/>
      <c r="B55" t="s">
        <v>125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2" sqref="A2:A50"/>
    </sheetView>
  </sheetViews>
  <sheetFormatPr defaultRowHeight="15"/>
  <cols>
    <col min="1" max="1" width="16.85546875" customWidth="1"/>
    <col min="2" max="2" width="12.5703125" customWidth="1"/>
    <col min="3" max="3" width="13.85546875" customWidth="1"/>
    <col min="4" max="4" width="13.5703125" customWidth="1"/>
    <col min="5" max="5" width="14.28515625" customWidth="1"/>
    <col min="6" max="6" width="108.7109375" customWidth="1"/>
  </cols>
  <sheetData>
    <row r="1" spans="1:6">
      <c r="B1" t="s">
        <v>88</v>
      </c>
      <c r="C1" t="s">
        <v>87</v>
      </c>
      <c r="D1" t="s">
        <v>86</v>
      </c>
      <c r="E1" t="s">
        <v>85</v>
      </c>
      <c r="F1" t="s">
        <v>72</v>
      </c>
    </row>
    <row r="2" spans="1:6">
      <c r="A2" t="s">
        <v>71</v>
      </c>
      <c r="B2" s="2"/>
      <c r="C2" s="2"/>
      <c r="D2" s="2"/>
      <c r="E2" s="2"/>
      <c r="F2" t="s">
        <v>74</v>
      </c>
    </row>
    <row r="3" spans="1:6">
      <c r="A3" t="s">
        <v>70</v>
      </c>
      <c r="B3" s="2"/>
      <c r="C3" s="2"/>
      <c r="D3" s="2"/>
      <c r="E3" s="2"/>
      <c r="F3" t="s">
        <v>74</v>
      </c>
    </row>
    <row r="4" spans="1:6">
      <c r="A4" t="s">
        <v>69</v>
      </c>
      <c r="B4" s="2"/>
      <c r="C4" s="2"/>
      <c r="D4" s="2"/>
      <c r="E4" s="2"/>
    </row>
    <row r="5" spans="1:6">
      <c r="A5" t="s">
        <v>67</v>
      </c>
      <c r="B5" s="2"/>
      <c r="C5" s="2"/>
      <c r="D5" s="2"/>
      <c r="E5" s="2"/>
    </row>
    <row r="6" spans="1:6">
      <c r="A6" t="s">
        <v>66</v>
      </c>
      <c r="B6" s="2"/>
      <c r="C6" s="2"/>
      <c r="D6" s="2"/>
      <c r="E6" s="2"/>
    </row>
    <row r="7" spans="1:6">
      <c r="A7" t="s">
        <v>65</v>
      </c>
      <c r="B7" s="2"/>
      <c r="C7" s="2"/>
      <c r="D7" s="2"/>
      <c r="E7" s="2"/>
    </row>
    <row r="8" spans="1:6">
      <c r="A8" t="s">
        <v>63</v>
      </c>
      <c r="B8" s="2"/>
      <c r="C8" s="2"/>
      <c r="D8" s="2"/>
      <c r="E8" s="2"/>
    </row>
    <row r="9" spans="1:6">
      <c r="A9" t="s">
        <v>61</v>
      </c>
      <c r="B9" s="2"/>
      <c r="C9" s="2"/>
      <c r="D9" s="2"/>
      <c r="E9" s="2"/>
    </row>
    <row r="10" spans="1:6">
      <c r="A10" t="s">
        <v>59</v>
      </c>
      <c r="B10" s="2"/>
      <c r="C10" s="2"/>
      <c r="D10" s="2"/>
      <c r="E10" s="9"/>
      <c r="F10" t="s">
        <v>84</v>
      </c>
    </row>
    <row r="11" spans="1:6">
      <c r="A11" t="s">
        <v>58</v>
      </c>
      <c r="B11" s="2"/>
      <c r="C11" s="2"/>
      <c r="D11" s="2"/>
      <c r="E11" s="2"/>
    </row>
    <row r="12" spans="1:6">
      <c r="A12" t="s">
        <v>56</v>
      </c>
      <c r="B12" s="2"/>
      <c r="C12" s="2"/>
      <c r="D12" s="9"/>
      <c r="E12" s="2"/>
      <c r="F12" t="s">
        <v>83</v>
      </c>
    </row>
    <row r="13" spans="1:6">
      <c r="A13" t="s">
        <v>55</v>
      </c>
      <c r="B13" s="2"/>
      <c r="C13" s="2"/>
      <c r="D13" s="2"/>
      <c r="E13" s="2"/>
    </row>
    <row r="14" spans="1:6">
      <c r="A14" t="s">
        <v>54</v>
      </c>
      <c r="B14" s="2"/>
      <c r="C14" s="5"/>
      <c r="D14" s="5"/>
      <c r="E14" s="2"/>
      <c r="F14" t="s">
        <v>82</v>
      </c>
    </row>
    <row r="15" spans="1:6">
      <c r="A15" t="s">
        <v>52</v>
      </c>
      <c r="B15" s="2"/>
      <c r="C15" s="2"/>
      <c r="D15" s="2"/>
      <c r="E15" s="2"/>
    </row>
    <row r="16" spans="1:6">
      <c r="A16" t="s">
        <v>50</v>
      </c>
      <c r="B16" s="2"/>
      <c r="C16" s="2"/>
      <c r="D16" s="2"/>
      <c r="E16" s="2"/>
    </row>
    <row r="17" spans="1:6">
      <c r="A17" t="s">
        <v>49</v>
      </c>
      <c r="B17" s="2"/>
      <c r="C17" s="2"/>
      <c r="D17" s="2"/>
      <c r="E17" s="2"/>
    </row>
    <row r="18" spans="1:6">
      <c r="A18" t="s">
        <v>48</v>
      </c>
      <c r="B18" s="2"/>
      <c r="C18" s="7"/>
      <c r="D18" s="7"/>
      <c r="E18" s="2"/>
    </row>
    <row r="19" spans="1:6">
      <c r="A19" t="s">
        <v>46</v>
      </c>
      <c r="B19" s="5"/>
      <c r="C19" s="2"/>
      <c r="D19" s="2"/>
      <c r="E19" s="5"/>
      <c r="F19" t="s">
        <v>81</v>
      </c>
    </row>
    <row r="20" spans="1:6">
      <c r="A20" t="s">
        <v>44</v>
      </c>
      <c r="B20" s="2"/>
      <c r="C20" s="2"/>
      <c r="D20" s="2"/>
      <c r="E20" s="2"/>
      <c r="F20" t="s">
        <v>80</v>
      </c>
    </row>
    <row r="21" spans="1:6">
      <c r="A21" t="s">
        <v>42</v>
      </c>
      <c r="B21" s="2"/>
      <c r="C21" s="2"/>
      <c r="D21" s="2"/>
      <c r="E21" s="2"/>
      <c r="F21" t="s">
        <v>79</v>
      </c>
    </row>
    <row r="22" spans="1:6">
      <c r="A22" t="s">
        <v>39</v>
      </c>
      <c r="B22" s="2"/>
      <c r="C22" s="5"/>
      <c r="D22" s="5"/>
      <c r="E22" s="2"/>
      <c r="F22" t="s">
        <v>78</v>
      </c>
    </row>
    <row r="23" spans="1:6">
      <c r="A23" t="s">
        <v>37</v>
      </c>
      <c r="B23" s="2"/>
      <c r="C23" s="2"/>
      <c r="D23" s="2"/>
      <c r="E23" s="2"/>
    </row>
    <row r="24" spans="1:6">
      <c r="A24" t="s">
        <v>35</v>
      </c>
      <c r="B24" s="7"/>
      <c r="C24" s="5"/>
      <c r="D24" s="5"/>
      <c r="E24" s="9"/>
      <c r="F24" t="s">
        <v>77</v>
      </c>
    </row>
    <row r="25" spans="1:6">
      <c r="A25" t="s">
        <v>34</v>
      </c>
      <c r="B25" s="7"/>
      <c r="C25" s="2"/>
      <c r="D25" s="2"/>
      <c r="E25" s="9"/>
    </row>
    <row r="26" spans="1:6">
      <c r="A26" t="s">
        <v>33</v>
      </c>
      <c r="B26" s="7"/>
      <c r="C26" s="2"/>
      <c r="D26" s="2"/>
      <c r="E26" s="9"/>
    </row>
    <row r="27" spans="1:6">
      <c r="A27" t="s">
        <v>32</v>
      </c>
      <c r="B27" s="7"/>
      <c r="C27" s="2"/>
      <c r="D27" s="2"/>
      <c r="E27" s="9"/>
    </row>
    <row r="28" spans="1:6">
      <c r="A28" t="s">
        <v>30</v>
      </c>
      <c r="B28" s="7"/>
      <c r="C28" s="2"/>
      <c r="D28" s="2"/>
      <c r="E28" s="9"/>
    </row>
    <row r="29" spans="1:6">
      <c r="A29" t="s">
        <v>28</v>
      </c>
      <c r="B29" s="7"/>
      <c r="C29" s="2"/>
      <c r="D29" s="2"/>
      <c r="E29" s="9"/>
    </row>
    <row r="30" spans="1:6">
      <c r="A30" t="s">
        <v>26</v>
      </c>
      <c r="B30" s="7"/>
      <c r="C30" s="2"/>
      <c r="D30" s="2"/>
      <c r="E30" s="9"/>
    </row>
    <row r="31" spans="1:6">
      <c r="A31" t="s">
        <v>24</v>
      </c>
      <c r="B31" s="7"/>
      <c r="C31" s="2"/>
      <c r="D31" s="2"/>
      <c r="E31" s="9"/>
    </row>
    <row r="32" spans="1:6">
      <c r="A32" t="s">
        <v>23</v>
      </c>
      <c r="B32" s="7"/>
      <c r="C32" s="5"/>
      <c r="D32" s="5"/>
      <c r="E32" s="9"/>
      <c r="F32" s="8" t="s">
        <v>76</v>
      </c>
    </row>
    <row r="33" spans="1:6">
      <c r="A33" t="s">
        <v>22</v>
      </c>
      <c r="B33" s="2"/>
      <c r="C33" s="2"/>
      <c r="D33" s="2"/>
      <c r="E33" s="2"/>
    </row>
    <row r="34" spans="1:6">
      <c r="A34" t="s">
        <v>20</v>
      </c>
      <c r="B34" s="2"/>
      <c r="C34" s="2"/>
      <c r="D34" s="2"/>
      <c r="E34" s="2"/>
    </row>
    <row r="35" spans="1:6">
      <c r="A35" t="s">
        <v>19</v>
      </c>
      <c r="B35" s="2"/>
      <c r="C35" s="2"/>
      <c r="D35" s="2"/>
      <c r="E35" s="2"/>
    </row>
    <row r="36" spans="1:6">
      <c r="A36" t="s">
        <v>17</v>
      </c>
      <c r="B36" s="2"/>
      <c r="C36" s="2"/>
      <c r="D36" s="2"/>
      <c r="E36" s="2"/>
    </row>
    <row r="37" spans="1:6">
      <c r="A37" t="s">
        <v>16</v>
      </c>
      <c r="B37" s="2"/>
      <c r="C37" s="2"/>
      <c r="D37" s="2"/>
      <c r="E37" s="2"/>
    </row>
    <row r="38" spans="1:6">
      <c r="A38" t="s">
        <v>14</v>
      </c>
      <c r="B38" s="2"/>
      <c r="C38" s="2"/>
      <c r="D38" s="2"/>
      <c r="E38" s="2"/>
    </row>
    <row r="39" spans="1:6">
      <c r="A39" t="s">
        <v>12</v>
      </c>
      <c r="B39" s="2"/>
      <c r="C39" s="2"/>
      <c r="D39" s="2"/>
      <c r="E39" s="2"/>
      <c r="F39" t="s">
        <v>75</v>
      </c>
    </row>
    <row r="40" spans="1:6">
      <c r="A40" t="s">
        <v>11</v>
      </c>
      <c r="B40" s="2"/>
      <c r="C40" s="2"/>
      <c r="D40" s="2"/>
      <c r="E40" s="2"/>
    </row>
    <row r="41" spans="1:6">
      <c r="A41" t="s">
        <v>10</v>
      </c>
      <c r="B41" s="2"/>
      <c r="C41" s="2"/>
      <c r="D41" s="2"/>
      <c r="E41" s="2"/>
    </row>
    <row r="42" spans="1:6">
      <c r="A42" t="s">
        <v>9</v>
      </c>
      <c r="B42" s="2"/>
      <c r="C42" s="2"/>
      <c r="D42" s="2"/>
      <c r="E42" s="2"/>
      <c r="F42" t="s">
        <v>74</v>
      </c>
    </row>
    <row r="43" spans="1:6">
      <c r="A43" t="s">
        <v>7</v>
      </c>
      <c r="B43" s="2"/>
      <c r="C43" s="2"/>
      <c r="D43" s="2"/>
      <c r="E43" s="2"/>
    </row>
    <row r="44" spans="1:6">
      <c r="A44" t="s">
        <v>6</v>
      </c>
      <c r="B44" s="2"/>
      <c r="C44" s="2"/>
      <c r="D44" s="2"/>
      <c r="E44" s="2"/>
    </row>
    <row r="45" spans="1:6">
      <c r="A45" t="s">
        <v>5</v>
      </c>
      <c r="B45" s="2"/>
      <c r="C45" s="2"/>
      <c r="D45" s="2"/>
      <c r="E45" s="2"/>
    </row>
    <row r="46" spans="1:6">
      <c r="A46" t="s">
        <v>4</v>
      </c>
      <c r="B46" s="2"/>
      <c r="C46" s="2"/>
      <c r="D46" s="2"/>
      <c r="E46" s="2"/>
    </row>
    <row r="47" spans="1:6">
      <c r="A47" t="s">
        <v>3</v>
      </c>
      <c r="B47" s="2"/>
      <c r="C47" s="2"/>
      <c r="D47" s="2"/>
      <c r="E47" s="2"/>
    </row>
    <row r="48" spans="1:6">
      <c r="A48" t="s">
        <v>2</v>
      </c>
      <c r="B48" s="2"/>
      <c r="C48" s="2"/>
      <c r="D48" s="2"/>
      <c r="E48" s="2"/>
    </row>
    <row r="49" spans="1:5">
      <c r="A49" t="s">
        <v>1</v>
      </c>
      <c r="B49" s="2"/>
      <c r="C49" s="2"/>
      <c r="D49" s="2"/>
      <c r="E49" s="2"/>
    </row>
    <row r="50" spans="1:5">
      <c r="A50" t="s">
        <v>0</v>
      </c>
      <c r="B50" s="7"/>
      <c r="C50" s="7"/>
      <c r="D50" s="7"/>
      <c r="E50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A1048576"/>
    </sheetView>
  </sheetViews>
  <sheetFormatPr defaultRowHeight="15"/>
  <cols>
    <col min="1" max="1" width="16.85546875" customWidth="1"/>
    <col min="2" max="2" width="25" customWidth="1"/>
    <col min="3" max="3" width="15.85546875" style="1" customWidth="1"/>
    <col min="4" max="4" width="68.140625" customWidth="1"/>
  </cols>
  <sheetData>
    <row r="1" spans="1:4">
      <c r="C1" s="1" t="s">
        <v>73</v>
      </c>
      <c r="D1" t="s">
        <v>72</v>
      </c>
    </row>
    <row r="2" spans="1:4">
      <c r="A2" t="s">
        <v>71</v>
      </c>
      <c r="B2" s="5"/>
      <c r="D2" t="s">
        <v>136</v>
      </c>
    </row>
    <row r="3" spans="1:4">
      <c r="A3" t="s">
        <v>70</v>
      </c>
      <c r="B3" s="2"/>
      <c r="D3" t="s">
        <v>8</v>
      </c>
    </row>
    <row r="4" spans="1:4">
      <c r="A4" t="s">
        <v>69</v>
      </c>
      <c r="B4" t="s">
        <v>68</v>
      </c>
      <c r="C4" s="1" t="s">
        <v>132</v>
      </c>
    </row>
    <row r="5" spans="1:4">
      <c r="A5" t="s">
        <v>67</v>
      </c>
      <c r="B5" s="2"/>
      <c r="C5" s="1" t="s">
        <v>36</v>
      </c>
    </row>
    <row r="6" spans="1:4">
      <c r="A6" t="s">
        <v>66</v>
      </c>
      <c r="B6" s="2"/>
      <c r="C6" s="1" t="s">
        <v>38</v>
      </c>
    </row>
    <row r="7" spans="1:4">
      <c r="A7" t="s">
        <v>65</v>
      </c>
      <c r="B7" s="2"/>
      <c r="C7" s="1" t="s">
        <v>64</v>
      </c>
    </row>
    <row r="8" spans="1:4">
      <c r="A8" t="s">
        <v>63</v>
      </c>
      <c r="B8" s="5"/>
      <c r="D8" t="s">
        <v>62</v>
      </c>
    </row>
    <row r="9" spans="1:4">
      <c r="A9" t="s">
        <v>61</v>
      </c>
      <c r="B9" s="5"/>
      <c r="D9" t="s">
        <v>60</v>
      </c>
    </row>
    <row r="10" spans="1:4">
      <c r="A10" t="s">
        <v>59</v>
      </c>
      <c r="B10" t="s">
        <v>21</v>
      </c>
    </row>
    <row r="11" spans="1:4">
      <c r="A11" t="s">
        <v>58</v>
      </c>
      <c r="B11" s="2"/>
      <c r="D11" t="s">
        <v>57</v>
      </c>
    </row>
    <row r="12" spans="1:4">
      <c r="A12" t="s">
        <v>56</v>
      </c>
      <c r="B12" s="2"/>
      <c r="C12" s="6"/>
    </row>
    <row r="13" spans="1:4">
      <c r="A13" t="s">
        <v>55</v>
      </c>
      <c r="B13" s="2"/>
    </row>
    <row r="14" spans="1:4">
      <c r="A14" t="s">
        <v>54</v>
      </c>
      <c r="B14" s="5"/>
      <c r="D14" t="s">
        <v>53</v>
      </c>
    </row>
    <row r="15" spans="1:4">
      <c r="A15" t="s">
        <v>52</v>
      </c>
      <c r="B15" s="4" t="s">
        <v>51</v>
      </c>
    </row>
    <row r="16" spans="1:4">
      <c r="A16" t="s">
        <v>50</v>
      </c>
      <c r="B16" t="s">
        <v>21</v>
      </c>
    </row>
    <row r="17" spans="1:4">
      <c r="A17" t="s">
        <v>49</v>
      </c>
      <c r="B17" s="2"/>
    </row>
    <row r="18" spans="1:4">
      <c r="A18" t="s">
        <v>48</v>
      </c>
      <c r="B18" s="2"/>
      <c r="C18" s="1" t="s">
        <v>47</v>
      </c>
    </row>
    <row r="19" spans="1:4">
      <c r="A19" t="s">
        <v>46</v>
      </c>
      <c r="B19" s="2"/>
      <c r="C19" s="1" t="s">
        <v>45</v>
      </c>
    </row>
    <row r="20" spans="1:4">
      <c r="A20" t="s">
        <v>44</v>
      </c>
      <c r="B20" s="2"/>
      <c r="C20" s="1" t="s">
        <v>43</v>
      </c>
    </row>
    <row r="21" spans="1:4">
      <c r="A21" t="s">
        <v>42</v>
      </c>
      <c r="B21" s="2"/>
      <c r="C21" s="1" t="s">
        <v>41</v>
      </c>
      <c r="D21" s="3" t="s">
        <v>40</v>
      </c>
    </row>
    <row r="22" spans="1:4">
      <c r="A22" t="s">
        <v>39</v>
      </c>
      <c r="B22" s="2"/>
      <c r="C22" s="1" t="s">
        <v>38</v>
      </c>
    </row>
    <row r="23" spans="1:4">
      <c r="A23" t="s">
        <v>37</v>
      </c>
      <c r="B23" s="2"/>
      <c r="C23" s="1" t="s">
        <v>36</v>
      </c>
    </row>
    <row r="24" spans="1:4">
      <c r="A24" t="s">
        <v>35</v>
      </c>
      <c r="B24" s="2"/>
    </row>
    <row r="25" spans="1:4">
      <c r="A25" t="s">
        <v>34</v>
      </c>
      <c r="B25" t="s">
        <v>15</v>
      </c>
    </row>
    <row r="26" spans="1:4">
      <c r="A26" t="s">
        <v>33</v>
      </c>
      <c r="B26" s="2"/>
    </row>
    <row r="27" spans="1:4">
      <c r="A27" t="s">
        <v>32</v>
      </c>
      <c r="B27" s="2"/>
      <c r="C27" s="1" t="s">
        <v>31</v>
      </c>
    </row>
    <row r="28" spans="1:4">
      <c r="A28" t="s">
        <v>30</v>
      </c>
      <c r="B28" t="s">
        <v>29</v>
      </c>
    </row>
    <row r="29" spans="1:4">
      <c r="A29" t="s">
        <v>28</v>
      </c>
      <c r="B29" s="2"/>
      <c r="C29" s="1" t="s">
        <v>27</v>
      </c>
    </row>
    <row r="30" spans="1:4">
      <c r="A30" t="s">
        <v>26</v>
      </c>
      <c r="B30" s="2"/>
      <c r="C30" s="1" t="s">
        <v>25</v>
      </c>
    </row>
    <row r="31" spans="1:4">
      <c r="A31" t="s">
        <v>24</v>
      </c>
      <c r="B31" s="2"/>
    </row>
    <row r="32" spans="1:4">
      <c r="A32" t="s">
        <v>23</v>
      </c>
      <c r="B32" t="s">
        <v>15</v>
      </c>
    </row>
    <row r="33" spans="1:4">
      <c r="A33" t="s">
        <v>22</v>
      </c>
      <c r="B33" t="s">
        <v>21</v>
      </c>
    </row>
    <row r="34" spans="1:4">
      <c r="A34" t="s">
        <v>20</v>
      </c>
      <c r="B34" s="2"/>
    </row>
    <row r="35" spans="1:4">
      <c r="A35" t="s">
        <v>19</v>
      </c>
      <c r="B35" t="s">
        <v>18</v>
      </c>
    </row>
    <row r="36" spans="1:4">
      <c r="A36" t="s">
        <v>17</v>
      </c>
      <c r="B36" t="s">
        <v>15</v>
      </c>
    </row>
    <row r="37" spans="1:4">
      <c r="A37" t="s">
        <v>16</v>
      </c>
      <c r="B37" t="s">
        <v>15</v>
      </c>
    </row>
    <row r="38" spans="1:4">
      <c r="A38" t="s">
        <v>14</v>
      </c>
      <c r="B38" t="s">
        <v>13</v>
      </c>
    </row>
    <row r="39" spans="1:4">
      <c r="A39" t="s">
        <v>12</v>
      </c>
      <c r="B39" s="2"/>
    </row>
    <row r="40" spans="1:4">
      <c r="A40" t="s">
        <v>11</v>
      </c>
      <c r="B40" s="2"/>
    </row>
    <row r="41" spans="1:4">
      <c r="A41" t="s">
        <v>10</v>
      </c>
      <c r="B41" s="2"/>
    </row>
    <row r="42" spans="1:4">
      <c r="A42" t="s">
        <v>9</v>
      </c>
      <c r="B42" s="2"/>
      <c r="D42" t="s">
        <v>8</v>
      </c>
    </row>
    <row r="43" spans="1:4">
      <c r="A43" t="s">
        <v>7</v>
      </c>
      <c r="B43" s="2"/>
    </row>
    <row r="44" spans="1:4">
      <c r="A44" t="s">
        <v>6</v>
      </c>
      <c r="B44" s="2"/>
    </row>
    <row r="45" spans="1:4">
      <c r="A45" t="s">
        <v>5</v>
      </c>
      <c r="B45" s="2"/>
    </row>
    <row r="46" spans="1:4">
      <c r="A46" t="s">
        <v>4</v>
      </c>
      <c r="B46" s="2"/>
    </row>
    <row r="47" spans="1:4">
      <c r="A47" t="s">
        <v>3</v>
      </c>
      <c r="B47" s="2"/>
    </row>
    <row r="48" spans="1:4">
      <c r="A48" t="s">
        <v>2</v>
      </c>
      <c r="B48" s="2"/>
    </row>
    <row r="49" spans="1:2">
      <c r="A49" t="s">
        <v>1</v>
      </c>
      <c r="B49" s="2"/>
    </row>
    <row r="50" spans="1:2">
      <c r="A50" t="s">
        <v>0</v>
      </c>
      <c r="B50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E20" sqref="E20"/>
    </sheetView>
  </sheetViews>
  <sheetFormatPr defaultRowHeight="15"/>
  <cols>
    <col min="1" max="1" width="5" customWidth="1"/>
    <col min="4" max="4" width="25.85546875" customWidth="1"/>
  </cols>
  <sheetData>
    <row r="1" spans="1:4">
      <c r="B1">
        <v>40</v>
      </c>
      <c r="C1" t="s">
        <v>191</v>
      </c>
    </row>
    <row r="2" spans="1:4">
      <c r="A2" t="s">
        <v>140</v>
      </c>
      <c r="B2" s="21"/>
      <c r="C2" s="21"/>
    </row>
    <row r="3" spans="1:4">
      <c r="A3" t="s">
        <v>141</v>
      </c>
    </row>
    <row r="4" spans="1:4">
      <c r="A4" t="s">
        <v>142</v>
      </c>
    </row>
    <row r="5" spans="1:4">
      <c r="A5" t="s">
        <v>143</v>
      </c>
    </row>
    <row r="6" spans="1:4">
      <c r="A6" t="s">
        <v>144</v>
      </c>
    </row>
    <row r="7" spans="1:4">
      <c r="A7" t="s">
        <v>145</v>
      </c>
      <c r="B7" s="21"/>
      <c r="C7" s="21"/>
    </row>
    <row r="8" spans="1:4">
      <c r="A8" t="s">
        <v>146</v>
      </c>
      <c r="B8" s="21"/>
      <c r="C8" s="21"/>
    </row>
    <row r="9" spans="1:4">
      <c r="A9" t="s">
        <v>147</v>
      </c>
      <c r="B9" s="21"/>
      <c r="C9" s="21"/>
    </row>
    <row r="10" spans="1:4">
      <c r="A10" t="s">
        <v>148</v>
      </c>
      <c r="B10" s="21"/>
      <c r="C10" s="21"/>
    </row>
    <row r="11" spans="1:4">
      <c r="A11" t="s">
        <v>149</v>
      </c>
      <c r="B11" s="21"/>
      <c r="C11" s="21"/>
    </row>
    <row r="12" spans="1:4">
      <c r="A12" t="s">
        <v>150</v>
      </c>
      <c r="B12" s="17"/>
      <c r="C12" s="17"/>
      <c r="D12" t="s">
        <v>225</v>
      </c>
    </row>
    <row r="13" spans="1:4">
      <c r="A13" t="s">
        <v>151</v>
      </c>
    </row>
    <row r="14" spans="1:4">
      <c r="A14" t="s">
        <v>152</v>
      </c>
      <c r="B14" s="17"/>
      <c r="C14" s="17"/>
      <c r="D14" t="s">
        <v>226</v>
      </c>
    </row>
    <row r="15" spans="1:4">
      <c r="A15" t="s">
        <v>153</v>
      </c>
    </row>
    <row r="16" spans="1:4">
      <c r="A16" t="s">
        <v>154</v>
      </c>
    </row>
    <row r="17" spans="1:3">
      <c r="A17" t="s">
        <v>155</v>
      </c>
    </row>
    <row r="18" spans="1:3">
      <c r="A18" t="s">
        <v>156</v>
      </c>
    </row>
    <row r="19" spans="1:3">
      <c r="A19" t="s">
        <v>157</v>
      </c>
      <c r="B19" s="21"/>
      <c r="C19" s="21"/>
    </row>
    <row r="20" spans="1:3">
      <c r="A20" t="s">
        <v>158</v>
      </c>
      <c r="B20" s="21"/>
      <c r="C20" s="21"/>
    </row>
    <row r="21" spans="1:3">
      <c r="A21" t="s">
        <v>159</v>
      </c>
    </row>
    <row r="22" spans="1:3">
      <c r="A22" t="s">
        <v>160</v>
      </c>
    </row>
    <row r="23" spans="1:3">
      <c r="A23" t="s">
        <v>161</v>
      </c>
    </row>
    <row r="24" spans="1:3">
      <c r="A24" t="s">
        <v>162</v>
      </c>
    </row>
    <row r="25" spans="1:3">
      <c r="A25" t="s">
        <v>163</v>
      </c>
    </row>
    <row r="26" spans="1:3">
      <c r="A26" t="s">
        <v>164</v>
      </c>
    </row>
    <row r="27" spans="1:3">
      <c r="A27" t="s">
        <v>165</v>
      </c>
    </row>
    <row r="28" spans="1:3">
      <c r="A28" t="s">
        <v>166</v>
      </c>
    </row>
    <row r="29" spans="1:3">
      <c r="A29" t="s">
        <v>167</v>
      </c>
    </row>
    <row r="30" spans="1:3">
      <c r="A30" t="s">
        <v>168</v>
      </c>
    </row>
    <row r="31" spans="1:3">
      <c r="A31" t="s">
        <v>169</v>
      </c>
    </row>
    <row r="32" spans="1:3">
      <c r="A32" t="s">
        <v>170</v>
      </c>
    </row>
    <row r="33" spans="1:3">
      <c r="A33" t="s">
        <v>171</v>
      </c>
      <c r="C33" s="21"/>
    </row>
    <row r="34" spans="1:3">
      <c r="A34" t="s">
        <v>172</v>
      </c>
    </row>
    <row r="35" spans="1:3">
      <c r="A35" t="s">
        <v>173</v>
      </c>
    </row>
    <row r="36" spans="1:3">
      <c r="A36" t="s">
        <v>174</v>
      </c>
    </row>
    <row r="37" spans="1:3">
      <c r="A37" t="s">
        <v>175</v>
      </c>
    </row>
    <row r="38" spans="1:3">
      <c r="A38" t="s">
        <v>176</v>
      </c>
    </row>
    <row r="39" spans="1:3">
      <c r="A39" t="s">
        <v>177</v>
      </c>
    </row>
    <row r="40" spans="1:3">
      <c r="A40" t="s">
        <v>178</v>
      </c>
    </row>
    <row r="41" spans="1:3">
      <c r="A41" t="s">
        <v>179</v>
      </c>
    </row>
    <row r="42" spans="1:3">
      <c r="A42" t="s">
        <v>180</v>
      </c>
    </row>
    <row r="43" spans="1:3">
      <c r="A43" t="s">
        <v>181</v>
      </c>
    </row>
    <row r="44" spans="1:3">
      <c r="A44" t="s">
        <v>182</v>
      </c>
    </row>
    <row r="45" spans="1:3">
      <c r="A45" t="s">
        <v>183</v>
      </c>
    </row>
    <row r="46" spans="1:3">
      <c r="A46" t="s">
        <v>184</v>
      </c>
    </row>
    <row r="47" spans="1:3">
      <c r="A47" t="s">
        <v>185</v>
      </c>
    </row>
    <row r="48" spans="1:3">
      <c r="A48" t="s">
        <v>186</v>
      </c>
    </row>
    <row r="49" spans="1:1">
      <c r="A49" t="s">
        <v>187</v>
      </c>
    </row>
    <row r="50" spans="1:1">
      <c r="A50" t="s">
        <v>188</v>
      </c>
    </row>
    <row r="52" spans="1:1">
      <c r="A52" s="2"/>
    </row>
    <row r="53" spans="1:1">
      <c r="A53" s="17"/>
    </row>
    <row r="54" spans="1:1">
      <c r="A54" s="20"/>
    </row>
    <row r="55" spans="1:1">
      <c r="A55" s="1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3" workbookViewId="0">
      <selection activeCell="G13" sqref="G13"/>
    </sheetView>
  </sheetViews>
  <sheetFormatPr defaultRowHeight="15"/>
  <cols>
    <col min="1" max="1" width="16.85546875" customWidth="1"/>
  </cols>
  <sheetData>
    <row r="1" spans="1:5">
      <c r="B1" t="s">
        <v>107</v>
      </c>
      <c r="C1" t="s">
        <v>106</v>
      </c>
      <c r="D1" t="s">
        <v>105</v>
      </c>
      <c r="E1" t="s">
        <v>104</v>
      </c>
    </row>
    <row r="2" spans="1:5">
      <c r="A2" t="s">
        <v>71</v>
      </c>
    </row>
    <row r="3" spans="1:5">
      <c r="A3" t="s">
        <v>70</v>
      </c>
    </row>
    <row r="4" spans="1:5">
      <c r="A4" t="s">
        <v>69</v>
      </c>
      <c r="B4">
        <v>3599.9999999996994</v>
      </c>
      <c r="C4">
        <v>4499.9999999998399</v>
      </c>
      <c r="D4">
        <v>12299.999999999716</v>
      </c>
      <c r="E4">
        <v>14849.999999999731</v>
      </c>
    </row>
    <row r="5" spans="1:5">
      <c r="A5" t="s">
        <v>67</v>
      </c>
      <c r="B5">
        <v>1440.0000000002251</v>
      </c>
      <c r="C5">
        <v>2369.9999999999868</v>
      </c>
      <c r="D5">
        <v>11250.000000000033</v>
      </c>
      <c r="E5">
        <v>13259.999999999962</v>
      </c>
    </row>
    <row r="6" spans="1:5">
      <c r="A6" t="s">
        <v>66</v>
      </c>
      <c r="B6">
        <v>1230.0000000002883</v>
      </c>
      <c r="C6">
        <v>2250.0000000000641</v>
      </c>
      <c r="D6">
        <v>11550.000000000271</v>
      </c>
      <c r="E6">
        <v>13860.000000000151</v>
      </c>
    </row>
    <row r="7" spans="1:5">
      <c r="A7" t="s">
        <v>65</v>
      </c>
      <c r="B7">
        <v>1800.0000000002815</v>
      </c>
      <c r="C7">
        <v>3000.0000000002292</v>
      </c>
      <c r="D7">
        <v>11790.00000000026</v>
      </c>
      <c r="E7">
        <v>14400.000000000236</v>
      </c>
    </row>
    <row r="8" spans="1:5">
      <c r="A8" t="s">
        <v>63</v>
      </c>
      <c r="B8">
        <v>990.00000000001091</v>
      </c>
      <c r="C8">
        <v>1859.999999999955</v>
      </c>
      <c r="D8">
        <v>9809.9999999999509</v>
      </c>
      <c r="E8">
        <v>12749.999999999931</v>
      </c>
    </row>
    <row r="9" spans="1:5">
      <c r="A9" t="s">
        <v>61</v>
      </c>
      <c r="B9">
        <v>1590.0000000000566</v>
      </c>
      <c r="C9">
        <v>2310.0000000001692</v>
      </c>
      <c r="D9">
        <v>9570.0000000001055</v>
      </c>
      <c r="E9">
        <v>12060.000000000158</v>
      </c>
    </row>
    <row r="10" spans="1:5">
      <c r="A10" t="s">
        <v>59</v>
      </c>
      <c r="B10">
        <v>-15809.999999999976</v>
      </c>
      <c r="C10">
        <v>-14999.999999999851</v>
      </c>
      <c r="D10">
        <v>-7289.9999999999882</v>
      </c>
      <c r="E10">
        <v>-15809.999999999976</v>
      </c>
    </row>
    <row r="11" spans="1:5">
      <c r="A11" t="s">
        <v>58</v>
      </c>
      <c r="B11">
        <v>2880.0000000004502</v>
      </c>
      <c r="C11">
        <v>3930.0000000004229</v>
      </c>
      <c r="D11">
        <v>12330.000000000202</v>
      </c>
      <c r="E11">
        <v>-68699.999999999709</v>
      </c>
    </row>
    <row r="12" spans="1:5">
      <c r="A12" t="s">
        <v>56</v>
      </c>
      <c r="B12">
        <v>1680.0000000000707</v>
      </c>
      <c r="C12">
        <v>2579.9999999999236</v>
      </c>
      <c r="D12">
        <v>9240.0000000001019</v>
      </c>
      <c r="E12">
        <v>11220.000000000124</v>
      </c>
    </row>
    <row r="13" spans="1:5">
      <c r="A13" t="s">
        <v>55</v>
      </c>
      <c r="B13">
        <v>2189.9999999999586</v>
      </c>
      <c r="C13">
        <v>2909.9999999997835</v>
      </c>
      <c r="D13">
        <v>11699.999999999814</v>
      </c>
      <c r="E13">
        <v>14429.999999999856</v>
      </c>
    </row>
    <row r="14" spans="1:5">
      <c r="A14" t="s">
        <v>54</v>
      </c>
      <c r="B14">
        <v>1349.9999999999231</v>
      </c>
      <c r="C14">
        <v>2279.9999999999727</v>
      </c>
      <c r="D14">
        <v>9150.0000000000873</v>
      </c>
      <c r="E14">
        <v>11070.000000000004</v>
      </c>
    </row>
    <row r="15" spans="1:5">
      <c r="A15" t="s">
        <v>52</v>
      </c>
      <c r="B15">
        <v>2190.0000000005343</v>
      </c>
      <c r="C15">
        <v>2910.0000000006467</v>
      </c>
      <c r="D15">
        <v>9810.000000000382</v>
      </c>
      <c r="E15">
        <v>11910.000000000615</v>
      </c>
    </row>
    <row r="16" spans="1:5">
      <c r="A16" t="s">
        <v>50</v>
      </c>
      <c r="B16">
        <v>-18480.000000000204</v>
      </c>
      <c r="C16">
        <v>-17220.000000000007</v>
      </c>
      <c r="D16">
        <v>-11010.000000000186</v>
      </c>
      <c r="E16">
        <v>-8880.0000000000437</v>
      </c>
    </row>
    <row r="17" spans="1:5">
      <c r="A17" t="s">
        <v>49</v>
      </c>
      <c r="B17">
        <v>3479.9999999999209</v>
      </c>
      <c r="C17">
        <v>4529.9999999998927</v>
      </c>
      <c r="D17">
        <v>15659.999999999856</v>
      </c>
      <c r="E17">
        <v>17189.999999999811</v>
      </c>
    </row>
    <row r="18" spans="1:5">
      <c r="A18" t="s">
        <v>48</v>
      </c>
      <c r="B18">
        <v>2039.9999999999829</v>
      </c>
      <c r="C18">
        <v>3089.9999999999554</v>
      </c>
      <c r="D18">
        <v>10409.999999999996</v>
      </c>
      <c r="E18">
        <v>12689.999999999969</v>
      </c>
    </row>
    <row r="19" spans="1:5">
      <c r="A19" t="s">
        <v>46</v>
      </c>
      <c r="B19">
        <v>3570.0000000000782</v>
      </c>
      <c r="C19">
        <v>4620.0000000000509</v>
      </c>
      <c r="D19">
        <v>17850.000000000106</v>
      </c>
      <c r="E19">
        <v>19470.000000000069</v>
      </c>
    </row>
    <row r="20" spans="1:5">
      <c r="A20" t="s">
        <v>44</v>
      </c>
      <c r="B20">
        <v>1350.0000000000671</v>
      </c>
      <c r="C20">
        <v>2129.9999999999973</v>
      </c>
      <c r="D20">
        <v>12689.999999999969</v>
      </c>
      <c r="E20">
        <v>13829.999999999956</v>
      </c>
    </row>
    <row r="21" spans="1:5">
      <c r="A21" t="s">
        <v>42</v>
      </c>
      <c r="B21">
        <v>2070.0000000000359</v>
      </c>
      <c r="C21">
        <v>3390.0000000000505</v>
      </c>
      <c r="D21">
        <v>9870.0000000000564</v>
      </c>
      <c r="E21">
        <v>11610.000000000089</v>
      </c>
    </row>
    <row r="22" spans="1:5">
      <c r="A22" t="s">
        <v>39</v>
      </c>
      <c r="B22">
        <v>3749.9999999999627</v>
      </c>
      <c r="C22">
        <v>4649.9999999998163</v>
      </c>
      <c r="D22">
        <v>10589.99999999988</v>
      </c>
      <c r="E22">
        <v>12359.999999999965</v>
      </c>
    </row>
    <row r="23" spans="1:5">
      <c r="A23" t="s">
        <v>37</v>
      </c>
      <c r="B23">
        <v>2069.9999999997481</v>
      </c>
      <c r="C23">
        <v>3389.9999999997626</v>
      </c>
      <c r="D23">
        <v>9569.9999999996726</v>
      </c>
      <c r="E23">
        <v>11579.999999999603</v>
      </c>
    </row>
    <row r="24" spans="1:5">
      <c r="A24" t="s">
        <v>35</v>
      </c>
      <c r="B24">
        <v>990.00000000015473</v>
      </c>
      <c r="C24">
        <v>1709.9999999999795</v>
      </c>
      <c r="D24">
        <v>12480.000000000033</v>
      </c>
      <c r="E24">
        <v>14430.000000000146</v>
      </c>
    </row>
    <row r="25" spans="1:5">
      <c r="A25" t="s">
        <v>34</v>
      </c>
      <c r="B25">
        <v>1500.0000000003304</v>
      </c>
      <c r="C25">
        <v>2250.0000000000641</v>
      </c>
      <c r="D25">
        <v>7680.0000000002419</v>
      </c>
      <c r="E25">
        <v>9930.0000000003056</v>
      </c>
    </row>
    <row r="26" spans="1:5">
      <c r="A26" t="s">
        <v>33</v>
      </c>
      <c r="B26">
        <v>1980.0000000003095</v>
      </c>
      <c r="C26">
        <v>3030.0000000002819</v>
      </c>
      <c r="D26">
        <v>9420.0000000001291</v>
      </c>
      <c r="E26">
        <v>11340.000000000335</v>
      </c>
    </row>
    <row r="27" spans="1:5">
      <c r="A27" t="s">
        <v>32</v>
      </c>
      <c r="B27">
        <v>1440.0000000002251</v>
      </c>
      <c r="C27">
        <v>2490.0000000001974</v>
      </c>
      <c r="D27">
        <v>8430.0000000002619</v>
      </c>
      <c r="E27">
        <v>10470.000000000102</v>
      </c>
    </row>
    <row r="28" spans="1:5">
      <c r="A28" t="s">
        <v>30</v>
      </c>
      <c r="B28">
        <v>3989.9999999996639</v>
      </c>
      <c r="C28">
        <v>4739.9999999996862</v>
      </c>
      <c r="D28">
        <v>11789.999999999829</v>
      </c>
      <c r="E28">
        <v>13979.999999999787</v>
      </c>
    </row>
    <row r="29" spans="1:5">
      <c r="A29" t="s">
        <v>28</v>
      </c>
      <c r="B29">
        <v>1529.9999999999513</v>
      </c>
      <c r="C29">
        <v>2430.0000000000919</v>
      </c>
      <c r="D29">
        <v>8639.9999999999109</v>
      </c>
      <c r="E29">
        <v>11669.999999999905</v>
      </c>
    </row>
    <row r="30" spans="1:5">
      <c r="A30" t="s">
        <v>26</v>
      </c>
      <c r="B30">
        <v>1590.0000000000566</v>
      </c>
      <c r="C30">
        <v>2489.9999999999095</v>
      </c>
      <c r="D30">
        <v>10500.000000000011</v>
      </c>
      <c r="E30">
        <v>12840.000000000089</v>
      </c>
    </row>
    <row r="31" spans="1:5">
      <c r="A31" t="s">
        <v>24</v>
      </c>
      <c r="B31">
        <v>1619.9999999999654</v>
      </c>
      <c r="C31">
        <v>2819.9999999997694</v>
      </c>
      <c r="D31">
        <v>12599.999999999956</v>
      </c>
      <c r="E31">
        <v>15269.999999999893</v>
      </c>
    </row>
    <row r="32" spans="1:5">
      <c r="A32" t="s">
        <v>23</v>
      </c>
      <c r="B32">
        <v>5460.0000000000864</v>
      </c>
      <c r="C32">
        <v>6659.99999999989</v>
      </c>
      <c r="D32">
        <v>15120.000000000062</v>
      </c>
      <c r="E32">
        <v>18029.999999999844</v>
      </c>
    </row>
    <row r="33" spans="1:5">
      <c r="A33" t="s">
        <v>22</v>
      </c>
      <c r="C33">
        <v>0</v>
      </c>
    </row>
    <row r="34" spans="1:5">
      <c r="A34" t="s">
        <v>20</v>
      </c>
      <c r="B34">
        <v>1979.9999999998781</v>
      </c>
      <c r="C34">
        <v>2729.9999999998995</v>
      </c>
      <c r="D34">
        <v>15119.999999999773</v>
      </c>
      <c r="E34">
        <v>17489.999999999905</v>
      </c>
    </row>
    <row r="35" spans="1:5">
      <c r="A35" t="s">
        <v>19</v>
      </c>
      <c r="B35">
        <v>1230.0000000001444</v>
      </c>
      <c r="C35">
        <v>2010.0000000000741</v>
      </c>
      <c r="D35">
        <v>8850.0000000001364</v>
      </c>
      <c r="E35">
        <v>10680.000000000182</v>
      </c>
    </row>
    <row r="36" spans="1:5">
      <c r="A36" t="s">
        <v>17</v>
      </c>
      <c r="C36">
        <v>5159.9999999998472</v>
      </c>
      <c r="D36">
        <v>12329.999999999913</v>
      </c>
      <c r="E36">
        <v>14249.999999999973</v>
      </c>
    </row>
    <row r="37" spans="1:5">
      <c r="A37" t="s">
        <v>16</v>
      </c>
      <c r="B37">
        <v>6540.000000000111</v>
      </c>
      <c r="C37">
        <v>7079.9999999999081</v>
      </c>
      <c r="D37">
        <v>15180.000000000022</v>
      </c>
      <c r="E37">
        <v>16919.999999999913</v>
      </c>
    </row>
    <row r="38" spans="1:5">
      <c r="A38" t="s">
        <v>14</v>
      </c>
      <c r="B38">
        <v>1920.0000000002042</v>
      </c>
      <c r="C38">
        <v>2520.000000000106</v>
      </c>
      <c r="E38">
        <v>12570.000000000045</v>
      </c>
    </row>
    <row r="39" spans="1:5">
      <c r="A39" t="s">
        <v>12</v>
      </c>
      <c r="B39">
        <v>2579.9999999999236</v>
      </c>
      <c r="C39">
        <v>3120.0000000000082</v>
      </c>
      <c r="D39">
        <v>12599.999999999956</v>
      </c>
      <c r="E39">
        <v>14850.000000000018</v>
      </c>
    </row>
    <row r="40" spans="1:5">
      <c r="A40" t="s">
        <v>11</v>
      </c>
      <c r="B40">
        <v>1860.0000000000989</v>
      </c>
      <c r="C40">
        <v>2400.0000000001833</v>
      </c>
      <c r="D40">
        <v>10649.999999999844</v>
      </c>
      <c r="E40">
        <v>12960.000000000013</v>
      </c>
    </row>
    <row r="41" spans="1:5">
      <c r="A41" t="s">
        <v>10</v>
      </c>
      <c r="B41">
        <v>1950.000000000113</v>
      </c>
      <c r="C41">
        <v>2490.0000000001974</v>
      </c>
      <c r="D41">
        <v>9330.0000000001164</v>
      </c>
      <c r="E41">
        <v>12119.999999999976</v>
      </c>
    </row>
    <row r="42" spans="1:5">
      <c r="A42" t="s">
        <v>9</v>
      </c>
      <c r="B42">
        <v>2429.9999999998045</v>
      </c>
      <c r="C42">
        <v>0</v>
      </c>
      <c r="D42">
        <v>10049.99999999994</v>
      </c>
      <c r="E42">
        <v>12779.999999999696</v>
      </c>
    </row>
    <row r="43" spans="1:5">
      <c r="A43" t="s">
        <v>7</v>
      </c>
      <c r="B43">
        <v>1499.9999999997549</v>
      </c>
      <c r="C43">
        <v>1950.000000000113</v>
      </c>
      <c r="D43">
        <v>9150.0000000000873</v>
      </c>
      <c r="E43">
        <v>10919.999999999884</v>
      </c>
    </row>
    <row r="44" spans="1:5">
      <c r="A44" t="s">
        <v>6</v>
      </c>
      <c r="B44">
        <v>1829.9999999999025</v>
      </c>
      <c r="C44">
        <v>2910.0000000000714</v>
      </c>
      <c r="D44">
        <v>9660.0000000002619</v>
      </c>
      <c r="E44">
        <v>11370.000000000242</v>
      </c>
    </row>
    <row r="45" spans="1:5">
      <c r="A45" t="s">
        <v>5</v>
      </c>
      <c r="B45">
        <v>1470.0000000001339</v>
      </c>
      <c r="C45">
        <v>2160.0000000003374</v>
      </c>
      <c r="D45">
        <v>9060.0000000000728</v>
      </c>
      <c r="E45">
        <v>10770.000000000053</v>
      </c>
    </row>
    <row r="46" spans="1:5">
      <c r="A46" t="s">
        <v>4</v>
      </c>
      <c r="B46">
        <v>1379.999999999832</v>
      </c>
      <c r="C46">
        <v>2070.0000000000359</v>
      </c>
      <c r="D46">
        <v>10169.999999999864</v>
      </c>
      <c r="E46">
        <v>12089.99999999978</v>
      </c>
    </row>
    <row r="47" spans="1:5">
      <c r="A47" t="s">
        <v>3</v>
      </c>
      <c r="B47">
        <v>1709.9999999999795</v>
      </c>
      <c r="C47">
        <v>2219.9999999998672</v>
      </c>
      <c r="D47">
        <v>10139.999999999955</v>
      </c>
      <c r="E47">
        <v>12150.000000000173</v>
      </c>
    </row>
    <row r="48" spans="1:5">
      <c r="A48" t="s">
        <v>2</v>
      </c>
      <c r="B48">
        <v>1949.9999999998251</v>
      </c>
      <c r="C48">
        <v>2700.0000000001342</v>
      </c>
      <c r="D48">
        <v>8850.0000000001364</v>
      </c>
      <c r="E48">
        <v>10590.000000000024</v>
      </c>
    </row>
    <row r="49" spans="1:5">
      <c r="A49" t="s">
        <v>1</v>
      </c>
      <c r="B49">
        <v>1349.9999999999231</v>
      </c>
      <c r="C49">
        <v>1860.0000000000989</v>
      </c>
      <c r="D49">
        <v>9720.00000000008</v>
      </c>
      <c r="E49">
        <v>11759.99999999992</v>
      </c>
    </row>
    <row r="50" spans="1:5">
      <c r="A50" t="s">
        <v>0</v>
      </c>
      <c r="B50">
        <v>1559.9999999998602</v>
      </c>
      <c r="C50">
        <v>1860.0000000000989</v>
      </c>
      <c r="D50">
        <v>10139.999999999955</v>
      </c>
      <c r="E50">
        <v>11940.000000000235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Timestamp</vt:lpstr>
      <vt:lpstr>Thermal video segmentation</vt:lpstr>
      <vt:lpstr>Thermal video cut matlab</vt:lpstr>
      <vt:lpstr>E4</vt:lpstr>
      <vt:lpstr>myo</vt:lpstr>
      <vt:lpstr>Webcam check sheet</vt:lpstr>
      <vt:lpstr>Thermal check sheet</vt:lpstr>
      <vt:lpstr>EEG check sheet </vt:lpstr>
      <vt:lpstr>cut info</vt:lpstr>
      <vt:lpstr>EEG cut</vt:lpstr>
      <vt:lpstr>Sheet1</vt:lpstr>
      <vt:lpstr>Sheet3</vt:lpstr>
      <vt:lpstr>EEG by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2019-01-03T00:05:56Z</dcterms:modified>
</cp:coreProperties>
</file>