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l\Desktop\"/>
    </mc:Choice>
  </mc:AlternateContent>
  <xr:revisionPtr revIDLastSave="0" documentId="8_{9D42C10C-586A-47CD-89C8-7C4D720327D8}" xr6:coauthVersionLast="47" xr6:coauthVersionMax="47" xr10:uidLastSave="{00000000-0000-0000-0000-000000000000}"/>
  <bookViews>
    <workbookView xWindow="13344" yWindow="1032" windowWidth="9264" windowHeight="11976" xr2:uid="{B6159AB5-35E0-435A-A295-F684148446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3" i="1"/>
  <c r="J20" i="1"/>
  <c r="H26" i="1"/>
  <c r="H23" i="1"/>
  <c r="H20" i="1"/>
  <c r="G20" i="1"/>
  <c r="G21" i="1"/>
  <c r="G22" i="1"/>
  <c r="G23" i="1"/>
  <c r="G24" i="1"/>
  <c r="G25" i="1"/>
  <c r="G26" i="1"/>
  <c r="G27" i="1"/>
  <c r="G19" i="1"/>
  <c r="D27" i="1"/>
  <c r="D26" i="1"/>
  <c r="D25" i="1"/>
  <c r="E27" i="1"/>
  <c r="E26" i="1"/>
  <c r="E25" i="1"/>
  <c r="E23" i="1"/>
  <c r="E24" i="1"/>
  <c r="E22" i="1"/>
  <c r="D23" i="1"/>
  <c r="D24" i="1"/>
  <c r="D22" i="1"/>
  <c r="E19" i="1"/>
  <c r="C19" i="1" s="1"/>
  <c r="E20" i="1"/>
  <c r="E21" i="1"/>
  <c r="D19" i="1"/>
  <c r="D21" i="1"/>
  <c r="D20" i="1"/>
  <c r="E16" i="1"/>
  <c r="D16" i="1"/>
  <c r="F19" i="1" l="1"/>
  <c r="C25" i="1"/>
  <c r="F25" i="1" s="1"/>
  <c r="C21" i="1"/>
  <c r="F21" i="1" s="1"/>
  <c r="C20" i="1"/>
  <c r="F20" i="1" s="1"/>
  <c r="C24" i="1"/>
  <c r="F24" i="1" s="1"/>
  <c r="C23" i="1"/>
  <c r="F23" i="1" s="1"/>
  <c r="C22" i="1"/>
  <c r="F22" i="1" s="1"/>
  <c r="C27" i="1"/>
  <c r="F27" i="1" s="1"/>
  <c r="C26" i="1"/>
  <c r="F26" i="1" s="1"/>
  <c r="C16" i="1"/>
  <c r="F16" i="1" s="1"/>
</calcChain>
</file>

<file path=xl/sharedStrings.xml><?xml version="1.0" encoding="utf-8"?>
<sst xmlns="http://schemas.openxmlformats.org/spreadsheetml/2006/main" count="67" uniqueCount="22">
  <si>
    <t>Peso</t>
  </si>
  <si>
    <t>X1</t>
  </si>
  <si>
    <t>X2</t>
  </si>
  <si>
    <t>X3</t>
  </si>
  <si>
    <t>Y</t>
  </si>
  <si>
    <t>Altura</t>
  </si>
  <si>
    <t>Talla</t>
  </si>
  <si>
    <t>S</t>
  </si>
  <si>
    <t>M</t>
  </si>
  <si>
    <t>L</t>
  </si>
  <si>
    <t>Total</t>
  </si>
  <si>
    <t>ENTROPIA</t>
  </si>
  <si>
    <r>
      <t xml:space="preserve">Talla      </t>
    </r>
    <r>
      <rPr>
        <sz val="11"/>
        <color theme="1"/>
        <rFont val="Calibri"/>
        <family val="2"/>
        <scheme val="minor"/>
      </rPr>
      <t>(S,M,L)</t>
    </r>
  </si>
  <si>
    <r>
      <t xml:space="preserve">Peso </t>
    </r>
    <r>
      <rPr>
        <sz val="11"/>
        <color theme="1"/>
        <rFont val="Calibri"/>
        <family val="2"/>
        <scheme val="minor"/>
      </rPr>
      <t>(Bajo, Normal, Sobrepeso)</t>
    </r>
  </si>
  <si>
    <r>
      <t xml:space="preserve">Altura </t>
    </r>
    <r>
      <rPr>
        <sz val="11"/>
        <color theme="1"/>
        <rFont val="Calibri"/>
        <family val="2"/>
        <scheme val="minor"/>
      </rPr>
      <t>(Alto, Mediano, Bajo)</t>
    </r>
  </si>
  <si>
    <t>B</t>
  </si>
  <si>
    <t>A</t>
  </si>
  <si>
    <t>N</t>
  </si>
  <si>
    <r>
      <rPr>
        <b/>
        <sz val="11"/>
        <color theme="1"/>
        <rFont val="Calibri"/>
        <family val="2"/>
        <scheme val="minor"/>
      </rPr>
      <t>¿Necesita ir al Nutriólogo?</t>
    </r>
    <r>
      <rPr>
        <sz val="11"/>
        <color theme="1"/>
        <rFont val="Calibri"/>
        <family val="2"/>
        <scheme val="minor"/>
      </rPr>
      <t xml:space="preserve"> (Si, No)</t>
    </r>
  </si>
  <si>
    <t>Nutriologo</t>
  </si>
  <si>
    <t>ENTROPIA POR DIVISION</t>
  </si>
  <si>
    <t>GANANCIA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</si>
</sst>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078-3534-4871-9C89-5216061A0326}">
  <dimension ref="A2:K37"/>
  <sheetViews>
    <sheetView tabSelected="1" workbookViewId="0">
      <selection activeCell="G7" sqref="G7"/>
    </sheetView>
  </sheetViews>
  <sheetFormatPr baseColWidth="10" defaultRowHeight="14.4" x14ac:dyDescent="0.3"/>
  <sheetData>
    <row r="2" spans="1:6" x14ac:dyDescent="0.3">
      <c r="A2" s="3" t="s">
        <v>1</v>
      </c>
      <c r="B2" s="3" t="s">
        <v>2</v>
      </c>
      <c r="C2" s="3" t="s">
        <v>3</v>
      </c>
      <c r="D2" s="9" t="s">
        <v>4</v>
      </c>
    </row>
    <row r="3" spans="1:6" ht="57.6" x14ac:dyDescent="0.3">
      <c r="A3" s="8" t="s">
        <v>14</v>
      </c>
      <c r="B3" s="8" t="s">
        <v>13</v>
      </c>
      <c r="C3" s="8" t="s">
        <v>12</v>
      </c>
      <c r="D3" s="10" t="s">
        <v>18</v>
      </c>
    </row>
    <row r="4" spans="1:6" x14ac:dyDescent="0.3">
      <c r="A4" s="4" t="s">
        <v>15</v>
      </c>
      <c r="B4" s="4" t="s">
        <v>17</v>
      </c>
      <c r="C4" s="3" t="s">
        <v>7</v>
      </c>
      <c r="D4" s="3" t="s">
        <v>7</v>
      </c>
    </row>
    <row r="5" spans="1:6" x14ac:dyDescent="0.3">
      <c r="A5" s="4" t="s">
        <v>8</v>
      </c>
      <c r="B5" s="4" t="s">
        <v>15</v>
      </c>
      <c r="C5" s="3" t="s">
        <v>7</v>
      </c>
      <c r="D5" s="3" t="s">
        <v>7</v>
      </c>
    </row>
    <row r="6" spans="1:6" x14ac:dyDescent="0.3">
      <c r="A6" s="4" t="s">
        <v>15</v>
      </c>
      <c r="B6" s="4" t="s">
        <v>17</v>
      </c>
      <c r="C6" s="3" t="s">
        <v>7</v>
      </c>
      <c r="D6" s="3" t="s">
        <v>17</v>
      </c>
    </row>
    <row r="7" spans="1:6" x14ac:dyDescent="0.3">
      <c r="A7" s="4" t="s">
        <v>15</v>
      </c>
      <c r="B7" s="4" t="s">
        <v>7</v>
      </c>
      <c r="C7" s="3" t="s">
        <v>9</v>
      </c>
      <c r="D7" s="3" t="s">
        <v>7</v>
      </c>
    </row>
    <row r="8" spans="1:6" x14ac:dyDescent="0.3">
      <c r="A8" s="4" t="s">
        <v>8</v>
      </c>
      <c r="B8" s="4" t="s">
        <v>17</v>
      </c>
      <c r="C8" s="3" t="s">
        <v>8</v>
      </c>
      <c r="D8" s="3" t="s">
        <v>17</v>
      </c>
    </row>
    <row r="9" spans="1:6" x14ac:dyDescent="0.3">
      <c r="A9" s="4" t="s">
        <v>16</v>
      </c>
      <c r="B9" s="4" t="s">
        <v>7</v>
      </c>
      <c r="C9" s="3" t="s">
        <v>8</v>
      </c>
      <c r="D9" s="3" t="s">
        <v>7</v>
      </c>
    </row>
    <row r="10" spans="1:6" x14ac:dyDescent="0.3">
      <c r="A10" s="4" t="s">
        <v>15</v>
      </c>
      <c r="B10" s="4" t="s">
        <v>7</v>
      </c>
      <c r="C10" s="3" t="s">
        <v>9</v>
      </c>
      <c r="D10" s="3" t="s">
        <v>7</v>
      </c>
    </row>
    <row r="11" spans="1:6" x14ac:dyDescent="0.3">
      <c r="A11" s="4" t="s">
        <v>16</v>
      </c>
      <c r="B11" s="4" t="s">
        <v>17</v>
      </c>
      <c r="C11" s="3" t="s">
        <v>9</v>
      </c>
      <c r="D11" s="3" t="s">
        <v>17</v>
      </c>
    </row>
    <row r="12" spans="1:6" x14ac:dyDescent="0.3">
      <c r="A12" s="4" t="s">
        <v>16</v>
      </c>
      <c r="B12" s="4" t="s">
        <v>15</v>
      </c>
      <c r="C12" s="3" t="s">
        <v>9</v>
      </c>
      <c r="D12" s="3" t="s">
        <v>17</v>
      </c>
    </row>
    <row r="13" spans="1:6" x14ac:dyDescent="0.3">
      <c r="A13" s="4" t="s">
        <v>16</v>
      </c>
      <c r="B13" s="4" t="s">
        <v>7</v>
      </c>
      <c r="C13" s="3" t="s">
        <v>9</v>
      </c>
      <c r="D13" s="3" t="s">
        <v>17</v>
      </c>
    </row>
    <row r="14" spans="1:6" x14ac:dyDescent="0.3">
      <c r="D14" s="2"/>
    </row>
    <row r="15" spans="1:6" ht="15" thickBot="1" x14ac:dyDescent="0.35">
      <c r="C15" s="5" t="s">
        <v>10</v>
      </c>
      <c r="D15" s="6" t="s">
        <v>7</v>
      </c>
      <c r="E15" s="6" t="s">
        <v>17</v>
      </c>
      <c r="F15" s="7" t="s">
        <v>11</v>
      </c>
    </row>
    <row r="16" spans="1:6" x14ac:dyDescent="0.3">
      <c r="A16" s="11" t="s">
        <v>19</v>
      </c>
      <c r="C16" s="1">
        <f>SUM(D16:E16)</f>
        <v>10</v>
      </c>
      <c r="D16" s="1">
        <f>COUNTIF($D$4:$D$13,D15)</f>
        <v>5</v>
      </c>
      <c r="E16" s="1">
        <f>COUNTIF($D$4:$D$13,E15)</f>
        <v>5</v>
      </c>
      <c r="F16" s="1">
        <f>-(D16/C16)*IMLOG2(D16/C16)-(E16/C16)*IMLOG2(E16/C16)</f>
        <v>1</v>
      </c>
    </row>
    <row r="18" spans="1:11" ht="15" thickBot="1" x14ac:dyDescent="0.35">
      <c r="A18" s="12"/>
      <c r="B18" s="12"/>
      <c r="C18" s="12"/>
      <c r="D18" s="12"/>
      <c r="E18" s="12"/>
      <c r="F18" s="12"/>
      <c r="G18" s="16" t="s">
        <v>20</v>
      </c>
      <c r="H18" s="17"/>
      <c r="I18" s="16" t="s">
        <v>21</v>
      </c>
      <c r="J18" s="18"/>
      <c r="K18" s="18"/>
    </row>
    <row r="19" spans="1:11" x14ac:dyDescent="0.3">
      <c r="A19" s="2" t="s">
        <v>5</v>
      </c>
      <c r="B19" s="19" t="s">
        <v>16</v>
      </c>
      <c r="C19" s="1">
        <f>SUM(D19:E19)</f>
        <v>4</v>
      </c>
      <c r="D19" s="1">
        <f>COUNTIFS($A$4:$A$13,B19,$D$4:$D$13,$D$15)</f>
        <v>1</v>
      </c>
      <c r="E19" s="1">
        <f>COUNTIFS($A$4:$A$13,B19,$D$4:$D$13,$E$15)</f>
        <v>3</v>
      </c>
      <c r="F19" s="1">
        <f>-(D19/C19)*IMLOG2(D19/C19)-(E19/C19)*IMLOG2(E19/C19)</f>
        <v>0.81127812445913294</v>
      </c>
      <c r="G19" s="1">
        <f>(C19/$C$16)*F19</f>
        <v>0.3245112497836532</v>
      </c>
      <c r="H19" s="1"/>
      <c r="I19" s="1"/>
      <c r="J19" s="1"/>
      <c r="K19" s="1"/>
    </row>
    <row r="20" spans="1:11" x14ac:dyDescent="0.3">
      <c r="A20" s="2"/>
      <c r="B20" s="19" t="s">
        <v>8</v>
      </c>
      <c r="C20" s="1">
        <f t="shared" ref="C20:C27" si="0">SUM(D20:E20)</f>
        <v>2</v>
      </c>
      <c r="D20" s="1">
        <f>COUNTIFS($A$4:$A$13,B20,$D$4:$D$13,$D$15)</f>
        <v>1</v>
      </c>
      <c r="E20" s="1">
        <f t="shared" ref="E20:E21" si="1">COUNTIFS($A$4:$A$13,B20,$D$4:$D$13,$E$15)</f>
        <v>1</v>
      </c>
      <c r="F20" s="1">
        <f t="shared" ref="F20:F27" si="2">-(D20/C20)*IMLOG2(D20/C20)-(E20/C20)*IMLOG2(E20/C20)</f>
        <v>1</v>
      </c>
      <c r="G20" s="1">
        <f t="shared" ref="G20:G27" si="3">(C20/$C$16)*F20</f>
        <v>0.2</v>
      </c>
      <c r="H20" s="1">
        <f>SUM(G19:G21)</f>
        <v>0.84902249956730647</v>
      </c>
      <c r="I20" s="1"/>
      <c r="J20" s="1">
        <f>1-H20</f>
        <v>0.15097750043269353</v>
      </c>
      <c r="K20" s="1"/>
    </row>
    <row r="21" spans="1:11" ht="15" thickBot="1" x14ac:dyDescent="0.35">
      <c r="A21" s="6"/>
      <c r="B21" s="7" t="s">
        <v>15</v>
      </c>
      <c r="C21" s="13">
        <f t="shared" si="0"/>
        <v>4</v>
      </c>
      <c r="D21" s="13">
        <f>COUNTIFS($A$4:$A$13,B21,$D$4:$D$13,$D$15)</f>
        <v>3</v>
      </c>
      <c r="E21" s="13">
        <f t="shared" si="1"/>
        <v>1</v>
      </c>
      <c r="F21" s="13">
        <f t="shared" si="2"/>
        <v>0.81127812445913294</v>
      </c>
      <c r="G21" s="13">
        <f t="shared" si="3"/>
        <v>0.3245112497836532</v>
      </c>
      <c r="H21" s="13"/>
      <c r="I21" s="13"/>
      <c r="J21" s="13"/>
      <c r="K21" s="13"/>
    </row>
    <row r="22" spans="1:11" x14ac:dyDescent="0.3">
      <c r="A22" s="2" t="s">
        <v>0</v>
      </c>
      <c r="B22" s="19" t="s">
        <v>15</v>
      </c>
      <c r="C22" s="14">
        <f t="shared" si="0"/>
        <v>2</v>
      </c>
      <c r="D22" s="1">
        <f>COUNTIFS($B$4:$B$13,B22,$D$4:$D$13,$D$15)</f>
        <v>1</v>
      </c>
      <c r="E22" s="1">
        <f>COUNTIFS($B$4:$B$13,B22,$D$4:$D$13,$E$15)</f>
        <v>1</v>
      </c>
      <c r="F22" s="1">
        <f t="shared" si="2"/>
        <v>1</v>
      </c>
      <c r="G22" s="1">
        <f t="shared" si="3"/>
        <v>0.2</v>
      </c>
      <c r="H22" s="1"/>
      <c r="I22" s="1"/>
      <c r="J22" s="1"/>
      <c r="K22" s="1"/>
    </row>
    <row r="23" spans="1:11" x14ac:dyDescent="0.3">
      <c r="A23" s="2"/>
      <c r="B23" s="19" t="s">
        <v>17</v>
      </c>
      <c r="C23" s="14">
        <f t="shared" si="0"/>
        <v>4</v>
      </c>
      <c r="D23" s="1">
        <f t="shared" ref="D23:D24" si="4">COUNTIFS($B$4:$B$13,B23,$D$4:$D$13,$D$15)</f>
        <v>1</v>
      </c>
      <c r="E23" s="1">
        <f t="shared" ref="E23:E24" si="5">COUNTIFS($B$4:$B$13,B23,$D$4:$D$13,$E$15)</f>
        <v>3</v>
      </c>
      <c r="F23" s="1">
        <f t="shared" si="2"/>
        <v>0.81127812445913294</v>
      </c>
      <c r="G23" s="1">
        <f t="shared" si="3"/>
        <v>0.3245112497836532</v>
      </c>
      <c r="H23" s="1">
        <f>SUM(G22:G24)</f>
        <v>0.84902249956730647</v>
      </c>
      <c r="I23" s="1"/>
      <c r="J23" s="1">
        <f>1-H23</f>
        <v>0.15097750043269353</v>
      </c>
      <c r="K23" s="1"/>
    </row>
    <row r="24" spans="1:11" ht="15" thickBot="1" x14ac:dyDescent="0.35">
      <c r="A24" s="6"/>
      <c r="B24" s="7" t="s">
        <v>7</v>
      </c>
      <c r="C24" s="13">
        <f t="shared" si="0"/>
        <v>4</v>
      </c>
      <c r="D24" s="13">
        <f t="shared" si="4"/>
        <v>3</v>
      </c>
      <c r="E24" s="13">
        <f t="shared" si="5"/>
        <v>1</v>
      </c>
      <c r="F24" s="13">
        <f t="shared" si="2"/>
        <v>0.81127812445913294</v>
      </c>
      <c r="G24" s="13">
        <f t="shared" si="3"/>
        <v>0.3245112497836532</v>
      </c>
      <c r="H24" s="13"/>
      <c r="I24" s="13"/>
      <c r="J24" s="13"/>
      <c r="K24" s="13"/>
    </row>
    <row r="25" spans="1:11" x14ac:dyDescent="0.3">
      <c r="A25" s="2" t="s">
        <v>6</v>
      </c>
      <c r="B25" s="19" t="s">
        <v>7</v>
      </c>
      <c r="C25" s="14">
        <f t="shared" si="0"/>
        <v>3</v>
      </c>
      <c r="D25" s="1">
        <f>COUNTIFS($C$4:$C$13,B25,$D$4:$D$13,$D$15)</f>
        <v>2</v>
      </c>
      <c r="E25" s="1">
        <f>COUNTIFS($C$4:$C$13,B25,$D$4:$D$13,$E$15)</f>
        <v>1</v>
      </c>
      <c r="F25" s="1">
        <f t="shared" si="2"/>
        <v>0.91829583405449056</v>
      </c>
      <c r="G25" s="1">
        <f t="shared" si="3"/>
        <v>0.27548875021634717</v>
      </c>
      <c r="H25" s="1"/>
      <c r="I25" s="1"/>
      <c r="J25" s="1"/>
      <c r="K25" s="1"/>
    </row>
    <row r="26" spans="1:11" x14ac:dyDescent="0.3">
      <c r="B26" s="19" t="s">
        <v>8</v>
      </c>
      <c r="C26" s="14">
        <f t="shared" si="0"/>
        <v>2</v>
      </c>
      <c r="D26" s="1">
        <f>COUNTIFS($C$4:$C$13,B26,$D$4:$D$13,$D$15)</f>
        <v>1</v>
      </c>
      <c r="E26" s="1">
        <f>COUNTIFS($C$4:$C$13,B26,$D$4:$D$13,$E$15)</f>
        <v>1</v>
      </c>
      <c r="F26" s="1">
        <f t="shared" si="2"/>
        <v>1</v>
      </c>
      <c r="G26" s="1">
        <f t="shared" si="3"/>
        <v>0.2</v>
      </c>
      <c r="H26" s="1">
        <f>SUM(G25:G27)</f>
        <v>0.96096404744368091</v>
      </c>
      <c r="J26" s="1">
        <f>1-H26</f>
        <v>3.9035952556319087E-2</v>
      </c>
    </row>
    <row r="27" spans="1:11" x14ac:dyDescent="0.3">
      <c r="B27" s="19" t="s">
        <v>9</v>
      </c>
      <c r="C27" s="14">
        <f t="shared" si="0"/>
        <v>5</v>
      </c>
      <c r="D27" s="1">
        <f>COUNTIFS($C$4:$C$13,B27,$D$4:$D$13,$D$15)</f>
        <v>2</v>
      </c>
      <c r="E27" s="1">
        <f>COUNTIFS($C$4:$C$13,B27,$D$4:$D$13,$E$15)</f>
        <v>3</v>
      </c>
      <c r="F27" s="1">
        <f t="shared" si="2"/>
        <v>0.97095059445466747</v>
      </c>
      <c r="G27" s="1">
        <f t="shared" si="3"/>
        <v>0.48547529722733374</v>
      </c>
      <c r="H27" s="2"/>
    </row>
    <row r="28" spans="1:11" x14ac:dyDescent="0.3">
      <c r="B28" s="2"/>
      <c r="C28" s="15"/>
      <c r="D28" s="2"/>
      <c r="E28" s="2"/>
      <c r="F28" s="2"/>
      <c r="G28" s="2"/>
      <c r="H28" s="2"/>
    </row>
    <row r="29" spans="1:11" x14ac:dyDescent="0.3">
      <c r="B29" s="2"/>
      <c r="C29" s="2"/>
      <c r="D29" s="2"/>
      <c r="E29" s="2"/>
      <c r="F29" s="2"/>
      <c r="G29" s="2"/>
      <c r="H29" s="2"/>
    </row>
    <row r="30" spans="1:11" x14ac:dyDescent="0.3">
      <c r="B30" s="2"/>
      <c r="C30" s="2"/>
      <c r="D30" s="2"/>
      <c r="E30" s="2"/>
      <c r="F30" s="2"/>
      <c r="G30" s="2"/>
      <c r="H30" s="2"/>
    </row>
    <row r="31" spans="1:11" x14ac:dyDescent="0.3">
      <c r="B31" s="2"/>
      <c r="C31" s="2"/>
      <c r="D31" s="2"/>
      <c r="E31" s="2"/>
      <c r="F31" s="2"/>
      <c r="G31" s="2"/>
      <c r="H31" s="2"/>
    </row>
    <row r="32" spans="1:11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</sheetData>
  <mergeCells count="2">
    <mergeCell ref="G18:H18"/>
    <mergeCell ref="I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Liz</dc:creator>
  <cp:lastModifiedBy>Gina Liz</cp:lastModifiedBy>
  <dcterms:created xsi:type="dcterms:W3CDTF">2024-10-06T22:36:44Z</dcterms:created>
  <dcterms:modified xsi:type="dcterms:W3CDTF">2024-10-07T00:12:18Z</dcterms:modified>
</cp:coreProperties>
</file>