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odela 2 Primer Semestre 2016\Material de Apoyo\"/>
    </mc:Choice>
  </mc:AlternateContent>
  <bookViews>
    <workbookView xWindow="0" yWindow="0" windowWidth="28800" windowHeight="12435" activeTab="4"/>
  </bookViews>
  <sheets>
    <sheet name="Ejemplo" sheetId="9" r:id="rId1"/>
    <sheet name="Ejemplo parte 2" sheetId="10" r:id="rId2"/>
    <sheet name="Proceso Actual" sheetId="1" r:id="rId3"/>
    <sheet name="Mejora" sheetId="5" r:id="rId4"/>
    <sheet name="Ejercicio" sheetId="6" r:id="rId5"/>
    <sheet name="Respuesta" sheetId="8" r:id="rId6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0" l="1"/>
  <c r="M4" i="10"/>
  <c r="J4" i="10"/>
  <c r="M3" i="10"/>
  <c r="J3" i="10"/>
  <c r="G11" i="10" l="1"/>
  <c r="G10" i="10"/>
  <c r="G9" i="10"/>
  <c r="G8" i="10"/>
  <c r="G7" i="10"/>
  <c r="G6" i="10"/>
  <c r="G5" i="10"/>
  <c r="G4" i="10"/>
  <c r="G3" i="10"/>
  <c r="N2" i="8"/>
  <c r="N3" i="8" s="1"/>
  <c r="K2" i="8"/>
  <c r="K3" i="8" s="1"/>
  <c r="H4" i="8"/>
  <c r="H5" i="8"/>
  <c r="H6" i="8"/>
  <c r="H7" i="8"/>
  <c r="H8" i="8"/>
  <c r="H9" i="8"/>
  <c r="H10" i="8"/>
  <c r="H11" i="8"/>
  <c r="H12" i="8"/>
  <c r="H13" i="8"/>
  <c r="H3" i="8"/>
  <c r="M7" i="1"/>
  <c r="G11" i="5"/>
  <c r="G10" i="5"/>
  <c r="G9" i="5"/>
  <c r="G8" i="5"/>
  <c r="G7" i="5"/>
  <c r="G6" i="5"/>
  <c r="G5" i="5"/>
  <c r="G4" i="5"/>
  <c r="M3" i="5"/>
  <c r="M4" i="5" s="1"/>
  <c r="J3" i="5"/>
  <c r="J4" i="5" s="1"/>
  <c r="G3" i="5"/>
  <c r="J3" i="1"/>
  <c r="J4" i="1" s="1"/>
  <c r="N6" i="8" l="1"/>
  <c r="M7" i="5"/>
  <c r="M3" i="1"/>
  <c r="M4" i="1" s="1"/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<sst xmlns="http://schemas.openxmlformats.org/spreadsheetml/2006/main" count="109" uniqueCount="32">
  <si>
    <t>Datos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</si>
  <si>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</si>
  <si>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</si>
  <si>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</si>
  <si>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</si>
  <si>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</si>
  <si>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</si>
  <si>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</si>
  <si>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</si>
  <si>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</si>
  <si>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</si>
  <si>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</si>
  <si>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</si>
  <si>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</si>
  <si>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</si>
  <si>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T =</t>
  </si>
  <si>
    <t>LSL =</t>
  </si>
  <si>
    <t>USL=</t>
  </si>
  <si>
    <t>Grupos</t>
  </si>
  <si>
    <t>Distribución Normal</t>
  </si>
  <si>
    <t>Estadística Descriptiva</t>
  </si>
  <si>
    <t>Z1 =</t>
  </si>
  <si>
    <t>Desv. Est. Z1 =</t>
  </si>
  <si>
    <t>Z2 =</t>
  </si>
  <si>
    <t>Desv. Est. Z2 =</t>
  </si>
  <si>
    <t>Nivel Sigma =</t>
  </si>
  <si>
    <t>% Rendimiento =</t>
  </si>
  <si>
    <t>Teniendo en cuenta los siguientes parámetros:</t>
  </si>
  <si>
    <t>USL =</t>
  </si>
  <si>
    <t>T=</t>
  </si>
  <si>
    <t>Calcule el nivel Sigma y dibuje la curva de la distribución para los siguientes resultados obtenidos de la simulación de un proceso: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</si>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</sst>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3" fillId="0" borderId="3" xfId="0" applyFont="1" applyBorder="1"/>
    <xf numFmtId="0" fontId="1" fillId="0" borderId="5" xfId="0" applyFont="1" applyBorder="1"/>
    <xf numFmtId="0" fontId="0" fillId="0" borderId="6" xfId="0" applyBorder="1"/>
    <xf numFmtId="0" fontId="1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20" xfId="0" applyBorder="1" applyAlignment="1">
      <alignment horizontal="right"/>
    </xf>
    <xf numFmtId="43" fontId="0" fillId="0" borderId="21" xfId="1" applyFont="1" applyBorder="1"/>
    <xf numFmtId="0" fontId="0" fillId="0" borderId="19" xfId="0" applyBorder="1"/>
    <xf numFmtId="43" fontId="0" fillId="0" borderId="10" xfId="1" applyFont="1" applyBorder="1"/>
    <xf numFmtId="0" fontId="0" fillId="0" borderId="19" xfId="0" applyBorder="1" applyAlignment="1">
      <alignment horizontal="right"/>
    </xf>
    <xf numFmtId="0" fontId="0" fillId="0" borderId="3" xfId="0" applyNumberFormat="1" applyBorder="1"/>
    <xf numFmtId="0" fontId="0" fillId="0" borderId="3" xfId="0" applyFill="1" applyBorder="1"/>
    <xf numFmtId="9" fontId="0" fillId="0" borderId="21" xfId="2" applyFont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23" xfId="0" applyBorder="1"/>
    <xf numFmtId="0" fontId="0" fillId="0" borderId="23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parte 2'!$G$2</c:f>
              <c:strCache>
                <c:ptCount val="1"/>
                <c:pt idx="0">
                  <c:v>Distribución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'Ejemplo parte 2'!$F$3:$F$11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'Ejemplo parte 2'!$G$3:$G$11</c:f>
              <c:numCache>
                <c:formatCode>General</c:formatCode>
                <c:ptCount val="9"/>
                <c:pt idx="0">
                  <c:v>2.7495523521990561E-3</c:v>
                </c:pt>
                <c:pt idx="1">
                  <c:v>3.4099927570904638E-2</c:v>
                </c:pt>
                <c:pt idx="2">
                  <c:v>0.17317372134254347</c:v>
                </c:pt>
                <c:pt idx="3">
                  <c:v>0.36012029103808191</c:v>
                </c:pt>
                <c:pt idx="4">
                  <c:v>0.30665515164778778</c:v>
                </c:pt>
                <c:pt idx="5">
                  <c:v>0.10692764632074714</c:v>
                </c:pt>
                <c:pt idx="6">
                  <c:v>1.5267461000446214E-2</c:v>
                </c:pt>
                <c:pt idx="7">
                  <c:v>8.9264895527238106E-4</c:v>
                </c:pt>
                <c:pt idx="8">
                  <c:v>2.1371335023844966E-5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51232"/>
        <c:axId val="318046136"/>
      </c:lineChart>
      <c:catAx>
        <c:axId val="3180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46136"/>
        <c:crosses val="autoZero"/>
        <c:auto val="1"/>
        <c:lblAlgn val="ctr"/>
        <c:lblOffset val="100"/>
        <c:noMultiLvlLbl val="0"/>
      </c:catAx>
      <c:valAx>
        <c:axId val="3180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'Proceso Actual'!$G$2</c:f>
              <c:strCache>
                <c:ptCount val="1"/>
                <c:pt idx="0">
                  <c:v>Distribución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'Proceso Actual'!$F$3:$F$11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'Proceso Actual'!$G$3:$G$11</c:f>
              <c:numCache>
                <c:formatCode>General</c:formatCode>
                <c:ptCount val="9"/>
                <c:pt idx="0">
                  <c:v>2.7495523521990561E-3</c:v>
                </c:pt>
                <c:pt idx="1">
                  <c:v>3.4099927570904638E-2</c:v>
                </c:pt>
                <c:pt idx="2">
                  <c:v>0.17317372134254347</c:v>
                </c:pt>
                <c:pt idx="3">
                  <c:v>0.36012029103808191</c:v>
                </c:pt>
                <c:pt idx="4">
                  <c:v>0.30665515164778778</c:v>
                </c:pt>
                <c:pt idx="5">
                  <c:v>0.10692764632074714</c:v>
                </c:pt>
                <c:pt idx="6">
                  <c:v>1.5267461000446214E-2</c:v>
                </c:pt>
                <c:pt idx="7">
                  <c:v>8.9264895527238106E-4</c:v>
                </c:pt>
                <c:pt idx="8">
                  <c:v>2.1371335023844966E-5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48880"/>
        <c:axId val="318055544"/>
      </c:lineChart>
      <c:catAx>
        <c:axId val="3180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55544"/>
        <c:crosses val="autoZero"/>
        <c:auto val="1"/>
        <c:lblAlgn val="ctr"/>
        <c:lblOffset val="100"/>
        <c:noMultiLvlLbl val="0"/>
      </c:catAx>
      <c:valAx>
        <c:axId val="3180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Mejora!$G$2</c:f>
              <c:strCache>
                <c:ptCount val="1"/>
                <c:pt idx="0">
                  <c:v>Distribución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Mejora!$F$3:$F$11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cat>
          <c:val>
            <c:numRef>
              <c:f>Mejora!$G$3:$G$11</c:f>
              <c:numCache>
                <c:formatCode>General</c:formatCode>
                <c:ptCount val="9"/>
                <c:pt idx="0">
                  <c:v>1.3513875426875635E-4</c:v>
                </c:pt>
                <c:pt idx="1">
                  <c:v>1.1807350008254018E-2</c:v>
                </c:pt>
                <c:pt idx="2">
                  <c:v>0.18486011660276552</c:v>
                </c:pt>
                <c:pt idx="3">
                  <c:v>0.51862359002358305</c:v>
                </c:pt>
                <c:pt idx="4">
                  <c:v>0.26072313574848166</c:v>
                </c:pt>
                <c:pt idx="5">
                  <c:v>2.3486869442430457E-2</c:v>
                </c:pt>
                <c:pt idx="6">
                  <c:v>3.7913070259920243E-4</c:v>
                </c:pt>
                <c:pt idx="7">
                  <c:v>1.0966575601749926E-6</c:v>
                </c:pt>
                <c:pt idx="8">
                  <c:v>5.68422653079894E-10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49272"/>
        <c:axId val="318049664"/>
      </c:lineChart>
      <c:catAx>
        <c:axId val="3180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49664"/>
        <c:crosses val="autoZero"/>
        <c:auto val="1"/>
        <c:lblAlgn val="ctr"/>
        <c:lblOffset val="100"/>
        <c:noMultiLvlLbl val="0"/>
      </c:catAx>
      <c:valAx>
        <c:axId val="318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Respuesta!$H$2</c:f>
              <c:strCache>
                <c:ptCount val="1"/>
                <c:pt idx="0">
                  <c:v>Distribución 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Respuesta!$G$3:$G$13</c:f>
              <c:numCache>
                <c:formatCode>General</c:formatCod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</c:numCache>
            </c:numRef>
          </c:xVal>
          <c:yVal>
            <c:numRef>
              <c:f>Respuesta!$H$3:$H$13</c:f>
              <c:numCache>
                <c:formatCode>General</c:formatCode>
                <c:ptCount val="11"/>
                <c:pt idx="0">
                  <c:v>1.109503762599639E-2</c:v>
                </c:pt>
                <c:pt idx="1">
                  <c:v>4.1474648423837093E-2</c:v>
                </c:pt>
                <c:pt idx="2">
                  <c:v>0.10751182521389333</c:v>
                </c:pt>
                <c:pt idx="3">
                  <c:v>0.19326327924991643</c:v>
                </c:pt>
                <c:pt idx="4">
                  <c:v>0.24091400165416132</c:v>
                </c:pt>
                <c:pt idx="5">
                  <c:v>0.20825446733423797</c:v>
                </c:pt>
                <c:pt idx="6">
                  <c:v>0.12483782659286648</c:v>
                </c:pt>
                <c:pt idx="7">
                  <c:v>5.1894061181506079E-2</c:v>
                </c:pt>
                <c:pt idx="8">
                  <c:v>1.4959211681036441E-2</c:v>
                </c:pt>
                <c:pt idx="9">
                  <c:v>2.9903315551423294E-3</c:v>
                </c:pt>
                <c:pt idx="10">
                  <c:v>4.1452389230132655E-4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65736"/>
        <c:axId val="318060640"/>
      </c:scatterChart>
      <c:valAx>
        <c:axId val="31806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60640"/>
        <c:crosses val="autoZero"/>
        <c:crossBetween val="midCat"/>
      </c:valAx>
      <c:valAx>
        <c:axId val="3180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806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13</xdr:row>
      <xdr:rowOff>61911</xdr:rowOff>
    </xdr:from>
    <xdr:to>
      <xdr:col>11</xdr:col>
      <xdr:colOff>733425</xdr:colOff>
      <xdr:row>33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13</xdr:row>
      <xdr:rowOff>61911</xdr:rowOff>
    </xdr:from>
    <xdr:to>
      <xdr:col>11</xdr:col>
      <xdr:colOff>733425</xdr:colOff>
      <xdr:row>33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13</xdr:row>
      <xdr:rowOff>61911</xdr:rowOff>
    </xdr:from>
    <xdr:to>
      <xdr:col>11</xdr:col>
      <xdr:colOff>733425</xdr:colOff>
      <xdr:row>33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15</xdr:row>
      <xdr:rowOff>166686</xdr:rowOff>
    </xdr:from>
    <xdr:to>
      <xdr:col>12</xdr:col>
      <xdr:colOff>314324</xdr:colOff>
      <xdr:row>36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45" zoomScaleNormal="145" workbookViewId="0">
      <selection activeCell="H2" sqref="H2"/>
    </sheetView>
  </sheetViews>
  <sheetFormatPr baseColWidth="10" defaultRowHeight="15" x14ac:dyDescent="0.25"/>
  <cols>
    <col min="1" max="1" width="6.5703125" bestFit="1" customWidth="1"/>
    <col min="2" max="5" width="6.5703125" customWidth="1"/>
    <col min="6" max="6" width="20.7109375" bestFit="1" customWidth="1"/>
  </cols>
  <sheetData>
    <row r="1" spans="1:5" ht="15.75" x14ac:dyDescent="0.25">
      <c r="A1" s="5" t="s">
        <v>0</v>
      </c>
    </row>
    <row r="2" spans="1:5" x14ac:dyDescent="0.25">
      <c r="A2" s="4">
        <v>9</v>
      </c>
      <c r="B2" s="4">
        <v>9</v>
      </c>
      <c r="C2" s="4">
        <v>9</v>
      </c>
      <c r="D2" s="4">
        <v>11</v>
      </c>
      <c r="E2" s="4">
        <v>8</v>
      </c>
    </row>
    <row r="3" spans="1:5" x14ac:dyDescent="0.25">
      <c r="A3" s="4">
        <v>8</v>
      </c>
      <c r="B3" s="4">
        <v>9</v>
      </c>
      <c r="C3" s="4">
        <v>9</v>
      </c>
      <c r="D3" s="4">
        <v>8</v>
      </c>
      <c r="E3" s="4">
        <v>11</v>
      </c>
    </row>
    <row r="4" spans="1:5" x14ac:dyDescent="0.25">
      <c r="A4" s="26">
        <v>9</v>
      </c>
      <c r="B4" s="4">
        <v>8</v>
      </c>
      <c r="C4" s="4">
        <v>9</v>
      </c>
      <c r="D4" s="4">
        <v>9</v>
      </c>
      <c r="E4" s="4">
        <v>8</v>
      </c>
    </row>
    <row r="5" spans="1:5" x14ac:dyDescent="0.25">
      <c r="A5" s="4">
        <v>9</v>
      </c>
      <c r="B5" s="4">
        <v>11</v>
      </c>
      <c r="C5" s="4">
        <v>9</v>
      </c>
      <c r="D5" s="4">
        <v>9</v>
      </c>
      <c r="E5" s="4">
        <v>10</v>
      </c>
    </row>
    <row r="6" spans="1:5" x14ac:dyDescent="0.25">
      <c r="A6" s="4">
        <v>9</v>
      </c>
      <c r="B6" s="4">
        <v>9</v>
      </c>
      <c r="C6" s="4">
        <v>9</v>
      </c>
      <c r="D6" s="4">
        <v>8</v>
      </c>
      <c r="E6" s="4">
        <v>9</v>
      </c>
    </row>
    <row r="7" spans="1:5" x14ac:dyDescent="0.25">
      <c r="A7" s="4">
        <v>11</v>
      </c>
      <c r="B7" s="4">
        <v>9</v>
      </c>
      <c r="C7" s="4">
        <v>9</v>
      </c>
      <c r="D7" s="4">
        <v>11</v>
      </c>
      <c r="E7" s="4">
        <v>9</v>
      </c>
    </row>
    <row r="8" spans="1:5" x14ac:dyDescent="0.25">
      <c r="A8" s="4">
        <v>9</v>
      </c>
      <c r="B8" s="4">
        <v>8</v>
      </c>
      <c r="C8" s="4">
        <v>12</v>
      </c>
      <c r="D8" s="4">
        <v>9</v>
      </c>
      <c r="E8" s="4">
        <v>9</v>
      </c>
    </row>
    <row r="9" spans="1:5" x14ac:dyDescent="0.25">
      <c r="A9" s="4">
        <v>9</v>
      </c>
      <c r="B9" s="4">
        <v>9</v>
      </c>
      <c r="C9" s="4">
        <v>9</v>
      </c>
      <c r="D9" s="4">
        <v>9</v>
      </c>
      <c r="E9" s="4">
        <v>9</v>
      </c>
    </row>
    <row r="10" spans="1:5" x14ac:dyDescent="0.25">
      <c r="A10" s="4">
        <v>8</v>
      </c>
      <c r="B10" s="4">
        <v>11</v>
      </c>
      <c r="C10" s="4">
        <v>9</v>
      </c>
      <c r="D10" s="27">
        <v>9</v>
      </c>
      <c r="E10" s="4">
        <v>11</v>
      </c>
    </row>
    <row r="11" spans="1:5" ht="15.75" customHeight="1" x14ac:dyDescent="0.25">
      <c r="A11" s="4">
        <v>12</v>
      </c>
      <c r="B11" s="4">
        <v>9</v>
      </c>
      <c r="C11" s="4">
        <v>9</v>
      </c>
      <c r="D11" s="4">
        <v>11</v>
      </c>
      <c r="E11" s="4">
        <v>10</v>
      </c>
    </row>
    <row r="12" spans="1:5" ht="15.75" thickBot="1" x14ac:dyDescent="0.3"/>
    <row r="13" spans="1:5" ht="15.75" thickBot="1" x14ac:dyDescent="0.3">
      <c r="B13" s="31" t="s">
        <v>15</v>
      </c>
      <c r="C13" s="29">
        <v>10</v>
      </c>
    </row>
    <row r="14" spans="1:5" ht="15.75" thickBot="1" x14ac:dyDescent="0.3">
      <c r="B14" s="31" t="s">
        <v>16</v>
      </c>
      <c r="C14" s="29">
        <v>8</v>
      </c>
    </row>
    <row r="15" spans="1:5" ht="15.75" thickBot="1" x14ac:dyDescent="0.3">
      <c r="B15" s="34" t="s">
        <v>17</v>
      </c>
      <c r="C15" s="12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M9" sqref="M9"/>
    </sheetView>
  </sheetViews>
  <sheetFormatPr baseColWidth="10" defaultRowHeight="15" x14ac:dyDescent="0.25"/>
  <cols>
    <col min="1" max="1" width="9.85546875" customWidth="1"/>
    <col min="3" max="3" width="22.85546875" bestFit="1" customWidth="1"/>
    <col min="7" max="7" width="18.85546875" bestFit="1" customWidth="1"/>
    <col min="9" max="9" width="13.28515625" bestFit="1" customWidth="1"/>
    <col min="10" max="10" width="6" bestFit="1" customWidth="1"/>
    <col min="11" max="11" width="6.5703125" customWidth="1"/>
    <col min="12" max="12" width="13.28515625" bestFit="1" customWidth="1"/>
    <col min="13" max="13" width="6" bestFit="1" customWidth="1"/>
    <col min="14" max="14" width="20.7109375" bestFit="1" customWidth="1"/>
  </cols>
  <sheetData>
    <row r="1" spans="1:13" ht="16.5" thickBot="1" x14ac:dyDescent="0.3">
      <c r="A1" s="5" t="s">
        <v>0</v>
      </c>
    </row>
    <row r="2" spans="1:13" ht="15.75" thickBot="1" x14ac:dyDescent="0.3">
      <c r="A2" s="4">
        <v>9</v>
      </c>
      <c r="C2" s="15" t="s">
        <v>15</v>
      </c>
      <c r="D2" s="16">
        <v>10</v>
      </c>
      <c r="F2" s="8" t="s">
        <v>18</v>
      </c>
      <c r="G2" s="6" t="s">
        <v>19</v>
      </c>
    </row>
    <row r="3" spans="1:13" x14ac:dyDescent="0.25">
      <c r="A3" s="4">
        <v>8</v>
      </c>
      <c r="C3" s="17" t="s">
        <v>16</v>
      </c>
      <c r="D3" s="18">
        <v>8</v>
      </c>
      <c r="F3" s="9">
        <v>6</v>
      </c>
      <c r="G3" s="7">
        <f>_xlfn.NORM.DIST(F3,D$9,D$13,FALSE)</f>
        <v>2.7495523521990561E-3</v>
      </c>
      <c r="I3" s="21" t="s">
        <v>21</v>
      </c>
      <c r="J3" s="22">
        <f>(D4-D9)/D13</f>
        <v>0.64253960411568534</v>
      </c>
      <c r="L3" s="21" t="s">
        <v>23</v>
      </c>
      <c r="M3" s="22">
        <f>(D3-D9)/D13</f>
        <v>-1.2472827609304487</v>
      </c>
    </row>
    <row r="4" spans="1:13" ht="15.75" thickBot="1" x14ac:dyDescent="0.3">
      <c r="A4" s="26">
        <v>9</v>
      </c>
      <c r="C4" s="19" t="s">
        <v>17</v>
      </c>
      <c r="D4" s="20">
        <v>10</v>
      </c>
      <c r="F4" s="10">
        <v>7</v>
      </c>
      <c r="G4" s="13">
        <f t="shared" ref="G4:G11" si="0">_xlfn.NORM.DIST(F4,D$9,D$13,FALSE)</f>
        <v>3.4099927570904638E-2</v>
      </c>
      <c r="I4" s="23" t="s">
        <v>22</v>
      </c>
      <c r="J4" s="24">
        <f>_xlfn.NORM.DIST(J3,0,1,TRUE)</f>
        <v>0.73973855836211344</v>
      </c>
      <c r="L4" s="25" t="s">
        <v>24</v>
      </c>
      <c r="M4" s="24">
        <f>_xlfn.NORM.DIST(M3,0,1,TRUE)</f>
        <v>0.106146918096166</v>
      </c>
    </row>
    <row r="5" spans="1:13" x14ac:dyDescent="0.25">
      <c r="A5" s="4">
        <v>9</v>
      </c>
      <c r="F5" s="10">
        <v>8</v>
      </c>
      <c r="G5" s="13">
        <f t="shared" si="0"/>
        <v>0.17317372134254347</v>
      </c>
    </row>
    <row r="6" spans="1:13" ht="15.75" thickBot="1" x14ac:dyDescent="0.3">
      <c r="A6" s="4">
        <v>9</v>
      </c>
      <c r="F6" s="10">
        <v>9</v>
      </c>
      <c r="G6" s="13">
        <f t="shared" si="0"/>
        <v>0.36012029103808191</v>
      </c>
    </row>
    <row r="7" spans="1:13" x14ac:dyDescent="0.25">
      <c r="A7" s="4">
        <v>11</v>
      </c>
      <c r="C7" s="3" t="s">
        <v>20</v>
      </c>
      <c r="D7" s="3"/>
      <c r="F7" s="10">
        <v>10</v>
      </c>
      <c r="G7" s="13">
        <f t="shared" si="0"/>
        <v>0.30665515164778778</v>
      </c>
      <c r="J7" s="35" t="s">
        <v>26</v>
      </c>
      <c r="K7" s="36"/>
      <c r="L7" s="36"/>
      <c r="M7" s="28">
        <f>J4-M4</f>
        <v>0.63359164026594739</v>
      </c>
    </row>
    <row r="8" spans="1:13" ht="15.75" thickBot="1" x14ac:dyDescent="0.3">
      <c r="A8" s="4">
        <v>9</v>
      </c>
      <c r="C8" s="1"/>
      <c r="D8" s="1"/>
      <c r="F8" s="10">
        <v>11</v>
      </c>
      <c r="G8" s="13">
        <f t="shared" si="0"/>
        <v>0.10692764632074714</v>
      </c>
      <c r="J8" s="37" t="s">
        <v>25</v>
      </c>
      <c r="K8" s="38"/>
      <c r="L8" s="38"/>
      <c r="M8" s="12">
        <v>1</v>
      </c>
    </row>
    <row r="9" spans="1:13" x14ac:dyDescent="0.25">
      <c r="A9" s="4">
        <v>9</v>
      </c>
      <c r="C9" s="1" t="s">
        <v>2</v>
      </c>
      <c r="D9" s="1">
        <v>9.32</v>
      </c>
      <c r="F9" s="10">
        <v>12</v>
      </c>
      <c r="G9" s="13">
        <f t="shared" si="0"/>
        <v>1.5267461000446214E-2</v>
      </c>
    </row>
    <row r="10" spans="1:13" x14ac:dyDescent="0.25">
      <c r="A10" s="4">
        <v>8</v>
      </c>
      <c r="C10" s="1" t="s">
        <v>3</v>
      </c>
      <c r="D10" s="1">
        <v>0.14966629547095783</v>
      </c>
      <c r="F10" s="10">
        <v>13</v>
      </c>
      <c r="G10" s="13">
        <f t="shared" si="0"/>
        <v>8.9264895527238106E-4</v>
      </c>
    </row>
    <row r="11" spans="1:13" ht="15.75" customHeight="1" thickBot="1" x14ac:dyDescent="0.3">
      <c r="A11" s="4">
        <v>12</v>
      </c>
      <c r="C11" s="1" t="s">
        <v>4</v>
      </c>
      <c r="D11" s="1">
        <v>9</v>
      </c>
      <c r="F11" s="11">
        <v>14</v>
      </c>
      <c r="G11" s="14">
        <f t="shared" si="0"/>
        <v>2.1371335023844966E-5</v>
      </c>
    </row>
    <row r="12" spans="1:13" x14ac:dyDescent="0.25">
      <c r="A12" s="4">
        <v>10</v>
      </c>
      <c r="C12" s="1" t="s">
        <v>5</v>
      </c>
      <c r="D12" s="1">
        <v>9</v>
      </c>
    </row>
    <row r="13" spans="1:13" x14ac:dyDescent="0.25">
      <c r="A13" s="4">
        <v>9</v>
      </c>
      <c r="C13" s="1" t="s">
        <v>6</v>
      </c>
      <c r="D13" s="1">
        <v>1.0583005244258374</v>
      </c>
    </row>
    <row r="14" spans="1:13" x14ac:dyDescent="0.25">
      <c r="A14" s="4">
        <v>11</v>
      </c>
      <c r="C14" s="1" t="s">
        <v>7</v>
      </c>
      <c r="D14" s="1">
        <v>1.1200000000000023</v>
      </c>
    </row>
    <row r="15" spans="1:13" x14ac:dyDescent="0.25">
      <c r="A15" s="4">
        <v>9</v>
      </c>
      <c r="C15" s="1" t="s">
        <v>8</v>
      </c>
      <c r="D15" s="1">
        <v>0.33669066302160111</v>
      </c>
    </row>
    <row r="16" spans="1:13" x14ac:dyDescent="0.25">
      <c r="A16" s="4">
        <v>9</v>
      </c>
      <c r="C16" s="1" t="s">
        <v>9</v>
      </c>
      <c r="D16" s="1">
        <v>1.0344435831994505</v>
      </c>
    </row>
    <row r="17" spans="1:4" x14ac:dyDescent="0.25">
      <c r="A17" s="4">
        <v>8</v>
      </c>
      <c r="C17" s="1" t="s">
        <v>10</v>
      </c>
      <c r="D17" s="1">
        <v>4</v>
      </c>
    </row>
    <row r="18" spans="1:4" x14ac:dyDescent="0.25">
      <c r="A18" s="4">
        <v>11</v>
      </c>
      <c r="C18" s="1" t="s">
        <v>11</v>
      </c>
      <c r="D18" s="1">
        <v>8</v>
      </c>
    </row>
    <row r="19" spans="1:4" x14ac:dyDescent="0.25">
      <c r="A19" s="4">
        <v>9</v>
      </c>
      <c r="C19" s="1" t="s">
        <v>12</v>
      </c>
      <c r="D19" s="1">
        <v>12</v>
      </c>
    </row>
    <row r="20" spans="1:4" x14ac:dyDescent="0.25">
      <c r="A20" s="4">
        <v>9</v>
      </c>
      <c r="C20" s="1" t="s">
        <v>13</v>
      </c>
      <c r="D20" s="1">
        <v>466</v>
      </c>
    </row>
    <row r="21" spans="1:4" ht="15.75" thickBot="1" x14ac:dyDescent="0.3">
      <c r="A21" s="4">
        <v>9</v>
      </c>
      <c r="C21" s="2" t="s">
        <v>14</v>
      </c>
      <c r="D21" s="2">
        <v>50</v>
      </c>
    </row>
    <row r="22" spans="1:4" x14ac:dyDescent="0.25">
      <c r="A22" s="4">
        <v>8</v>
      </c>
    </row>
    <row r="23" spans="1:4" x14ac:dyDescent="0.25">
      <c r="A23" s="4">
        <v>11</v>
      </c>
    </row>
    <row r="24" spans="1:4" x14ac:dyDescent="0.25">
      <c r="A24" s="4">
        <v>9</v>
      </c>
    </row>
    <row r="25" spans="1:4" x14ac:dyDescent="0.25">
      <c r="A25" s="4">
        <v>9</v>
      </c>
    </row>
    <row r="26" spans="1:4" x14ac:dyDescent="0.25">
      <c r="A26" s="4">
        <v>8</v>
      </c>
    </row>
    <row r="27" spans="1:4" x14ac:dyDescent="0.25">
      <c r="A27" s="4">
        <v>9</v>
      </c>
    </row>
    <row r="28" spans="1:4" x14ac:dyDescent="0.25">
      <c r="A28" s="4">
        <v>11</v>
      </c>
    </row>
    <row r="29" spans="1:4" x14ac:dyDescent="0.25">
      <c r="A29" s="4">
        <v>9</v>
      </c>
    </row>
    <row r="30" spans="1:4" x14ac:dyDescent="0.25">
      <c r="A30" s="4">
        <v>11</v>
      </c>
    </row>
    <row r="31" spans="1:4" x14ac:dyDescent="0.25">
      <c r="A31" s="4">
        <v>9</v>
      </c>
    </row>
    <row r="32" spans="1:4" x14ac:dyDescent="0.25">
      <c r="A32" s="4">
        <v>8</v>
      </c>
    </row>
    <row r="33" spans="1:1" x14ac:dyDescent="0.25">
      <c r="A33" s="4">
        <v>11</v>
      </c>
    </row>
    <row r="34" spans="1:1" x14ac:dyDescent="0.25">
      <c r="A34" s="4">
        <v>9</v>
      </c>
    </row>
    <row r="35" spans="1:1" x14ac:dyDescent="0.25">
      <c r="A35" s="4">
        <v>9</v>
      </c>
    </row>
    <row r="36" spans="1:1" x14ac:dyDescent="0.25">
      <c r="A36" s="4">
        <v>8</v>
      </c>
    </row>
    <row r="37" spans="1:1" x14ac:dyDescent="0.25">
      <c r="A37" s="4">
        <v>11</v>
      </c>
    </row>
    <row r="38" spans="1:1" x14ac:dyDescent="0.25">
      <c r="A38" s="4">
        <v>9</v>
      </c>
    </row>
    <row r="39" spans="1:1" x14ac:dyDescent="0.25">
      <c r="A39" s="4">
        <v>9</v>
      </c>
    </row>
    <row r="40" spans="1:1" x14ac:dyDescent="0.25">
      <c r="A40" s="4">
        <v>9</v>
      </c>
    </row>
    <row r="41" spans="1:1" x14ac:dyDescent="0.25">
      <c r="A41" s="4">
        <v>9</v>
      </c>
    </row>
    <row r="42" spans="1:1" x14ac:dyDescent="0.25">
      <c r="A42" s="4">
        <v>9</v>
      </c>
    </row>
    <row r="43" spans="1:1" x14ac:dyDescent="0.25">
      <c r="A43" s="4">
        <v>9</v>
      </c>
    </row>
    <row r="44" spans="1:1" x14ac:dyDescent="0.25">
      <c r="A44" s="4">
        <v>12</v>
      </c>
    </row>
    <row r="45" spans="1:1" x14ac:dyDescent="0.25">
      <c r="A45" s="4">
        <v>9</v>
      </c>
    </row>
    <row r="46" spans="1:1" x14ac:dyDescent="0.25">
      <c r="A46" s="4">
        <v>9</v>
      </c>
    </row>
    <row r="47" spans="1:1" x14ac:dyDescent="0.25">
      <c r="A47" s="4">
        <v>9</v>
      </c>
    </row>
    <row r="48" spans="1:1" x14ac:dyDescent="0.25">
      <c r="A48" s="4">
        <v>9</v>
      </c>
    </row>
    <row r="49" spans="1:1" x14ac:dyDescent="0.25">
      <c r="A49" s="4">
        <v>10</v>
      </c>
    </row>
    <row r="50" spans="1:1" x14ac:dyDescent="0.25">
      <c r="A50" s="4">
        <v>8</v>
      </c>
    </row>
    <row r="51" spans="1:1" x14ac:dyDescent="0.25">
      <c r="A51" s="27">
        <v>9</v>
      </c>
    </row>
  </sheetData>
  <mergeCells count="2">
    <mergeCell ref="J7:L7"/>
    <mergeCell ref="J8:L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/>
  </sheetViews>
  <sheetFormatPr baseColWidth="10" defaultRowHeight="15" x14ac:dyDescent="0.25"/>
  <cols>
    <col min="1" max="1" width="9.85546875" customWidth="1"/>
    <col min="3" max="3" width="22.85546875" bestFit="1" customWidth="1"/>
    <col min="7" max="7" width="18.85546875" bestFit="1" customWidth="1"/>
    <col min="9" max="9" width="13.28515625" bestFit="1" customWidth="1"/>
    <col min="10" max="10" width="6" bestFit="1" customWidth="1"/>
    <col min="11" max="11" width="6.5703125" customWidth="1"/>
    <col min="12" max="12" width="13.28515625" bestFit="1" customWidth="1"/>
    <col min="13" max="13" width="6" bestFit="1" customWidth="1"/>
    <col min="14" max="14" width="20.7109375" bestFit="1" customWidth="1"/>
  </cols>
  <sheetData>
    <row r="1" spans="1:13" ht="16.5" thickBot="1" x14ac:dyDescent="0.3">
      <c r="A1" s="5" t="s">
        <v>0</v>
      </c>
    </row>
    <row r="2" spans="1:13" ht="15.75" thickBot="1" x14ac:dyDescent="0.3">
      <c r="A2" s="4">
        <v>9</v>
      </c>
      <c r="C2" s="15" t="s">
        <v>15</v>
      </c>
      <c r="D2" s="16">
        <v>10</v>
      </c>
      <c r="F2" s="8" t="s">
        <v>18</v>
      </c>
      <c r="G2" s="6" t="s">
        <v>19</v>
      </c>
    </row>
    <row r="3" spans="1:13" x14ac:dyDescent="0.25">
      <c r="A3" s="4">
        <v>8</v>
      </c>
      <c r="C3" s="17" t="s">
        <v>16</v>
      </c>
      <c r="D3" s="18">
        <v>8</v>
      </c>
      <c r="F3" s="9">
        <v>6</v>
      </c>
      <c r="G3" s="7">
        <f>_xlfn.NORM.DIST(F3,D$9,D$13,FALSE)</f>
        <v>2.7495523521990561E-3</v>
      </c>
      <c r="I3" s="21" t="s">
        <v>21</v>
      </c>
      <c r="J3" s="22">
        <f>(D4-D9)/D13</f>
        <v>0.64253960411568534</v>
      </c>
      <c r="L3" s="21" t="s">
        <v>23</v>
      </c>
      <c r="M3" s="22">
        <f>(D3-D9)/D13</f>
        <v>-1.2472827609304487</v>
      </c>
    </row>
    <row r="4" spans="1:13" ht="15.75" thickBot="1" x14ac:dyDescent="0.3">
      <c r="A4" s="26">
        <v>9</v>
      </c>
      <c r="C4" s="19" t="s">
        <v>17</v>
      </c>
      <c r="D4" s="20">
        <v>10</v>
      </c>
      <c r="F4" s="10">
        <v>7</v>
      </c>
      <c r="G4" s="13">
        <f t="shared" ref="G4:G11" si="0">_xlfn.NORM.DIST(F4,D$9,D$13,FALSE)</f>
        <v>3.4099927570904638E-2</v>
      </c>
      <c r="I4" s="23" t="s">
        <v>22</v>
      </c>
      <c r="J4" s="24">
        <f>_xlfn.NORM.DIST(J3,0,1,TRUE)</f>
        <v>0.73973855836211344</v>
      </c>
      <c r="L4" s="25" t="s">
        <v>24</v>
      </c>
      <c r="M4" s="24">
        <f>_xlfn.NORM.DIST(M3,0,1,TRUE)</f>
        <v>0.106146918096166</v>
      </c>
    </row>
    <row r="5" spans="1:13" x14ac:dyDescent="0.25">
      <c r="A5" s="4">
        <v>9</v>
      </c>
      <c r="F5" s="10">
        <v>8</v>
      </c>
      <c r="G5" s="13">
        <f t="shared" si="0"/>
        <v>0.17317372134254347</v>
      </c>
    </row>
    <row r="6" spans="1:13" ht="15.75" thickBot="1" x14ac:dyDescent="0.3">
      <c r="A6" s="4">
        <v>9</v>
      </c>
      <c r="F6" s="10">
        <v>9</v>
      </c>
      <c r="G6" s="13">
        <f t="shared" si="0"/>
        <v>0.36012029103808191</v>
      </c>
    </row>
    <row r="7" spans="1:13" x14ac:dyDescent="0.25">
      <c r="A7" s="4">
        <v>11</v>
      </c>
      <c r="C7" s="3" t="s">
        <v>20</v>
      </c>
      <c r="D7" s="3"/>
      <c r="F7" s="10">
        <v>10</v>
      </c>
      <c r="G7" s="13">
        <f t="shared" si="0"/>
        <v>0.30665515164778778</v>
      </c>
      <c r="J7" s="35" t="s">
        <v>26</v>
      </c>
      <c r="K7" s="36"/>
      <c r="L7" s="36"/>
      <c r="M7" s="28">
        <f>J4-M4</f>
        <v>0.63359164026594739</v>
      </c>
    </row>
    <row r="8" spans="1:13" ht="15.75" thickBot="1" x14ac:dyDescent="0.3">
      <c r="A8" s="4">
        <v>9</v>
      </c>
      <c r="C8" s="1"/>
      <c r="D8" s="1"/>
      <c r="F8" s="10">
        <v>11</v>
      </c>
      <c r="G8" s="13">
        <f t="shared" si="0"/>
        <v>0.10692764632074714</v>
      </c>
      <c r="J8" s="37" t="s">
        <v>25</v>
      </c>
      <c r="K8" s="38"/>
      <c r="L8" s="38"/>
      <c r="M8" s="12">
        <v>1</v>
      </c>
    </row>
    <row r="9" spans="1:13" x14ac:dyDescent="0.25">
      <c r="A9" s="4">
        <v>9</v>
      </c>
      <c r="C9" s="1" t="s">
        <v>2</v>
      </c>
      <c r="D9" s="1">
        <v>9.32</v>
      </c>
      <c r="F9" s="10">
        <v>12</v>
      </c>
      <c r="G9" s="13">
        <f t="shared" si="0"/>
        <v>1.5267461000446214E-2</v>
      </c>
    </row>
    <row r="10" spans="1:13" x14ac:dyDescent="0.25">
      <c r="A10" s="4">
        <v>8</v>
      </c>
      <c r="C10" s="1" t="s">
        <v>3</v>
      </c>
      <c r="D10" s="1">
        <v>0.14966629547095783</v>
      </c>
      <c r="F10" s="10">
        <v>13</v>
      </c>
      <c r="G10" s="13">
        <f t="shared" si="0"/>
        <v>8.9264895527238106E-4</v>
      </c>
    </row>
    <row r="11" spans="1:13" ht="15.75" customHeight="1" thickBot="1" x14ac:dyDescent="0.3">
      <c r="A11" s="4">
        <v>12</v>
      </c>
      <c r="C11" s="1" t="s">
        <v>4</v>
      </c>
      <c r="D11" s="1">
        <v>9</v>
      </c>
      <c r="F11" s="11">
        <v>14</v>
      </c>
      <c r="G11" s="14">
        <f t="shared" si="0"/>
        <v>2.1371335023844966E-5</v>
      </c>
    </row>
    <row r="12" spans="1:13" x14ac:dyDescent="0.25">
      <c r="A12" s="4">
        <v>10</v>
      </c>
      <c r="C12" s="1" t="s">
        <v>5</v>
      </c>
      <c r="D12" s="1">
        <v>9</v>
      </c>
    </row>
    <row r="13" spans="1:13" x14ac:dyDescent="0.25">
      <c r="A13" s="4">
        <v>9</v>
      </c>
      <c r="C13" s="1" t="s">
        <v>6</v>
      </c>
      <c r="D13" s="1">
        <v>1.0583005244258374</v>
      </c>
    </row>
    <row r="14" spans="1:13" x14ac:dyDescent="0.25">
      <c r="A14" s="4">
        <v>11</v>
      </c>
      <c r="C14" s="1" t="s">
        <v>7</v>
      </c>
      <c r="D14" s="1">
        <v>1.1200000000000023</v>
      </c>
    </row>
    <row r="15" spans="1:13" x14ac:dyDescent="0.25">
      <c r="A15" s="4">
        <v>9</v>
      </c>
      <c r="C15" s="1" t="s">
        <v>8</v>
      </c>
      <c r="D15" s="1">
        <v>0.33669066302160111</v>
      </c>
    </row>
    <row r="16" spans="1:13" x14ac:dyDescent="0.25">
      <c r="A16" s="4">
        <v>9</v>
      </c>
      <c r="C16" s="1" t="s">
        <v>9</v>
      </c>
      <c r="D16" s="1">
        <v>1.0344435831994505</v>
      </c>
    </row>
    <row r="17" spans="1:4" x14ac:dyDescent="0.25">
      <c r="A17" s="4">
        <v>8</v>
      </c>
      <c r="C17" s="1" t="s">
        <v>10</v>
      </c>
      <c r="D17" s="1">
        <v>4</v>
      </c>
    </row>
    <row r="18" spans="1:4" x14ac:dyDescent="0.25">
      <c r="A18" s="4">
        <v>11</v>
      </c>
      <c r="C18" s="1" t="s">
        <v>11</v>
      </c>
      <c r="D18" s="1">
        <v>8</v>
      </c>
    </row>
    <row r="19" spans="1:4" x14ac:dyDescent="0.25">
      <c r="A19" s="4">
        <v>9</v>
      </c>
      <c r="C19" s="1" t="s">
        <v>12</v>
      </c>
      <c r="D19" s="1">
        <v>12</v>
      </c>
    </row>
    <row r="20" spans="1:4" x14ac:dyDescent="0.25">
      <c r="A20" s="4">
        <v>9</v>
      </c>
      <c r="C20" s="1" t="s">
        <v>13</v>
      </c>
      <c r="D20" s="1">
        <v>466</v>
      </c>
    </row>
    <row r="21" spans="1:4" ht="15.75" thickBot="1" x14ac:dyDescent="0.3">
      <c r="A21" s="4">
        <v>9</v>
      </c>
      <c r="C21" s="2" t="s">
        <v>14</v>
      </c>
      <c r="D21" s="2">
        <v>50</v>
      </c>
    </row>
    <row r="22" spans="1:4" x14ac:dyDescent="0.25">
      <c r="A22" s="4">
        <v>8</v>
      </c>
    </row>
    <row r="23" spans="1:4" x14ac:dyDescent="0.25">
      <c r="A23" s="4">
        <v>11</v>
      </c>
    </row>
    <row r="24" spans="1:4" x14ac:dyDescent="0.25">
      <c r="A24" s="4">
        <v>9</v>
      </c>
    </row>
    <row r="25" spans="1:4" x14ac:dyDescent="0.25">
      <c r="A25" s="4">
        <v>9</v>
      </c>
    </row>
    <row r="26" spans="1:4" x14ac:dyDescent="0.25">
      <c r="A26" s="4">
        <v>8</v>
      </c>
    </row>
    <row r="27" spans="1:4" x14ac:dyDescent="0.25">
      <c r="A27" s="4">
        <v>9</v>
      </c>
    </row>
    <row r="28" spans="1:4" x14ac:dyDescent="0.25">
      <c r="A28" s="4">
        <v>11</v>
      </c>
    </row>
    <row r="29" spans="1:4" x14ac:dyDescent="0.25">
      <c r="A29" s="4">
        <v>9</v>
      </c>
    </row>
    <row r="30" spans="1:4" x14ac:dyDescent="0.25">
      <c r="A30" s="4">
        <v>11</v>
      </c>
    </row>
    <row r="31" spans="1:4" x14ac:dyDescent="0.25">
      <c r="A31" s="4">
        <v>9</v>
      </c>
    </row>
    <row r="32" spans="1:4" x14ac:dyDescent="0.25">
      <c r="A32" s="4">
        <v>8</v>
      </c>
    </row>
    <row r="33" spans="1:1" x14ac:dyDescent="0.25">
      <c r="A33" s="4">
        <v>11</v>
      </c>
    </row>
    <row r="34" spans="1:1" x14ac:dyDescent="0.25">
      <c r="A34" s="4">
        <v>9</v>
      </c>
    </row>
    <row r="35" spans="1:1" x14ac:dyDescent="0.25">
      <c r="A35" s="4">
        <v>9</v>
      </c>
    </row>
    <row r="36" spans="1:1" x14ac:dyDescent="0.25">
      <c r="A36" s="4">
        <v>8</v>
      </c>
    </row>
    <row r="37" spans="1:1" x14ac:dyDescent="0.25">
      <c r="A37" s="4">
        <v>11</v>
      </c>
    </row>
    <row r="38" spans="1:1" x14ac:dyDescent="0.25">
      <c r="A38" s="4">
        <v>9</v>
      </c>
    </row>
    <row r="39" spans="1:1" x14ac:dyDescent="0.25">
      <c r="A39" s="4">
        <v>9</v>
      </c>
    </row>
    <row r="40" spans="1:1" x14ac:dyDescent="0.25">
      <c r="A40" s="4">
        <v>9</v>
      </c>
    </row>
    <row r="41" spans="1:1" x14ac:dyDescent="0.25">
      <c r="A41" s="4">
        <v>9</v>
      </c>
    </row>
    <row r="42" spans="1:1" x14ac:dyDescent="0.25">
      <c r="A42" s="4">
        <v>9</v>
      </c>
    </row>
    <row r="43" spans="1:1" x14ac:dyDescent="0.25">
      <c r="A43" s="4">
        <v>9</v>
      </c>
    </row>
    <row r="44" spans="1:1" x14ac:dyDescent="0.25">
      <c r="A44" s="4">
        <v>12</v>
      </c>
    </row>
    <row r="45" spans="1:1" x14ac:dyDescent="0.25">
      <c r="A45" s="4">
        <v>9</v>
      </c>
    </row>
    <row r="46" spans="1:1" x14ac:dyDescent="0.25">
      <c r="A46" s="4">
        <v>9</v>
      </c>
    </row>
    <row r="47" spans="1:1" x14ac:dyDescent="0.25">
      <c r="A47" s="4">
        <v>9</v>
      </c>
    </row>
    <row r="48" spans="1:1" x14ac:dyDescent="0.25">
      <c r="A48" s="4">
        <v>9</v>
      </c>
    </row>
    <row r="49" spans="1:1" x14ac:dyDescent="0.25">
      <c r="A49" s="4">
        <v>10</v>
      </c>
    </row>
    <row r="50" spans="1:1" x14ac:dyDescent="0.25">
      <c r="A50" s="4">
        <v>8</v>
      </c>
    </row>
    <row r="51" spans="1:1" x14ac:dyDescent="0.25">
      <c r="A51" s="27">
        <v>9</v>
      </c>
    </row>
  </sheetData>
  <mergeCells count="2">
    <mergeCell ref="J7:L7"/>
    <mergeCell ref="J8:L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M7" sqref="M7"/>
    </sheetView>
  </sheetViews>
  <sheetFormatPr baseColWidth="10" defaultRowHeight="15" x14ac:dyDescent="0.25"/>
  <cols>
    <col min="1" max="1" width="9.85546875" customWidth="1"/>
    <col min="3" max="3" width="22.85546875" bestFit="1" customWidth="1"/>
    <col min="7" max="7" width="18.85546875" bestFit="1" customWidth="1"/>
    <col min="9" max="9" width="13.28515625" bestFit="1" customWidth="1"/>
    <col min="10" max="10" width="6" bestFit="1" customWidth="1"/>
    <col min="11" max="11" width="6.5703125" customWidth="1"/>
    <col min="12" max="12" width="13.28515625" bestFit="1" customWidth="1"/>
    <col min="13" max="13" width="6" bestFit="1" customWidth="1"/>
    <col min="14" max="14" width="20.7109375" bestFit="1" customWidth="1"/>
  </cols>
  <sheetData>
    <row r="1" spans="1:13" ht="16.5" thickBot="1" x14ac:dyDescent="0.3">
      <c r="A1" s="5" t="s">
        <v>0</v>
      </c>
    </row>
    <row r="2" spans="1:13" ht="15.75" thickBot="1" x14ac:dyDescent="0.3">
      <c r="A2" s="4">
        <v>9</v>
      </c>
      <c r="C2" s="15" t="s">
        <v>15</v>
      </c>
      <c r="D2" s="16">
        <v>10</v>
      </c>
      <c r="F2" s="8" t="s">
        <v>18</v>
      </c>
      <c r="G2" s="6" t="s">
        <v>19</v>
      </c>
    </row>
    <row r="3" spans="1:13" x14ac:dyDescent="0.25">
      <c r="A3" s="4">
        <v>8</v>
      </c>
      <c r="C3" s="17" t="s">
        <v>16</v>
      </c>
      <c r="D3" s="18">
        <v>8</v>
      </c>
      <c r="F3" s="9">
        <v>6</v>
      </c>
      <c r="G3" s="7">
        <f>_xlfn.NORM.DIST(F3,D$9,D$13,FALSE)</f>
        <v>1.3513875426875635E-4</v>
      </c>
      <c r="I3" s="21" t="s">
        <v>21</v>
      </c>
      <c r="J3" s="22">
        <f>(D4-D9)/D13</f>
        <v>1.1800981225929339</v>
      </c>
      <c r="L3" s="21" t="s">
        <v>23</v>
      </c>
      <c r="M3" s="22">
        <f>(D3-D9)/D13</f>
        <v>-1.4423421498358071</v>
      </c>
    </row>
    <row r="4" spans="1:13" ht="15.75" thickBot="1" x14ac:dyDescent="0.3">
      <c r="A4" s="26">
        <v>9</v>
      </c>
      <c r="C4" s="19" t="s">
        <v>17</v>
      </c>
      <c r="D4" s="20">
        <v>10</v>
      </c>
      <c r="F4" s="10">
        <v>7</v>
      </c>
      <c r="G4" s="13">
        <f t="shared" ref="G4:G11" si="0">_xlfn.NORM.DIST(F4,D$9,D$13,FALSE)</f>
        <v>1.1807350008254018E-2</v>
      </c>
      <c r="I4" s="23" t="s">
        <v>22</v>
      </c>
      <c r="J4" s="24">
        <f>_xlfn.NORM.DIST(J3,0,1,TRUE)</f>
        <v>0.88101940438007376</v>
      </c>
      <c r="L4" s="25" t="s">
        <v>24</v>
      </c>
      <c r="M4" s="24">
        <f>_xlfn.NORM.DIST(M3,0,1,TRUE)</f>
        <v>7.4602937496065128E-2</v>
      </c>
    </row>
    <row r="5" spans="1:13" x14ac:dyDescent="0.25">
      <c r="A5" s="4">
        <v>9</v>
      </c>
      <c r="F5" s="10">
        <v>8</v>
      </c>
      <c r="G5" s="13">
        <f t="shared" si="0"/>
        <v>0.18486011660276552</v>
      </c>
    </row>
    <row r="6" spans="1:13" ht="15.75" thickBot="1" x14ac:dyDescent="0.3">
      <c r="A6" s="4">
        <v>9</v>
      </c>
      <c r="F6" s="10">
        <v>9</v>
      </c>
      <c r="G6" s="13">
        <f t="shared" si="0"/>
        <v>0.51862359002358305</v>
      </c>
    </row>
    <row r="7" spans="1:13" x14ac:dyDescent="0.25">
      <c r="A7" s="4">
        <v>9</v>
      </c>
      <c r="C7" s="3" t="s">
        <v>1</v>
      </c>
      <c r="D7" s="3"/>
      <c r="F7" s="10">
        <v>10</v>
      </c>
      <c r="G7" s="13">
        <f t="shared" si="0"/>
        <v>0.26072313574848166</v>
      </c>
      <c r="J7" s="35" t="s">
        <v>26</v>
      </c>
      <c r="K7" s="36"/>
      <c r="L7" s="36"/>
      <c r="M7" s="28">
        <f>J4-M4</f>
        <v>0.80641646688400859</v>
      </c>
    </row>
    <row r="8" spans="1:13" ht="15.75" thickBot="1" x14ac:dyDescent="0.3">
      <c r="A8" s="4">
        <v>9</v>
      </c>
      <c r="C8" s="1"/>
      <c r="D8" s="1"/>
      <c r="F8" s="10">
        <v>11</v>
      </c>
      <c r="G8" s="13">
        <f t="shared" si="0"/>
        <v>2.3486869442430457E-2</v>
      </c>
      <c r="J8" s="37" t="s">
        <v>25</v>
      </c>
      <c r="K8" s="38"/>
      <c r="L8" s="38"/>
      <c r="M8" s="12">
        <v>2</v>
      </c>
    </row>
    <row r="9" spans="1:13" x14ac:dyDescent="0.25">
      <c r="A9" s="4">
        <v>9</v>
      </c>
      <c r="C9" s="1" t="s">
        <v>2</v>
      </c>
      <c r="D9" s="1">
        <v>9.1</v>
      </c>
      <c r="F9" s="10">
        <v>12</v>
      </c>
      <c r="G9" s="13">
        <f t="shared" si="0"/>
        <v>3.7913070259920243E-4</v>
      </c>
    </row>
    <row r="10" spans="1:13" x14ac:dyDescent="0.25">
      <c r="A10" s="4">
        <v>8</v>
      </c>
      <c r="C10" s="1" t="s">
        <v>3</v>
      </c>
      <c r="D10" s="1">
        <v>0.10785477764672508</v>
      </c>
      <c r="F10" s="10">
        <v>13</v>
      </c>
      <c r="G10" s="13">
        <f t="shared" si="0"/>
        <v>1.0966575601749926E-6</v>
      </c>
    </row>
    <row r="11" spans="1:13" ht="15.75" customHeight="1" thickBot="1" x14ac:dyDescent="0.3">
      <c r="A11" s="4">
        <v>9</v>
      </c>
      <c r="C11" s="1" t="s">
        <v>4</v>
      </c>
      <c r="D11" s="1">
        <v>9</v>
      </c>
      <c r="F11" s="11">
        <v>14</v>
      </c>
      <c r="G11" s="14">
        <f t="shared" si="0"/>
        <v>5.68422653079894E-10</v>
      </c>
    </row>
    <row r="12" spans="1:13" x14ac:dyDescent="0.25">
      <c r="A12" s="4">
        <v>10</v>
      </c>
      <c r="C12" s="1" t="s">
        <v>5</v>
      </c>
      <c r="D12" s="1">
        <v>9</v>
      </c>
    </row>
    <row r="13" spans="1:13" x14ac:dyDescent="0.25">
      <c r="A13" s="4">
        <v>9</v>
      </c>
      <c r="C13" s="1" t="s">
        <v>6</v>
      </c>
      <c r="D13" s="1">
        <v>0.76264844657366571</v>
      </c>
    </row>
    <row r="14" spans="1:13" x14ac:dyDescent="0.25">
      <c r="A14" s="4">
        <v>11</v>
      </c>
      <c r="C14" s="1" t="s">
        <v>7</v>
      </c>
      <c r="D14" s="1">
        <v>0.58163265306122536</v>
      </c>
    </row>
    <row r="15" spans="1:13" x14ac:dyDescent="0.25">
      <c r="A15" s="4">
        <v>9</v>
      </c>
      <c r="C15" s="1" t="s">
        <v>8</v>
      </c>
      <c r="D15" s="1">
        <v>2.0388990393115938</v>
      </c>
    </row>
    <row r="16" spans="1:13" x14ac:dyDescent="0.25">
      <c r="A16" s="4">
        <v>9</v>
      </c>
      <c r="C16" s="1" t="s">
        <v>9</v>
      </c>
      <c r="D16" s="1">
        <v>1.2652124121366732</v>
      </c>
    </row>
    <row r="17" spans="1:4" x14ac:dyDescent="0.25">
      <c r="A17" s="4">
        <v>8</v>
      </c>
      <c r="C17" s="1" t="s">
        <v>10</v>
      </c>
      <c r="D17" s="1">
        <v>3</v>
      </c>
    </row>
    <row r="18" spans="1:4" x14ac:dyDescent="0.25">
      <c r="A18" s="4">
        <v>11</v>
      </c>
      <c r="C18" s="1" t="s">
        <v>11</v>
      </c>
      <c r="D18" s="1">
        <v>8</v>
      </c>
    </row>
    <row r="19" spans="1:4" x14ac:dyDescent="0.25">
      <c r="A19" s="4">
        <v>9</v>
      </c>
      <c r="C19" s="1" t="s">
        <v>12</v>
      </c>
      <c r="D19" s="1">
        <v>11</v>
      </c>
    </row>
    <row r="20" spans="1:4" x14ac:dyDescent="0.25">
      <c r="A20" s="4">
        <v>9</v>
      </c>
      <c r="C20" s="1" t="s">
        <v>13</v>
      </c>
      <c r="D20" s="1">
        <v>455</v>
      </c>
    </row>
    <row r="21" spans="1:4" ht="15.75" thickBot="1" x14ac:dyDescent="0.3">
      <c r="A21" s="4">
        <v>9</v>
      </c>
      <c r="C21" s="2" t="s">
        <v>14</v>
      </c>
      <c r="D21" s="2">
        <v>50</v>
      </c>
    </row>
    <row r="22" spans="1:4" x14ac:dyDescent="0.25">
      <c r="A22" s="4">
        <v>8</v>
      </c>
    </row>
    <row r="23" spans="1:4" x14ac:dyDescent="0.25">
      <c r="A23" s="4">
        <v>11</v>
      </c>
    </row>
    <row r="24" spans="1:4" x14ac:dyDescent="0.25">
      <c r="A24" s="4">
        <v>9</v>
      </c>
    </row>
    <row r="25" spans="1:4" x14ac:dyDescent="0.25">
      <c r="A25" s="4">
        <v>9</v>
      </c>
    </row>
    <row r="26" spans="1:4" x14ac:dyDescent="0.25">
      <c r="A26" s="4">
        <v>8</v>
      </c>
    </row>
    <row r="27" spans="1:4" x14ac:dyDescent="0.25">
      <c r="A27" s="4">
        <v>9</v>
      </c>
    </row>
    <row r="28" spans="1:4" x14ac:dyDescent="0.25">
      <c r="A28" s="4">
        <v>9</v>
      </c>
    </row>
    <row r="29" spans="1:4" x14ac:dyDescent="0.25">
      <c r="A29" s="4">
        <v>9</v>
      </c>
    </row>
    <row r="30" spans="1:4" x14ac:dyDescent="0.25">
      <c r="A30" s="4">
        <v>11</v>
      </c>
    </row>
    <row r="31" spans="1:4" x14ac:dyDescent="0.25">
      <c r="A31" s="4">
        <v>9</v>
      </c>
    </row>
    <row r="32" spans="1:4" x14ac:dyDescent="0.25">
      <c r="A32" s="4">
        <v>9</v>
      </c>
    </row>
    <row r="33" spans="1:1" x14ac:dyDescent="0.25">
      <c r="A33" s="4">
        <v>9</v>
      </c>
    </row>
    <row r="34" spans="1:1" x14ac:dyDescent="0.25">
      <c r="A34" s="4">
        <v>9</v>
      </c>
    </row>
    <row r="35" spans="1:1" x14ac:dyDescent="0.25">
      <c r="A35" s="4">
        <v>9</v>
      </c>
    </row>
    <row r="36" spans="1:1" x14ac:dyDescent="0.25">
      <c r="A36" s="4">
        <v>8</v>
      </c>
    </row>
    <row r="37" spans="1:1" x14ac:dyDescent="0.25">
      <c r="A37" s="4">
        <v>11</v>
      </c>
    </row>
    <row r="38" spans="1:1" x14ac:dyDescent="0.25">
      <c r="A38" s="4">
        <v>9</v>
      </c>
    </row>
    <row r="39" spans="1:1" x14ac:dyDescent="0.25">
      <c r="A39" s="4">
        <v>9</v>
      </c>
    </row>
    <row r="40" spans="1:1" x14ac:dyDescent="0.25">
      <c r="A40" s="4">
        <v>9</v>
      </c>
    </row>
    <row r="41" spans="1:1" x14ac:dyDescent="0.25">
      <c r="A41" s="4">
        <v>9</v>
      </c>
    </row>
    <row r="42" spans="1:1" x14ac:dyDescent="0.25">
      <c r="A42" s="4">
        <v>9</v>
      </c>
    </row>
    <row r="43" spans="1:1" x14ac:dyDescent="0.25">
      <c r="A43" s="4">
        <v>9</v>
      </c>
    </row>
    <row r="44" spans="1:1" x14ac:dyDescent="0.25">
      <c r="A44" s="4">
        <v>9</v>
      </c>
    </row>
    <row r="45" spans="1:1" x14ac:dyDescent="0.25">
      <c r="A45" s="4">
        <v>9</v>
      </c>
    </row>
    <row r="46" spans="1:1" x14ac:dyDescent="0.25">
      <c r="A46" s="4">
        <v>9</v>
      </c>
    </row>
    <row r="47" spans="1:1" x14ac:dyDescent="0.25">
      <c r="A47" s="4">
        <v>9</v>
      </c>
    </row>
    <row r="48" spans="1:1" x14ac:dyDescent="0.25">
      <c r="A48" s="4">
        <v>9</v>
      </c>
    </row>
    <row r="49" spans="1:1" x14ac:dyDescent="0.25">
      <c r="A49" s="4">
        <v>10</v>
      </c>
    </row>
    <row r="50" spans="1:1" x14ac:dyDescent="0.25">
      <c r="A50" s="4">
        <v>8</v>
      </c>
    </row>
    <row r="51" spans="1:1" x14ac:dyDescent="0.25">
      <c r="A51" s="27">
        <v>9</v>
      </c>
    </row>
  </sheetData>
  <mergeCells count="2">
    <mergeCell ref="J7:L7"/>
    <mergeCell ref="J8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30" zoomScaleNormal="130" workbookViewId="0">
      <selection activeCell="H3" sqref="H3"/>
    </sheetView>
  </sheetViews>
  <sheetFormatPr baseColWidth="10" defaultRowHeight="15" x14ac:dyDescent="0.25"/>
  <cols>
    <col min="1" max="1" width="11.85546875" bestFit="1" customWidth="1"/>
  </cols>
  <sheetData>
    <row r="1" spans="1:11" x14ac:dyDescent="0.25">
      <c r="A1" t="s">
        <v>30</v>
      </c>
    </row>
    <row r="3" spans="1:11" x14ac:dyDescent="0.25">
      <c r="A3" s="4">
        <v>99</v>
      </c>
      <c r="B3" s="4">
        <v>95</v>
      </c>
      <c r="C3" s="4">
        <v>99</v>
      </c>
      <c r="D3" s="4">
        <v>105</v>
      </c>
      <c r="E3" s="4">
        <v>105</v>
      </c>
      <c r="F3" s="4">
        <v>101</v>
      </c>
      <c r="G3" s="4">
        <v>105</v>
      </c>
      <c r="I3" t="s">
        <v>27</v>
      </c>
    </row>
    <row r="4" spans="1:11" ht="15.75" thickBot="1" x14ac:dyDescent="0.3">
      <c r="A4" s="4">
        <v>99</v>
      </c>
      <c r="B4" s="4">
        <v>98</v>
      </c>
      <c r="C4" s="4">
        <v>100</v>
      </c>
      <c r="D4" s="4">
        <v>100</v>
      </c>
      <c r="E4" s="4">
        <v>99</v>
      </c>
      <c r="F4" s="4">
        <v>100</v>
      </c>
      <c r="G4" s="4">
        <v>100</v>
      </c>
    </row>
    <row r="5" spans="1:11" ht="15.75" thickBot="1" x14ac:dyDescent="0.3">
      <c r="A5" s="4">
        <v>95</v>
      </c>
      <c r="B5" s="4">
        <v>100</v>
      </c>
      <c r="C5" s="4">
        <v>95</v>
      </c>
      <c r="D5" s="4">
        <v>95</v>
      </c>
      <c r="E5" s="4">
        <v>97</v>
      </c>
      <c r="F5" s="4">
        <v>100</v>
      </c>
      <c r="G5" s="4">
        <v>97</v>
      </c>
      <c r="J5" s="32" t="s">
        <v>16</v>
      </c>
      <c r="K5" s="29">
        <v>97</v>
      </c>
    </row>
    <row r="6" spans="1:11" ht="15.75" thickBot="1" x14ac:dyDescent="0.3">
      <c r="A6" s="4">
        <v>98</v>
      </c>
      <c r="B6" s="4">
        <v>98</v>
      </c>
      <c r="C6" s="4">
        <v>98</v>
      </c>
      <c r="D6" s="4">
        <v>99</v>
      </c>
      <c r="E6" s="4">
        <v>100</v>
      </c>
      <c r="F6" s="4">
        <v>98</v>
      </c>
      <c r="G6" s="4">
        <v>98</v>
      </c>
      <c r="J6" s="32" t="s">
        <v>28</v>
      </c>
      <c r="K6" s="29">
        <v>101</v>
      </c>
    </row>
    <row r="7" spans="1:11" ht="15.75" thickBot="1" x14ac:dyDescent="0.3">
      <c r="A7" s="4">
        <v>100</v>
      </c>
      <c r="B7" s="4">
        <v>99</v>
      </c>
      <c r="C7" s="4">
        <v>100</v>
      </c>
      <c r="D7" s="4">
        <v>100</v>
      </c>
      <c r="E7" s="4">
        <v>99</v>
      </c>
      <c r="F7" s="4">
        <v>98</v>
      </c>
      <c r="G7" s="4">
        <v>100</v>
      </c>
      <c r="J7" s="33" t="s">
        <v>29</v>
      </c>
      <c r="K7" s="12">
        <v>99</v>
      </c>
    </row>
    <row r="8" spans="1:11" x14ac:dyDescent="0.25">
      <c r="A8" s="4">
        <v>100</v>
      </c>
      <c r="B8" s="4">
        <v>99</v>
      </c>
      <c r="C8" s="4">
        <v>100</v>
      </c>
      <c r="D8" s="4">
        <v>99</v>
      </c>
      <c r="E8" s="4">
        <v>98</v>
      </c>
      <c r="F8" s="4">
        <v>99</v>
      </c>
      <c r="G8" s="4">
        <v>100</v>
      </c>
    </row>
    <row r="9" spans="1:11" x14ac:dyDescent="0.25">
      <c r="A9" s="4">
        <v>98</v>
      </c>
      <c r="B9" s="4">
        <v>100</v>
      </c>
      <c r="C9" s="4">
        <v>100</v>
      </c>
      <c r="D9" s="4">
        <v>98</v>
      </c>
      <c r="E9" s="4">
        <v>100</v>
      </c>
      <c r="F9" s="4">
        <v>98</v>
      </c>
      <c r="G9" s="4">
        <v>99</v>
      </c>
    </row>
    <row r="10" spans="1:11" x14ac:dyDescent="0.25">
      <c r="A10" s="4">
        <v>98</v>
      </c>
      <c r="B10" s="4">
        <v>96</v>
      </c>
      <c r="C10" s="4">
        <v>97</v>
      </c>
      <c r="D10" s="4">
        <v>95</v>
      </c>
      <c r="E10" s="4">
        <v>101</v>
      </c>
      <c r="F10" s="4">
        <v>103</v>
      </c>
      <c r="G10" s="4">
        <v>98</v>
      </c>
    </row>
    <row r="11" spans="1:11" x14ac:dyDescent="0.25">
      <c r="A11" s="4">
        <v>100</v>
      </c>
      <c r="B11" s="4">
        <v>100</v>
      </c>
      <c r="C11" s="4">
        <v>99</v>
      </c>
      <c r="D11" s="4">
        <v>99</v>
      </c>
      <c r="E11" s="4">
        <v>98</v>
      </c>
      <c r="F11" s="4">
        <v>99</v>
      </c>
      <c r="G11" s="4">
        <v>98</v>
      </c>
    </row>
    <row r="12" spans="1:11" x14ac:dyDescent="0.25">
      <c r="A12" s="4">
        <v>99</v>
      </c>
      <c r="B12" s="4">
        <v>98</v>
      </c>
      <c r="C12" s="4">
        <v>98</v>
      </c>
      <c r="D12" s="4">
        <v>99</v>
      </c>
      <c r="E12" s="4">
        <v>99</v>
      </c>
      <c r="F12" s="4">
        <v>98</v>
      </c>
      <c r="G12" s="4">
        <v>100</v>
      </c>
    </row>
    <row r="13" spans="1:11" x14ac:dyDescent="0.25">
      <c r="A13" s="4">
        <v>103</v>
      </c>
      <c r="B13" s="4">
        <v>105</v>
      </c>
      <c r="C13" s="4">
        <v>102</v>
      </c>
      <c r="D13" s="4">
        <v>97</v>
      </c>
      <c r="E13" s="4">
        <v>96</v>
      </c>
      <c r="F13" s="4">
        <v>105</v>
      </c>
      <c r="G13" s="4">
        <v>99</v>
      </c>
    </row>
    <row r="14" spans="1:11" x14ac:dyDescent="0.25">
      <c r="A14" s="4">
        <v>99</v>
      </c>
      <c r="B14" s="4">
        <v>98</v>
      </c>
      <c r="C14" s="4">
        <v>100</v>
      </c>
      <c r="D14" s="4">
        <v>100</v>
      </c>
      <c r="E14" s="4">
        <v>99</v>
      </c>
      <c r="F14" s="4">
        <v>98</v>
      </c>
      <c r="G14" s="4">
        <v>98</v>
      </c>
    </row>
    <row r="15" spans="1:11" x14ac:dyDescent="0.25">
      <c r="A15" s="4">
        <v>98</v>
      </c>
      <c r="B15" s="4">
        <v>100</v>
      </c>
      <c r="C15" s="4">
        <v>100</v>
      </c>
      <c r="D15" s="4">
        <v>100</v>
      </c>
      <c r="E15" s="4">
        <v>99</v>
      </c>
      <c r="F15" s="4">
        <v>99</v>
      </c>
      <c r="G15" s="4">
        <v>98</v>
      </c>
    </row>
    <row r="16" spans="1:11" x14ac:dyDescent="0.25">
      <c r="A16" s="4">
        <v>98</v>
      </c>
      <c r="B16" s="4">
        <v>98</v>
      </c>
      <c r="C16" s="4">
        <v>101</v>
      </c>
      <c r="D16" s="4">
        <v>102</v>
      </c>
      <c r="E16" s="4">
        <v>103</v>
      </c>
      <c r="F16" s="4">
        <v>97</v>
      </c>
      <c r="G16" s="4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RowHeight="15" x14ac:dyDescent="0.25"/>
  <cols>
    <col min="3" max="3" width="22.85546875" bestFit="1" customWidth="1"/>
    <col min="8" max="8" width="18.85546875" bestFit="1" customWidth="1"/>
    <col min="10" max="10" width="13.28515625" bestFit="1" customWidth="1"/>
    <col min="13" max="13" width="13.28515625" bestFit="1" customWidth="1"/>
  </cols>
  <sheetData>
    <row r="1" spans="1:14" ht="15.75" thickBot="1" x14ac:dyDescent="0.3">
      <c r="A1">
        <v>99</v>
      </c>
      <c r="C1" s="3" t="s">
        <v>1</v>
      </c>
      <c r="D1" s="3"/>
    </row>
    <row r="2" spans="1:14" ht="15.75" thickBot="1" x14ac:dyDescent="0.3">
      <c r="A2">
        <v>99</v>
      </c>
      <c r="C2" s="1"/>
      <c r="D2" s="1"/>
      <c r="G2" s="30" t="s">
        <v>31</v>
      </c>
      <c r="H2" s="29" t="s">
        <v>19</v>
      </c>
      <c r="J2" s="21" t="s">
        <v>21</v>
      </c>
      <c r="K2" s="22">
        <f>(101-D3)/D7</f>
        <v>1.1483295012996093</v>
      </c>
      <c r="M2" s="21" t="s">
        <v>23</v>
      </c>
      <c r="N2" s="22">
        <f>(97-D3)/D7</f>
        <v>-1.2718057917619396</v>
      </c>
    </row>
    <row r="3" spans="1:14" ht="15.75" thickBot="1" x14ac:dyDescent="0.3">
      <c r="A3">
        <v>95</v>
      </c>
      <c r="C3" s="1" t="s">
        <v>2</v>
      </c>
      <c r="D3" s="1">
        <v>99.102040816326536</v>
      </c>
      <c r="G3" s="9">
        <v>95</v>
      </c>
      <c r="H3" s="7">
        <f>_xlfn.NORM.DIST(G3,D$3,D$7,FALSE)</f>
        <v>1.109503762599639E-2</v>
      </c>
      <c r="J3" s="23" t="s">
        <v>22</v>
      </c>
      <c r="K3" s="24">
        <f>_xlfn.NORM.DIST(K2,0,1,TRUE)</f>
        <v>0.87458371760184861</v>
      </c>
      <c r="M3" s="25" t="s">
        <v>24</v>
      </c>
      <c r="N3" s="24">
        <f>_xlfn.NORM.DIST(N2,0,1,TRUE)</f>
        <v>0.10172106531490341</v>
      </c>
    </row>
    <row r="4" spans="1:14" x14ac:dyDescent="0.25">
      <c r="A4">
        <v>98</v>
      </c>
      <c r="C4" s="1" t="s">
        <v>3</v>
      </c>
      <c r="D4" s="1">
        <v>0.16695802874298574</v>
      </c>
      <c r="G4" s="10">
        <v>96</v>
      </c>
      <c r="H4" s="7">
        <f t="shared" ref="H4:H13" si="0">_xlfn.NORM.DIST(G4,D$3,D$7,FALSE)</f>
        <v>4.1474648423837093E-2</v>
      </c>
    </row>
    <row r="5" spans="1:14" ht="15.75" thickBot="1" x14ac:dyDescent="0.3">
      <c r="A5">
        <v>100</v>
      </c>
      <c r="C5" s="1" t="s">
        <v>4</v>
      </c>
      <c r="D5" s="1">
        <v>99</v>
      </c>
      <c r="G5" s="10">
        <v>97</v>
      </c>
      <c r="H5" s="7">
        <f t="shared" si="0"/>
        <v>0.10751182521389333</v>
      </c>
    </row>
    <row r="6" spans="1:14" x14ac:dyDescent="0.25">
      <c r="A6">
        <v>99</v>
      </c>
      <c r="C6" s="1" t="s">
        <v>5</v>
      </c>
      <c r="D6" s="1">
        <v>99</v>
      </c>
      <c r="G6" s="10">
        <v>98</v>
      </c>
      <c r="H6" s="7">
        <f t="shared" si="0"/>
        <v>0.19326327924991643</v>
      </c>
      <c r="K6" s="35" t="s">
        <v>26</v>
      </c>
      <c r="L6" s="36"/>
      <c r="M6" s="36"/>
      <c r="N6" s="28">
        <f>K3-N3</f>
        <v>0.77286265228694517</v>
      </c>
    </row>
    <row r="7" spans="1:14" ht="15.75" thickBot="1" x14ac:dyDescent="0.3">
      <c r="A7">
        <v>99</v>
      </c>
      <c r="C7" s="1" t="s">
        <v>6</v>
      </c>
      <c r="D7" s="1">
        <v>1.6528001601678521</v>
      </c>
      <c r="G7" s="10">
        <v>99</v>
      </c>
      <c r="H7" s="7">
        <f t="shared" si="0"/>
        <v>0.24091400165416132</v>
      </c>
      <c r="K7" s="37" t="s">
        <v>25</v>
      </c>
      <c r="L7" s="38"/>
      <c r="M7" s="38"/>
      <c r="N7" s="12">
        <v>2</v>
      </c>
    </row>
    <row r="8" spans="1:14" x14ac:dyDescent="0.25">
      <c r="A8">
        <v>98</v>
      </c>
      <c r="C8" s="1" t="s">
        <v>7</v>
      </c>
      <c r="D8" s="1">
        <v>2.731748369450878</v>
      </c>
      <c r="G8" s="10">
        <v>100</v>
      </c>
      <c r="H8" s="7">
        <f t="shared" si="0"/>
        <v>0.20825446733423797</v>
      </c>
    </row>
    <row r="9" spans="1:14" x14ac:dyDescent="0.25">
      <c r="A9">
        <v>100</v>
      </c>
      <c r="C9" s="1" t="s">
        <v>8</v>
      </c>
      <c r="D9" s="1">
        <v>3.4536471926098913</v>
      </c>
      <c r="G9" s="10">
        <v>101</v>
      </c>
      <c r="H9" s="7">
        <f t="shared" si="0"/>
        <v>0.12483782659286648</v>
      </c>
    </row>
    <row r="10" spans="1:14" x14ac:dyDescent="0.25">
      <c r="A10">
        <v>99</v>
      </c>
      <c r="C10" s="1" t="s">
        <v>9</v>
      </c>
      <c r="D10" s="1">
        <v>0.78499690285956381</v>
      </c>
      <c r="G10" s="10">
        <v>102</v>
      </c>
      <c r="H10" s="7">
        <f t="shared" si="0"/>
        <v>5.1894061181506079E-2</v>
      </c>
    </row>
    <row r="11" spans="1:14" x14ac:dyDescent="0.25">
      <c r="A11">
        <v>103</v>
      </c>
      <c r="C11" s="1" t="s">
        <v>10</v>
      </c>
      <c r="D11" s="1">
        <v>10</v>
      </c>
      <c r="G11" s="10">
        <v>103</v>
      </c>
      <c r="H11" s="7">
        <f t="shared" si="0"/>
        <v>1.4959211681036441E-2</v>
      </c>
    </row>
    <row r="12" spans="1:14" x14ac:dyDescent="0.25">
      <c r="A12">
        <v>99</v>
      </c>
      <c r="C12" s="1" t="s">
        <v>11</v>
      </c>
      <c r="D12" s="1">
        <v>95</v>
      </c>
      <c r="G12" s="10">
        <v>104</v>
      </c>
      <c r="H12" s="7">
        <f t="shared" si="0"/>
        <v>2.9903315551423294E-3</v>
      </c>
    </row>
    <row r="13" spans="1:14" ht="15.75" thickBot="1" x14ac:dyDescent="0.3">
      <c r="A13">
        <v>99</v>
      </c>
      <c r="C13" s="1" t="s">
        <v>12</v>
      </c>
      <c r="D13" s="1">
        <v>105</v>
      </c>
      <c r="G13" s="11">
        <v>105</v>
      </c>
      <c r="H13" s="12">
        <f t="shared" si="0"/>
        <v>4.1452389230132655E-4</v>
      </c>
    </row>
    <row r="14" spans="1:14" x14ac:dyDescent="0.25">
      <c r="A14">
        <v>99</v>
      </c>
      <c r="C14" s="1" t="s">
        <v>13</v>
      </c>
      <c r="D14" s="1">
        <v>9712</v>
      </c>
    </row>
    <row r="15" spans="1:14" ht="15.75" thickBot="1" x14ac:dyDescent="0.3">
      <c r="A15">
        <v>95</v>
      </c>
      <c r="C15" s="2" t="s">
        <v>14</v>
      </c>
      <c r="D15" s="2">
        <v>98</v>
      </c>
    </row>
    <row r="16" spans="1:14" x14ac:dyDescent="0.25">
      <c r="A16">
        <v>98</v>
      </c>
    </row>
    <row r="17" spans="1:1" x14ac:dyDescent="0.25">
      <c r="A17">
        <v>100</v>
      </c>
    </row>
    <row r="18" spans="1:1" x14ac:dyDescent="0.25">
      <c r="A18">
        <v>98</v>
      </c>
    </row>
    <row r="19" spans="1:1" x14ac:dyDescent="0.25">
      <c r="A19">
        <v>99</v>
      </c>
    </row>
    <row r="20" spans="1:1" x14ac:dyDescent="0.25">
      <c r="A20">
        <v>99</v>
      </c>
    </row>
    <row r="21" spans="1:1" x14ac:dyDescent="0.25">
      <c r="A21">
        <v>100</v>
      </c>
    </row>
    <row r="22" spans="1:1" x14ac:dyDescent="0.25">
      <c r="A22">
        <v>96</v>
      </c>
    </row>
    <row r="23" spans="1:1" x14ac:dyDescent="0.25">
      <c r="A23">
        <v>100</v>
      </c>
    </row>
    <row r="24" spans="1:1" x14ac:dyDescent="0.25">
      <c r="A24">
        <v>98</v>
      </c>
    </row>
    <row r="25" spans="1:1" x14ac:dyDescent="0.25">
      <c r="A25">
        <v>105</v>
      </c>
    </row>
    <row r="26" spans="1:1" x14ac:dyDescent="0.25">
      <c r="A26">
        <v>99</v>
      </c>
    </row>
    <row r="27" spans="1:1" x14ac:dyDescent="0.25">
      <c r="A27">
        <v>100</v>
      </c>
    </row>
    <row r="28" spans="1:1" x14ac:dyDescent="0.25">
      <c r="A28">
        <v>99</v>
      </c>
    </row>
    <row r="29" spans="1:1" x14ac:dyDescent="0.25">
      <c r="A29">
        <v>99</v>
      </c>
    </row>
    <row r="30" spans="1:1" x14ac:dyDescent="0.25">
      <c r="A30">
        <v>100</v>
      </c>
    </row>
    <row r="31" spans="1:1" x14ac:dyDescent="0.25">
      <c r="A31">
        <v>95</v>
      </c>
    </row>
    <row r="32" spans="1:1" x14ac:dyDescent="0.25">
      <c r="A32">
        <v>98</v>
      </c>
    </row>
    <row r="33" spans="1:1" x14ac:dyDescent="0.25">
      <c r="A33">
        <v>99</v>
      </c>
    </row>
    <row r="34" spans="1:1" x14ac:dyDescent="0.25">
      <c r="A34">
        <v>100</v>
      </c>
    </row>
    <row r="35" spans="1:1" x14ac:dyDescent="0.25">
      <c r="A35">
        <v>99</v>
      </c>
    </row>
    <row r="36" spans="1:1" x14ac:dyDescent="0.25">
      <c r="A36">
        <v>97</v>
      </c>
    </row>
    <row r="37" spans="1:1" x14ac:dyDescent="0.25">
      <c r="A37">
        <v>99</v>
      </c>
    </row>
    <row r="38" spans="1:1" x14ac:dyDescent="0.25">
      <c r="A38">
        <v>98</v>
      </c>
    </row>
    <row r="39" spans="1:1" x14ac:dyDescent="0.25">
      <c r="A39">
        <v>102</v>
      </c>
    </row>
    <row r="40" spans="1:1" x14ac:dyDescent="0.25">
      <c r="A40">
        <v>99</v>
      </c>
    </row>
    <row r="41" spans="1:1" x14ac:dyDescent="0.25">
      <c r="A41">
        <v>99</v>
      </c>
    </row>
    <row r="42" spans="1:1" x14ac:dyDescent="0.25">
      <c r="A42">
        <v>101</v>
      </c>
    </row>
    <row r="43" spans="1:1" x14ac:dyDescent="0.25">
      <c r="A43">
        <v>99</v>
      </c>
    </row>
    <row r="44" spans="1:1" x14ac:dyDescent="0.25">
      <c r="A44">
        <v>100</v>
      </c>
    </row>
    <row r="45" spans="1:1" x14ac:dyDescent="0.25">
      <c r="A45">
        <v>99</v>
      </c>
    </row>
    <row r="46" spans="1:1" x14ac:dyDescent="0.25">
      <c r="A46">
        <v>99</v>
      </c>
    </row>
    <row r="47" spans="1:1" x14ac:dyDescent="0.25">
      <c r="A47">
        <v>100</v>
      </c>
    </row>
    <row r="48" spans="1:1" x14ac:dyDescent="0.25">
      <c r="A48">
        <v>99</v>
      </c>
    </row>
    <row r="49" spans="1:1" x14ac:dyDescent="0.25">
      <c r="A49">
        <v>98</v>
      </c>
    </row>
    <row r="50" spans="1:1" x14ac:dyDescent="0.25">
      <c r="A50">
        <v>99</v>
      </c>
    </row>
    <row r="51" spans="1:1" x14ac:dyDescent="0.25">
      <c r="A51">
        <v>99</v>
      </c>
    </row>
    <row r="52" spans="1:1" x14ac:dyDescent="0.25">
      <c r="A52">
        <v>99</v>
      </c>
    </row>
    <row r="53" spans="1:1" x14ac:dyDescent="0.25">
      <c r="A53">
        <v>97</v>
      </c>
    </row>
    <row r="54" spans="1:1" x14ac:dyDescent="0.25">
      <c r="A54">
        <v>100</v>
      </c>
    </row>
    <row r="55" spans="1:1" x14ac:dyDescent="0.25">
      <c r="A55">
        <v>99</v>
      </c>
    </row>
    <row r="56" spans="1:1" x14ac:dyDescent="0.25">
      <c r="A56">
        <v>102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97</v>
      </c>
    </row>
    <row r="60" spans="1:1" x14ac:dyDescent="0.25">
      <c r="A60">
        <v>100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101</v>
      </c>
    </row>
    <row r="65" spans="1:1" x14ac:dyDescent="0.25">
      <c r="A65">
        <v>98</v>
      </c>
    </row>
    <row r="66" spans="1:1" x14ac:dyDescent="0.25">
      <c r="A66">
        <v>99</v>
      </c>
    </row>
    <row r="67" spans="1:1" x14ac:dyDescent="0.25">
      <c r="A67">
        <v>96</v>
      </c>
    </row>
    <row r="68" spans="1:1" x14ac:dyDescent="0.25">
      <c r="A68">
        <v>99</v>
      </c>
    </row>
    <row r="69" spans="1:1" x14ac:dyDescent="0.25">
      <c r="A69">
        <v>99</v>
      </c>
    </row>
    <row r="70" spans="1:1" x14ac:dyDescent="0.25">
      <c r="A70">
        <v>103</v>
      </c>
    </row>
    <row r="71" spans="1:1" x14ac:dyDescent="0.25">
      <c r="A71">
        <v>101</v>
      </c>
    </row>
    <row r="72" spans="1:1" x14ac:dyDescent="0.25">
      <c r="A72">
        <v>99</v>
      </c>
    </row>
    <row r="73" spans="1:1" x14ac:dyDescent="0.25">
      <c r="A73">
        <v>100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99</v>
      </c>
    </row>
    <row r="77" spans="1:1" x14ac:dyDescent="0.25">
      <c r="A77">
        <v>98</v>
      </c>
    </row>
    <row r="78" spans="1:1" x14ac:dyDescent="0.25">
      <c r="A78">
        <v>103</v>
      </c>
    </row>
    <row r="79" spans="1:1" x14ac:dyDescent="0.25">
      <c r="A79">
        <v>99</v>
      </c>
    </row>
    <row r="80" spans="1:1" x14ac:dyDescent="0.25">
      <c r="A80">
        <v>98</v>
      </c>
    </row>
    <row r="81" spans="1:1" x14ac:dyDescent="0.25">
      <c r="A81">
        <v>105</v>
      </c>
    </row>
    <row r="82" spans="1:1" x14ac:dyDescent="0.25">
      <c r="A82">
        <v>99</v>
      </c>
    </row>
    <row r="83" spans="1:1" x14ac:dyDescent="0.25">
      <c r="A83">
        <v>99</v>
      </c>
    </row>
    <row r="84" spans="1:1" x14ac:dyDescent="0.25">
      <c r="A84">
        <v>97</v>
      </c>
    </row>
    <row r="85" spans="1:1" x14ac:dyDescent="0.25">
      <c r="A85">
        <v>99</v>
      </c>
    </row>
    <row r="86" spans="1:1" x14ac:dyDescent="0.25">
      <c r="A86">
        <v>100</v>
      </c>
    </row>
    <row r="87" spans="1:1" x14ac:dyDescent="0.25">
      <c r="A87">
        <v>97</v>
      </c>
    </row>
    <row r="88" spans="1:1" x14ac:dyDescent="0.25">
      <c r="A88">
        <v>98</v>
      </c>
    </row>
    <row r="89" spans="1:1" x14ac:dyDescent="0.25">
      <c r="A89">
        <v>100</v>
      </c>
    </row>
    <row r="90" spans="1:1" x14ac:dyDescent="0.25">
      <c r="A90">
        <v>99</v>
      </c>
    </row>
    <row r="91" spans="1:1" x14ac:dyDescent="0.25">
      <c r="A91">
        <v>99</v>
      </c>
    </row>
    <row r="92" spans="1:1" x14ac:dyDescent="0.25">
      <c r="A92">
        <v>98</v>
      </c>
    </row>
    <row r="93" spans="1:1" x14ac:dyDescent="0.25">
      <c r="A93">
        <v>99</v>
      </c>
    </row>
    <row r="94" spans="1:1" x14ac:dyDescent="0.25">
      <c r="A94">
        <v>100</v>
      </c>
    </row>
    <row r="95" spans="1:1" x14ac:dyDescent="0.25">
      <c r="A95">
        <v>99</v>
      </c>
    </row>
    <row r="96" spans="1:1" x14ac:dyDescent="0.25">
      <c r="A96">
        <v>98</v>
      </c>
    </row>
    <row r="97" spans="1:1" x14ac:dyDescent="0.25">
      <c r="A97">
        <v>99</v>
      </c>
    </row>
    <row r="98" spans="1:1" x14ac:dyDescent="0.25">
      <c r="A98">
        <v>99</v>
      </c>
    </row>
  </sheetData>
  <mergeCells count="2">
    <mergeCell ref="K6:M6"/>
    <mergeCell ref="K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</vt:lpstr>
      <vt:lpstr>Ejemplo parte 2</vt:lpstr>
      <vt:lpstr>Proceso Actual</vt:lpstr>
      <vt:lpstr>Mejora</vt:lpstr>
      <vt:lpstr>Ejercicio</vt:lpstr>
      <vt:lpstr>Respuesta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 Cancinos, Miguel</dc:creator>
  <cp:lastModifiedBy>Miguel Angel</cp:lastModifiedBy>
  <dcterms:created xsi:type="dcterms:W3CDTF">2016-02-11T19:47:18Z</dcterms:created>
  <dcterms:modified xsi:type="dcterms:W3CDTF">2016-02-16T01:56:18Z</dcterms:modified>
</cp:coreProperties>
</file>