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\MobiFlight Dev\MobiFlight-FW_DevRefactor\test\"/>
    </mc:Choice>
  </mc:AlternateContent>
  <xr:revisionPtr revIDLastSave="0" documentId="13_ncr:1_{6628B6AA-FBA7-4F97-A930-0B10418640D7}" xr6:coauthVersionLast="47" xr6:coauthVersionMax="47" xr10:uidLastSave="{00000000-0000-0000-0000-000000000000}"/>
  <bookViews>
    <workbookView xWindow="5070" yWindow="3705" windowWidth="22950" windowHeight="11565" xr2:uid="{FBD68E6D-D1AF-49BE-99F7-11EF4C74F609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N13" i="1"/>
  <c r="M13" i="1"/>
  <c r="O12" i="1"/>
  <c r="N12" i="1"/>
  <c r="M12" i="1"/>
  <c r="O11" i="1"/>
  <c r="N11" i="1"/>
  <c r="M11" i="1"/>
  <c r="O10" i="1"/>
  <c r="N10" i="1"/>
  <c r="M10" i="1"/>
  <c r="O8" i="1"/>
  <c r="N8" i="1"/>
  <c r="M8" i="1"/>
  <c r="O7" i="1"/>
  <c r="N7" i="1"/>
  <c r="M7" i="1"/>
  <c r="O6" i="1"/>
  <c r="N6" i="1"/>
  <c r="M6" i="1"/>
  <c r="M15" i="1" s="1"/>
  <c r="O5" i="1"/>
  <c r="N5" i="1"/>
  <c r="M5" i="1"/>
  <c r="O4" i="1"/>
  <c r="O15" i="1" s="1"/>
  <c r="N4" i="1"/>
  <c r="M4" i="1"/>
  <c r="O3" i="1"/>
  <c r="N3" i="1"/>
  <c r="N15" i="1" s="1"/>
  <c r="M3" i="1"/>
  <c r="O2" i="1"/>
  <c r="N2" i="1"/>
  <c r="M2" i="1"/>
  <c r="L15" i="1"/>
  <c r="K15" i="1"/>
  <c r="J15" i="1"/>
  <c r="L13" i="1"/>
  <c r="K13" i="1"/>
  <c r="J13" i="1"/>
  <c r="L12" i="1"/>
  <c r="K12" i="1"/>
  <c r="J12" i="1"/>
  <c r="L11" i="1"/>
  <c r="K11" i="1"/>
  <c r="J11" i="1"/>
  <c r="L10" i="1"/>
  <c r="K10" i="1"/>
  <c r="J10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E13" i="1"/>
  <c r="E12" i="1"/>
  <c r="E11" i="1"/>
  <c r="E10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<sst xmlns="http://schemas.openxmlformats.org/spreadsheetml/2006/main" count="26" uniqueCount="24">
  <si>
    <t>Output</t>
  </si>
  <si>
    <t>Button</t>
  </si>
  <si>
    <t>Analog</t>
  </si>
  <si>
    <t>Encoder</t>
  </si>
  <si>
    <t>InShifter</t>
  </si>
  <si>
    <t>OutShifter</t>
  </si>
  <si>
    <t>DigInMux</t>
  </si>
  <si>
    <t>Servo</t>
  </si>
  <si>
    <t>Stepper</t>
  </si>
  <si>
    <t>LCD</t>
  </si>
  <si>
    <t>Byte (New)</t>
  </si>
  <si>
    <t>Byte (Std/arr)</t>
  </si>
  <si>
    <t>Byte (Std/stor)</t>
  </si>
  <si>
    <t>LEDsegment</t>
  </si>
  <si>
    <t>Byte (Std/tot)</t>
  </si>
  <si>
    <t>Std tot Mega</t>
  </si>
  <si>
    <t>Std tot Uno</t>
  </si>
  <si>
    <t>Std tot Micro</t>
  </si>
  <si>
    <t>Arr tot Mega</t>
  </si>
  <si>
    <t>Arr # Mega</t>
  </si>
  <si>
    <t>Arr # Uno</t>
  </si>
  <si>
    <t>Arr # Micro</t>
  </si>
  <si>
    <t>Simple:</t>
  </si>
  <si>
    <t>Composite: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</si>
</sst>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49" fontId="3" fillId="0" borderId="11" xfId="0" applyNumberFormat="1" applyFont="1" applyBorder="1"/>
    <xf numFmtId="0" fontId="3" fillId="0" borderId="12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0" xfId="0" applyFont="1"/>
    <xf numFmtId="49" fontId="7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149D-6067-4877-93C2-3ECC823F9B54}">
  <dimension ref="B1:O15"/>
  <sheetViews>
    <sheetView tabSelected="1" workbookViewId="0">
      <selection activeCell="M16" sqref="M16"/>
    </sheetView>
  </sheetViews>
  <sheetFormatPr defaultRowHeight="15" x14ac:dyDescent="0.25"/>
  <cols>
    <col min="2" max="2" width="24.42578125" bestFit="1" customWidth="1"/>
    <col min="3" max="3" width="13.140625" bestFit="1" customWidth="1"/>
    <col min="4" max="4" width="14.140625" bestFit="1" customWidth="1"/>
    <col min="5" max="5" width="14.140625" style="5" customWidth="1"/>
    <col min="6" max="6" width="11" bestFit="1" customWidth="1"/>
    <col min="7" max="9" width="11.28515625" customWidth="1"/>
    <col min="10" max="10" width="13.85546875" bestFit="1" customWidth="1"/>
    <col min="11" max="11" width="12.42578125" bestFit="1" customWidth="1"/>
    <col min="12" max="12" width="14.28515625" bestFit="1" customWidth="1"/>
    <col min="13" max="13" width="14" bestFit="1" customWidth="1"/>
    <col min="14" max="14" width="12.42578125" bestFit="1" customWidth="1"/>
    <col min="15" max="15" width="14.28515625" bestFit="1" customWidth="1"/>
  </cols>
  <sheetData>
    <row r="1" spans="2:15" ht="15.75" x14ac:dyDescent="0.25">
      <c r="B1" s="29" t="s">
        <v>22</v>
      </c>
      <c r="C1" s="2" t="s">
        <v>11</v>
      </c>
      <c r="D1" s="2" t="s">
        <v>12</v>
      </c>
      <c r="E1" s="4" t="s">
        <v>14</v>
      </c>
      <c r="F1" s="3" t="s">
        <v>10</v>
      </c>
      <c r="G1" s="6" t="s">
        <v>19</v>
      </c>
      <c r="H1" s="6" t="s">
        <v>20</v>
      </c>
      <c r="I1" s="6" t="s">
        <v>21</v>
      </c>
      <c r="J1" s="6" t="s">
        <v>18</v>
      </c>
      <c r="K1" s="6" t="s">
        <v>16</v>
      </c>
      <c r="L1" s="6" t="s">
        <v>17</v>
      </c>
      <c r="M1" s="6" t="s">
        <v>15</v>
      </c>
      <c r="N1" s="6" t="s">
        <v>16</v>
      </c>
      <c r="O1" s="6" t="s">
        <v>17</v>
      </c>
    </row>
    <row r="2" spans="2:15" ht="15.75" x14ac:dyDescent="0.25">
      <c r="B2" s="1" t="s">
        <v>0</v>
      </c>
      <c r="C2" s="7">
        <v>2</v>
      </c>
      <c r="D2" s="8">
        <v>2</v>
      </c>
      <c r="E2" s="9">
        <f>C2+D2</f>
        <v>4</v>
      </c>
      <c r="F2" s="16">
        <v>4</v>
      </c>
      <c r="G2" s="20">
        <v>40</v>
      </c>
      <c r="H2" s="21">
        <v>8</v>
      </c>
      <c r="I2" s="22">
        <v>18</v>
      </c>
      <c r="J2" s="31">
        <f>G2*$C2</f>
        <v>80</v>
      </c>
      <c r="K2" s="32">
        <f t="shared" ref="K2:K8" si="0">H2*$C2</f>
        <v>16</v>
      </c>
      <c r="L2" s="33">
        <f t="shared" ref="L2:L8" si="1">I2*$C2</f>
        <v>36</v>
      </c>
      <c r="M2" s="31">
        <f>G2*$E2</f>
        <v>160</v>
      </c>
      <c r="N2" s="32">
        <f t="shared" ref="N2:N13" si="2">H2*$E2</f>
        <v>32</v>
      </c>
      <c r="O2" s="33">
        <f t="shared" ref="O2:O13" si="3">I2*$E2</f>
        <v>72</v>
      </c>
    </row>
    <row r="3" spans="2:15" ht="15.75" x14ac:dyDescent="0.25">
      <c r="B3" s="1" t="s">
        <v>1</v>
      </c>
      <c r="C3" s="10">
        <v>2</v>
      </c>
      <c r="D3" s="11">
        <v>4</v>
      </c>
      <c r="E3" s="12">
        <f t="shared" ref="E3:E13" si="4">C3+D3</f>
        <v>6</v>
      </c>
      <c r="F3" s="17">
        <v>6</v>
      </c>
      <c r="G3" s="23">
        <v>68</v>
      </c>
      <c r="H3" s="24">
        <v>8</v>
      </c>
      <c r="I3" s="25">
        <v>18</v>
      </c>
      <c r="J3" s="34">
        <f t="shared" ref="J3:J8" si="5">G3*$C3</f>
        <v>136</v>
      </c>
      <c r="K3" s="35">
        <f t="shared" si="0"/>
        <v>16</v>
      </c>
      <c r="L3" s="36">
        <f t="shared" si="1"/>
        <v>36</v>
      </c>
      <c r="M3" s="34">
        <f t="shared" ref="M3:M13" si="6">G3*$E3</f>
        <v>408</v>
      </c>
      <c r="N3" s="35">
        <f t="shared" si="2"/>
        <v>48</v>
      </c>
      <c r="O3" s="36">
        <f t="shared" si="3"/>
        <v>108</v>
      </c>
    </row>
    <row r="4" spans="2:15" ht="15.75" x14ac:dyDescent="0.25">
      <c r="B4" s="1" t="s">
        <v>2</v>
      </c>
      <c r="C4" s="10">
        <v>2</v>
      </c>
      <c r="D4" s="11">
        <v>29</v>
      </c>
      <c r="E4" s="12">
        <f t="shared" si="4"/>
        <v>31</v>
      </c>
      <c r="F4" s="17">
        <v>31</v>
      </c>
      <c r="G4" s="23">
        <v>16</v>
      </c>
      <c r="H4" s="24">
        <v>3</v>
      </c>
      <c r="I4" s="25">
        <v>5</v>
      </c>
      <c r="J4" s="34">
        <f t="shared" si="5"/>
        <v>32</v>
      </c>
      <c r="K4" s="35">
        <f t="shared" si="0"/>
        <v>6</v>
      </c>
      <c r="L4" s="36">
        <f t="shared" si="1"/>
        <v>10</v>
      </c>
      <c r="M4" s="34">
        <f t="shared" si="6"/>
        <v>496</v>
      </c>
      <c r="N4" s="35">
        <f t="shared" si="2"/>
        <v>93</v>
      </c>
      <c r="O4" s="36">
        <f t="shared" si="3"/>
        <v>155</v>
      </c>
    </row>
    <row r="5" spans="2:15" ht="15.75" x14ac:dyDescent="0.25">
      <c r="B5" s="1" t="s">
        <v>3</v>
      </c>
      <c r="C5" s="10">
        <v>2</v>
      </c>
      <c r="D5" s="11">
        <v>31</v>
      </c>
      <c r="E5" s="12">
        <f t="shared" si="4"/>
        <v>33</v>
      </c>
      <c r="F5" s="17">
        <v>29</v>
      </c>
      <c r="G5" s="23">
        <v>20</v>
      </c>
      <c r="H5" s="24">
        <v>3</v>
      </c>
      <c r="I5" s="25">
        <v>5</v>
      </c>
      <c r="J5" s="34">
        <f t="shared" si="5"/>
        <v>40</v>
      </c>
      <c r="K5" s="35">
        <f t="shared" si="0"/>
        <v>6</v>
      </c>
      <c r="L5" s="36">
        <f t="shared" si="1"/>
        <v>10</v>
      </c>
      <c r="M5" s="34">
        <f t="shared" si="6"/>
        <v>660</v>
      </c>
      <c r="N5" s="35">
        <f t="shared" si="2"/>
        <v>99</v>
      </c>
      <c r="O5" s="36">
        <f t="shared" si="3"/>
        <v>165</v>
      </c>
    </row>
    <row r="6" spans="2:15" ht="15.75" x14ac:dyDescent="0.25">
      <c r="B6" s="1" t="s">
        <v>4</v>
      </c>
      <c r="C6" s="10">
        <v>2</v>
      </c>
      <c r="D6" s="11">
        <v>11</v>
      </c>
      <c r="E6" s="12">
        <f t="shared" si="4"/>
        <v>13</v>
      </c>
      <c r="F6" s="17">
        <v>12</v>
      </c>
      <c r="G6" s="23">
        <v>4</v>
      </c>
      <c r="H6" s="24">
        <v>2</v>
      </c>
      <c r="I6" s="25">
        <v>2</v>
      </c>
      <c r="J6" s="34">
        <f t="shared" si="5"/>
        <v>8</v>
      </c>
      <c r="K6" s="35">
        <f t="shared" si="0"/>
        <v>4</v>
      </c>
      <c r="L6" s="36">
        <f t="shared" si="1"/>
        <v>4</v>
      </c>
      <c r="M6" s="34">
        <f t="shared" si="6"/>
        <v>52</v>
      </c>
      <c r="N6" s="35">
        <f t="shared" si="2"/>
        <v>26</v>
      </c>
      <c r="O6" s="36">
        <f t="shared" si="3"/>
        <v>26</v>
      </c>
    </row>
    <row r="7" spans="2:15" ht="15.75" x14ac:dyDescent="0.25">
      <c r="B7" s="1" t="s">
        <v>5</v>
      </c>
      <c r="C7" s="10">
        <v>2</v>
      </c>
      <c r="D7" s="11">
        <v>9</v>
      </c>
      <c r="E7" s="12">
        <f t="shared" si="4"/>
        <v>11</v>
      </c>
      <c r="F7" s="17">
        <v>10</v>
      </c>
      <c r="G7" s="23">
        <v>4</v>
      </c>
      <c r="H7" s="24">
        <v>2</v>
      </c>
      <c r="I7" s="25">
        <v>2</v>
      </c>
      <c r="J7" s="34">
        <f t="shared" si="5"/>
        <v>8</v>
      </c>
      <c r="K7" s="35">
        <f t="shared" si="0"/>
        <v>4</v>
      </c>
      <c r="L7" s="36">
        <f t="shared" si="1"/>
        <v>4</v>
      </c>
      <c r="M7" s="34">
        <f t="shared" si="6"/>
        <v>44</v>
      </c>
      <c r="N7" s="35">
        <f t="shared" si="2"/>
        <v>22</v>
      </c>
      <c r="O7" s="36">
        <f t="shared" si="3"/>
        <v>22</v>
      </c>
    </row>
    <row r="8" spans="2:15" ht="15.75" x14ac:dyDescent="0.25">
      <c r="B8" s="1" t="s">
        <v>6</v>
      </c>
      <c r="C8" s="10">
        <v>2</v>
      </c>
      <c r="D8" s="11">
        <v>6</v>
      </c>
      <c r="E8" s="12">
        <f t="shared" si="4"/>
        <v>8</v>
      </c>
      <c r="F8" s="17">
        <v>8</v>
      </c>
      <c r="G8" s="23">
        <v>4</v>
      </c>
      <c r="H8" s="24">
        <v>2</v>
      </c>
      <c r="I8" s="25">
        <v>2</v>
      </c>
      <c r="J8" s="34">
        <f t="shared" si="5"/>
        <v>8</v>
      </c>
      <c r="K8" s="35">
        <f t="shared" si="0"/>
        <v>4</v>
      </c>
      <c r="L8" s="36">
        <f t="shared" si="1"/>
        <v>4</v>
      </c>
      <c r="M8" s="34">
        <f t="shared" si="6"/>
        <v>32</v>
      </c>
      <c r="N8" s="35">
        <f t="shared" si="2"/>
        <v>16</v>
      </c>
      <c r="O8" s="36">
        <f t="shared" si="3"/>
        <v>16</v>
      </c>
    </row>
    <row r="9" spans="2:15" ht="15.75" x14ac:dyDescent="0.25">
      <c r="B9" s="30" t="s">
        <v>23</v>
      </c>
      <c r="C9" s="10"/>
      <c r="D9" s="11"/>
      <c r="E9" s="12"/>
      <c r="F9" s="18"/>
      <c r="G9" s="23"/>
      <c r="H9" s="24"/>
      <c r="I9" s="25"/>
      <c r="J9" s="34"/>
      <c r="K9" s="35"/>
      <c r="L9" s="36"/>
      <c r="M9" s="34"/>
      <c r="N9" s="35"/>
      <c r="O9" s="36"/>
    </row>
    <row r="10" spans="2:15" ht="15.75" x14ac:dyDescent="0.25">
      <c r="B10" s="1" t="s">
        <v>13</v>
      </c>
      <c r="C10" s="10">
        <v>3</v>
      </c>
      <c r="D10" s="11">
        <v>24</v>
      </c>
      <c r="E10" s="12">
        <f t="shared" si="4"/>
        <v>27</v>
      </c>
      <c r="F10" s="17">
        <v>27</v>
      </c>
      <c r="G10" s="23">
        <v>4</v>
      </c>
      <c r="H10" s="24">
        <v>1</v>
      </c>
      <c r="I10" s="25">
        <v>1</v>
      </c>
      <c r="J10" s="34">
        <f t="shared" ref="J10" si="7">G10*$C10</f>
        <v>12</v>
      </c>
      <c r="K10" s="35">
        <f t="shared" ref="K10" si="8">H10*$C10</f>
        <v>3</v>
      </c>
      <c r="L10" s="36">
        <f t="shared" ref="L10" si="9">I10*$C10</f>
        <v>3</v>
      </c>
      <c r="M10" s="34">
        <f t="shared" si="6"/>
        <v>108</v>
      </c>
      <c r="N10" s="35">
        <f t="shared" si="2"/>
        <v>27</v>
      </c>
      <c r="O10" s="36">
        <f t="shared" si="3"/>
        <v>27</v>
      </c>
    </row>
    <row r="11" spans="2:15" ht="15.75" x14ac:dyDescent="0.25">
      <c r="B11" s="1" t="s">
        <v>7</v>
      </c>
      <c r="C11" s="10">
        <v>22</v>
      </c>
      <c r="D11" s="11">
        <v>3</v>
      </c>
      <c r="E11" s="12">
        <f t="shared" si="4"/>
        <v>25</v>
      </c>
      <c r="F11" s="17">
        <v>25</v>
      </c>
      <c r="G11" s="23">
        <v>10</v>
      </c>
      <c r="H11" s="24">
        <v>2</v>
      </c>
      <c r="I11" s="25">
        <v>3</v>
      </c>
      <c r="J11" s="34">
        <f t="shared" ref="J11:J13" si="10">G11*$C11</f>
        <v>220</v>
      </c>
      <c r="K11" s="35">
        <f t="shared" ref="K11:K13" si="11">H11*$C11</f>
        <v>44</v>
      </c>
      <c r="L11" s="36">
        <f t="shared" ref="L11:L13" si="12">I11*$C11</f>
        <v>66</v>
      </c>
      <c r="M11" s="34">
        <f t="shared" si="6"/>
        <v>250</v>
      </c>
      <c r="N11" s="35">
        <f t="shared" si="2"/>
        <v>50</v>
      </c>
      <c r="O11" s="36">
        <f t="shared" si="3"/>
        <v>75</v>
      </c>
    </row>
    <row r="12" spans="2:15" ht="15.75" x14ac:dyDescent="0.25">
      <c r="B12" s="1" t="s">
        <v>8</v>
      </c>
      <c r="C12" s="10">
        <v>10</v>
      </c>
      <c r="D12" s="11">
        <v>66</v>
      </c>
      <c r="E12" s="12">
        <f t="shared" si="4"/>
        <v>76</v>
      </c>
      <c r="F12" s="17">
        <v>76</v>
      </c>
      <c r="G12" s="23">
        <v>10</v>
      </c>
      <c r="H12" s="24">
        <v>2</v>
      </c>
      <c r="I12" s="25">
        <v>3</v>
      </c>
      <c r="J12" s="34">
        <f t="shared" si="10"/>
        <v>100</v>
      </c>
      <c r="K12" s="35">
        <f t="shared" si="11"/>
        <v>20</v>
      </c>
      <c r="L12" s="36">
        <f t="shared" si="12"/>
        <v>30</v>
      </c>
      <c r="M12" s="34">
        <f t="shared" si="6"/>
        <v>760</v>
      </c>
      <c r="N12" s="35">
        <f t="shared" si="2"/>
        <v>152</v>
      </c>
      <c r="O12" s="36">
        <f t="shared" si="3"/>
        <v>228</v>
      </c>
    </row>
    <row r="13" spans="2:15" ht="15.75" x14ac:dyDescent="0.25">
      <c r="B13" s="1" t="s">
        <v>9</v>
      </c>
      <c r="C13" s="13">
        <v>6</v>
      </c>
      <c r="D13" s="14">
        <v>12</v>
      </c>
      <c r="E13" s="15">
        <f t="shared" si="4"/>
        <v>18</v>
      </c>
      <c r="F13" s="19">
        <v>18</v>
      </c>
      <c r="G13" s="26">
        <v>2</v>
      </c>
      <c r="H13" s="27">
        <v>2</v>
      </c>
      <c r="I13" s="28">
        <v>2</v>
      </c>
      <c r="J13" s="37">
        <f t="shared" si="10"/>
        <v>12</v>
      </c>
      <c r="K13" s="38">
        <f t="shared" si="11"/>
        <v>12</v>
      </c>
      <c r="L13" s="39">
        <f t="shared" si="12"/>
        <v>12</v>
      </c>
      <c r="M13" s="37">
        <f t="shared" si="6"/>
        <v>36</v>
      </c>
      <c r="N13" s="38">
        <f t="shared" si="2"/>
        <v>36</v>
      </c>
      <c r="O13" s="39">
        <f t="shared" si="3"/>
        <v>36</v>
      </c>
    </row>
    <row r="15" spans="2:15" ht="15.75" x14ac:dyDescent="0.25">
      <c r="J15" s="1">
        <f>SUM(J2:J13)</f>
        <v>656</v>
      </c>
      <c r="K15" s="1">
        <f t="shared" ref="K15:O15" si="13">SUM(K2:K13)</f>
        <v>135</v>
      </c>
      <c r="L15" s="1">
        <f t="shared" si="13"/>
        <v>215</v>
      </c>
      <c r="M15" s="1">
        <f t="shared" si="13"/>
        <v>3006</v>
      </c>
      <c r="N15" s="1">
        <f t="shared" si="13"/>
        <v>601</v>
      </c>
      <c r="O15" s="1">
        <f t="shared" si="13"/>
        <v>930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Giorgio</cp:lastModifiedBy>
  <dcterms:created xsi:type="dcterms:W3CDTF">2022-02-13T20:16:43Z</dcterms:created>
  <dcterms:modified xsi:type="dcterms:W3CDTF">2022-02-13T20:36:16Z</dcterms:modified>
</cp:coreProperties>
</file>