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5600" windowHeight="7995"/>
  </bookViews>
  <sheets>
    <sheet name="Asistencia" sheetId="1" r:id="rId1"/>
    <sheet name="Juguetería" sheetId="2" r:id="rId2"/>
    <sheet name="Arrendadora" sheetId="3" r:id="rId3"/>
  </sheets>
  <calcPr calcId="144525"/>
</workbook>
</file>

<file path=xl/calcChain.xml><?xml version="1.0" encoding="utf-8"?>
<calcChain xmlns="http://schemas.openxmlformats.org/spreadsheetml/2006/main">
  <c r="F21" i="3" l="1"/>
  <c r="F20" i="3"/>
  <c r="F19" i="3"/>
  <c r="F18" i="3"/>
  <c r="E21" i="3"/>
  <c r="E20" i="3"/>
  <c r="E19" i="3"/>
  <c r="E18" i="3"/>
  <c r="D21" i="3"/>
  <c r="D20" i="3"/>
  <c r="D19" i="3"/>
  <c r="D18" i="3"/>
  <c r="C21" i="3"/>
  <c r="C20" i="3"/>
  <c r="C19" i="3"/>
  <c r="C18" i="3"/>
  <c r="B21" i="3"/>
  <c r="B20" i="3"/>
  <c r="B19" i="3"/>
  <c r="B18" i="3"/>
  <c r="F17" i="3"/>
  <c r="E17" i="3"/>
  <c r="C17" i="3"/>
  <c r="B17" i="3"/>
  <c r="D17" i="3" l="1"/>
  <c r="J14" i="2"/>
  <c r="J13" i="2"/>
  <c r="J12" i="2"/>
  <c r="J11" i="2"/>
  <c r="J10" i="2"/>
  <c r="J9" i="2"/>
  <c r="J8" i="2"/>
  <c r="J7" i="2"/>
  <c r="J6" i="2"/>
  <c r="J5" i="2"/>
  <c r="I14" i="2"/>
  <c r="I13" i="2"/>
  <c r="I12" i="2"/>
  <c r="I11" i="2"/>
  <c r="I10" i="2"/>
  <c r="I9" i="2"/>
  <c r="I8" i="2"/>
  <c r="I7" i="2"/>
  <c r="I6" i="2"/>
  <c r="I5" i="2"/>
  <c r="H12" i="1"/>
  <c r="H11" i="1"/>
  <c r="H10" i="1"/>
  <c r="H9" i="1"/>
  <c r="H8" i="1"/>
  <c r="H7" i="1"/>
  <c r="H6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<sst xmlns="http://schemas.openxmlformats.org/spreadsheetml/2006/main" count="53" uniqueCount="52">
  <si>
    <t>ASISTENCIA DE ALUMNOS DE COMPUTACIÓN SEMANA 17</t>
  </si>
  <si>
    <t>MATUTINO</t>
  </si>
  <si>
    <t>HORARIOS</t>
  </si>
  <si>
    <t>LUNES</t>
  </si>
  <si>
    <t>MARTES</t>
  </si>
  <si>
    <t>MIÉRCOLES</t>
  </si>
  <si>
    <t>JUEVES</t>
  </si>
  <si>
    <t>VIERNES</t>
  </si>
  <si>
    <t>TOTALES</t>
  </si>
  <si>
    <t>JUGUETERÍA LARA</t>
  </si>
  <si>
    <t>ARTÍCULOS VENDIDOS POR MES</t>
  </si>
  <si>
    <t>FEBRERO</t>
  </si>
  <si>
    <t>MARZO</t>
  </si>
  <si>
    <t>ABRIL</t>
  </si>
  <si>
    <t>MAYO</t>
  </si>
  <si>
    <t>JUNIO</t>
  </si>
  <si>
    <t>ENERO</t>
  </si>
  <si>
    <t>ARTÍCULO</t>
  </si>
  <si>
    <t>PIEZAS EN EXISTENCIA</t>
  </si>
  <si>
    <t>PIEZAS VENDIDAS EN TOTAL</t>
  </si>
  <si>
    <t>EXISTENCIA ACTUAL</t>
  </si>
  <si>
    <t>PISTOLA DE AGUA</t>
  </si>
  <si>
    <t>CARRO DE CONTROL REMOTO</t>
  </si>
  <si>
    <t>CASA DE CAMPAÑA</t>
  </si>
  <si>
    <t>TURISTA MUNDIAL</t>
  </si>
  <si>
    <t>LABORATORIO MI ALEGRÍA</t>
  </si>
  <si>
    <t>MUÑECA BARBIE</t>
  </si>
  <si>
    <t>TRANSFORMER</t>
  </si>
  <si>
    <t>BATERÍAS DE COCINA</t>
  </si>
  <si>
    <t>AUTOPISTA LILI - LENDY</t>
  </si>
  <si>
    <t>MUÑECOS BABY DISNEY</t>
  </si>
  <si>
    <t>ARRENDADORA LOMELIN</t>
  </si>
  <si>
    <t>DIRECCIÓN</t>
  </si>
  <si>
    <t>INMUEBLE</t>
  </si>
  <si>
    <t>PRECIO DE RENTA LOCAL</t>
  </si>
  <si>
    <t>PAGO DE AGUA TOTAL</t>
  </si>
  <si>
    <t>Mariano Escobedo 112</t>
  </si>
  <si>
    <t>Departamento</t>
  </si>
  <si>
    <t>Atzayacatl 240</t>
  </si>
  <si>
    <t>Venezuela 89</t>
  </si>
  <si>
    <t>Av. Chapultepec 48</t>
  </si>
  <si>
    <t>Londres 29</t>
  </si>
  <si>
    <t>Casa Habitación</t>
  </si>
  <si>
    <t>Comercio</t>
  </si>
  <si>
    <t>Despacho</t>
  </si>
  <si>
    <t>Escuela</t>
  </si>
  <si>
    <t>PAGO TOTAL ANTERIOR</t>
  </si>
  <si>
    <t xml:space="preserve">AUMENTO DE RENTA 20 % </t>
  </si>
  <si>
    <t>AUMENTO DE AGUA 15%</t>
  </si>
  <si>
    <t>PAGO TOTAL CON INCREMENTO</t>
  </si>
  <si>
    <t>DIFERENCIA</t>
  </si>
  <si>
    <t>NOTA: El libro tiene error de impresión profe 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</si>
</sst>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8" formatCode="&quot;$&quot;#,##0.00;[Red]\-&quot;$&quot;#,##0.00"/>
    <numFmt numFmtId="164" formatCode="&quot;$&quot;#,##0.0;[Red]\-&quot;$&quot;#,##0.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3" tint="0.39997558519241921"/>
      <name val="Tekton Pro"/>
      <family val="2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/>
      <right/>
      <top style="thick">
        <color theme="1"/>
      </top>
      <bottom/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3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10" xfId="0" applyBorder="1"/>
    <xf numFmtId="6" fontId="0" fillId="0" borderId="12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4" fontId="0" fillId="0" borderId="1" xfId="0" applyNumberFormat="1" applyBorder="1"/>
    <xf numFmtId="8" fontId="0" fillId="0" borderId="1" xfId="0" applyNumberFormat="1" applyBorder="1"/>
    <xf numFmtId="6" fontId="0" fillId="0" borderId="1" xfId="0" applyNumberFormat="1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abSelected="1" workbookViewId="0">
      <selection activeCell="A2" sqref="A2"/>
    </sheetView>
  </sheetViews>
  <sheetFormatPr baseColWidth="10" defaultRowHeight="15" x14ac:dyDescent="0.25"/>
  <sheetData>
    <row r="2" spans="2:8" x14ac:dyDescent="0.25">
      <c r="B2" s="26" t="s">
        <v>0</v>
      </c>
      <c r="C2" s="27"/>
      <c r="D2" s="27"/>
      <c r="E2" s="27"/>
      <c r="F2" s="27"/>
      <c r="G2" s="27"/>
      <c r="H2" s="27"/>
    </row>
    <row r="3" spans="2:8" x14ac:dyDescent="0.25">
      <c r="B3" s="26" t="s">
        <v>1</v>
      </c>
      <c r="C3" s="27"/>
      <c r="D3" s="27"/>
      <c r="E3" s="27"/>
      <c r="F3" s="27"/>
      <c r="G3" s="27"/>
      <c r="H3" s="27"/>
    </row>
    <row r="4" spans="2:8" x14ac:dyDescent="0.25">
      <c r="B4" s="27"/>
      <c r="C4" s="27"/>
      <c r="D4" s="27"/>
      <c r="E4" s="27"/>
      <c r="F4" s="27"/>
      <c r="G4" s="27"/>
      <c r="H4" s="27"/>
    </row>
    <row r="5" spans="2:8" x14ac:dyDescent="0.2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</row>
    <row r="6" spans="2:8" x14ac:dyDescent="0.25">
      <c r="B6" s="3">
        <v>1</v>
      </c>
      <c r="C6" s="3">
        <v>76</v>
      </c>
      <c r="D6" s="3">
        <v>77</v>
      </c>
      <c r="E6" s="3">
        <v>77</v>
      </c>
      <c r="F6" s="3">
        <v>76</v>
      </c>
      <c r="G6" s="3">
        <v>77</v>
      </c>
      <c r="H6" s="4">
        <f>C6+D6+E6+G6+F6</f>
        <v>383</v>
      </c>
    </row>
    <row r="7" spans="2:8" x14ac:dyDescent="0.25">
      <c r="B7" s="3">
        <v>2</v>
      </c>
      <c r="C7" s="3">
        <v>65</v>
      </c>
      <c r="D7" s="3">
        <v>64</v>
      </c>
      <c r="E7" s="3">
        <v>65</v>
      </c>
      <c r="F7" s="3">
        <v>63</v>
      </c>
      <c r="G7" s="3">
        <v>65</v>
      </c>
      <c r="H7" s="4">
        <f t="shared" ref="H7:H12" si="0">C7+D7+E7+F7+G7</f>
        <v>322</v>
      </c>
    </row>
    <row r="8" spans="2:8" x14ac:dyDescent="0.25">
      <c r="B8" s="3">
        <v>3</v>
      </c>
      <c r="C8" s="3">
        <v>70</v>
      </c>
      <c r="D8" s="3">
        <v>72</v>
      </c>
      <c r="E8" s="3">
        <v>71</v>
      </c>
      <c r="F8" s="3">
        <v>70</v>
      </c>
      <c r="G8" s="3">
        <v>72</v>
      </c>
      <c r="H8" s="4">
        <f t="shared" si="0"/>
        <v>355</v>
      </c>
    </row>
    <row r="9" spans="2:8" x14ac:dyDescent="0.25">
      <c r="B9" s="3">
        <v>4</v>
      </c>
      <c r="C9" s="3">
        <v>80</v>
      </c>
      <c r="D9" s="3">
        <v>78</v>
      </c>
      <c r="E9" s="3">
        <v>79</v>
      </c>
      <c r="F9" s="3">
        <v>74</v>
      </c>
      <c r="G9" s="3">
        <v>80</v>
      </c>
      <c r="H9" s="4">
        <f t="shared" si="0"/>
        <v>391</v>
      </c>
    </row>
    <row r="10" spans="2:8" x14ac:dyDescent="0.25">
      <c r="B10" s="3">
        <v>5</v>
      </c>
      <c r="C10" s="3">
        <v>55</v>
      </c>
      <c r="D10" s="3">
        <v>53</v>
      </c>
      <c r="E10" s="3">
        <v>55</v>
      </c>
      <c r="F10" s="3">
        <v>54</v>
      </c>
      <c r="G10" s="3">
        <v>55</v>
      </c>
      <c r="H10" s="4">
        <f t="shared" si="0"/>
        <v>272</v>
      </c>
    </row>
    <row r="11" spans="2:8" x14ac:dyDescent="0.25">
      <c r="B11" s="3">
        <v>6</v>
      </c>
      <c r="C11" s="3">
        <v>45</v>
      </c>
      <c r="D11" s="3">
        <v>45</v>
      </c>
      <c r="E11" s="3">
        <v>43</v>
      </c>
      <c r="F11" s="3">
        <v>44</v>
      </c>
      <c r="G11" s="3">
        <v>45</v>
      </c>
      <c r="H11" s="4">
        <f t="shared" si="0"/>
        <v>222</v>
      </c>
    </row>
    <row r="12" spans="2:8" x14ac:dyDescent="0.25">
      <c r="B12" s="3">
        <v>7</v>
      </c>
      <c r="C12" s="3">
        <v>32</v>
      </c>
      <c r="D12" s="3">
        <v>32</v>
      </c>
      <c r="E12" s="3">
        <v>33</v>
      </c>
      <c r="F12" s="3">
        <v>34</v>
      </c>
      <c r="G12" s="3">
        <v>35</v>
      </c>
      <c r="H12" s="4">
        <f t="shared" si="0"/>
        <v>166</v>
      </c>
    </row>
    <row r="13" spans="2:8" x14ac:dyDescent="0.25">
      <c r="B13" s="4" t="s">
        <v>8</v>
      </c>
      <c r="C13" s="4">
        <f>C6+C7+C8+C9+C10+C11+C12</f>
        <v>423</v>
      </c>
      <c r="D13" s="4">
        <f>D6+D7+D8+D9+D10+D11+D12</f>
        <v>421</v>
      </c>
      <c r="E13" s="4">
        <f>E6+E7+E8+E9+E10+E11+E12</f>
        <v>423</v>
      </c>
      <c r="F13" s="4">
        <f>F6+F7+F8+F9+F10+F11+F12</f>
        <v>415</v>
      </c>
      <c r="G13" s="4">
        <f>G6+G7+G8+G9+G10+G11+G12</f>
        <v>429</v>
      </c>
      <c r="H13" s="5"/>
    </row>
  </sheetData>
  <mergeCells count="3">
    <mergeCell ref="B2:H2"/>
    <mergeCell ref="B3:H3"/>
    <mergeCell ref="B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B20" sqref="B20"/>
    </sheetView>
  </sheetViews>
  <sheetFormatPr baseColWidth="10" defaultRowHeight="15" x14ac:dyDescent="0.25"/>
  <cols>
    <col min="1" max="1" width="28.28515625" customWidth="1"/>
    <col min="2" max="2" width="20.7109375" customWidth="1"/>
    <col min="9" max="9" width="26.28515625" customWidth="1"/>
    <col min="10" max="10" width="20.140625" customWidth="1"/>
  </cols>
  <sheetData>
    <row r="2" spans="1:10" ht="32.25" x14ac:dyDescent="0.55000000000000004">
      <c r="A2" s="28" t="s">
        <v>9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x14ac:dyDescent="0.25">
      <c r="C3" s="30" t="s">
        <v>10</v>
      </c>
      <c r="D3" s="31"/>
      <c r="E3" s="31"/>
      <c r="F3" s="31"/>
      <c r="G3" s="31"/>
      <c r="H3" s="31"/>
    </row>
    <row r="4" spans="1:10" ht="28.5" customHeight="1" x14ac:dyDescent="0.25">
      <c r="A4" s="22" t="s">
        <v>17</v>
      </c>
      <c r="B4" s="22" t="s">
        <v>18</v>
      </c>
      <c r="C4" s="21" t="s">
        <v>16</v>
      </c>
      <c r="D4" s="21" t="s">
        <v>11</v>
      </c>
      <c r="E4" s="21" t="s">
        <v>12</v>
      </c>
      <c r="F4" s="21" t="s">
        <v>13</v>
      </c>
      <c r="G4" s="21" t="s">
        <v>14</v>
      </c>
      <c r="H4" s="21" t="s">
        <v>15</v>
      </c>
      <c r="I4" s="22" t="s">
        <v>19</v>
      </c>
      <c r="J4" s="22" t="s">
        <v>20</v>
      </c>
    </row>
    <row r="5" spans="1:10" x14ac:dyDescent="0.25">
      <c r="A5" t="s">
        <v>21</v>
      </c>
      <c r="B5" s="6">
        <v>245</v>
      </c>
      <c r="C5" s="7">
        <v>45</v>
      </c>
      <c r="D5" s="7">
        <v>12</v>
      </c>
      <c r="E5" s="7">
        <v>10</v>
      </c>
      <c r="F5" s="7">
        <v>25</v>
      </c>
      <c r="G5" s="7">
        <v>15</v>
      </c>
      <c r="H5" s="7">
        <v>11</v>
      </c>
      <c r="I5" s="1">
        <f t="shared" ref="I5:I14" si="0">C5+D5+E5+F5+G5+H5</f>
        <v>118</v>
      </c>
      <c r="J5">
        <f t="shared" ref="J5:J14" si="1">B5-I5</f>
        <v>127</v>
      </c>
    </row>
    <row r="6" spans="1:10" x14ac:dyDescent="0.25">
      <c r="A6" t="s">
        <v>22</v>
      </c>
      <c r="B6" s="6">
        <v>105</v>
      </c>
      <c r="C6" s="7">
        <v>18</v>
      </c>
      <c r="D6" s="7">
        <v>3</v>
      </c>
      <c r="E6" s="7">
        <v>2</v>
      </c>
      <c r="F6" s="7">
        <v>5</v>
      </c>
      <c r="G6" s="7">
        <v>2</v>
      </c>
      <c r="H6" s="7">
        <v>3</v>
      </c>
      <c r="I6" s="1">
        <f t="shared" si="0"/>
        <v>33</v>
      </c>
      <c r="J6">
        <f t="shared" si="1"/>
        <v>72</v>
      </c>
    </row>
    <row r="7" spans="1:10" x14ac:dyDescent="0.25">
      <c r="A7" t="s">
        <v>23</v>
      </c>
      <c r="B7" s="6">
        <v>56</v>
      </c>
      <c r="C7" s="7">
        <v>10</v>
      </c>
      <c r="D7" s="7">
        <v>4</v>
      </c>
      <c r="E7" s="8">
        <v>3</v>
      </c>
      <c r="F7" s="7">
        <v>5</v>
      </c>
      <c r="G7" s="7">
        <v>1</v>
      </c>
      <c r="H7" s="7">
        <v>0</v>
      </c>
      <c r="I7" s="1">
        <f t="shared" si="0"/>
        <v>23</v>
      </c>
      <c r="J7">
        <f t="shared" si="1"/>
        <v>33</v>
      </c>
    </row>
    <row r="8" spans="1:10" x14ac:dyDescent="0.25">
      <c r="A8" t="s">
        <v>24</v>
      </c>
      <c r="B8" s="6">
        <v>123</v>
      </c>
      <c r="C8" s="7">
        <v>12</v>
      </c>
      <c r="D8" s="7">
        <v>8</v>
      </c>
      <c r="E8" s="9">
        <v>8</v>
      </c>
      <c r="F8" s="7">
        <v>11</v>
      </c>
      <c r="G8" s="7">
        <v>6</v>
      </c>
      <c r="H8" s="7">
        <v>6</v>
      </c>
      <c r="I8" s="1">
        <f t="shared" si="0"/>
        <v>51</v>
      </c>
      <c r="J8">
        <f t="shared" si="1"/>
        <v>72</v>
      </c>
    </row>
    <row r="9" spans="1:10" x14ac:dyDescent="0.25">
      <c r="A9" t="s">
        <v>25</v>
      </c>
      <c r="B9" s="6">
        <v>176</v>
      </c>
      <c r="C9" s="7">
        <v>40</v>
      </c>
      <c r="D9" s="7">
        <v>10</v>
      </c>
      <c r="E9" s="10">
        <v>5</v>
      </c>
      <c r="F9" s="7">
        <v>18</v>
      </c>
      <c r="G9" s="7">
        <v>8</v>
      </c>
      <c r="H9" s="7">
        <v>5</v>
      </c>
      <c r="I9" s="1">
        <f t="shared" si="0"/>
        <v>86</v>
      </c>
      <c r="J9">
        <f t="shared" si="1"/>
        <v>90</v>
      </c>
    </row>
    <row r="10" spans="1:10" x14ac:dyDescent="0.25">
      <c r="A10" t="s">
        <v>26</v>
      </c>
      <c r="B10" s="6">
        <v>145</v>
      </c>
      <c r="C10" s="7">
        <v>53</v>
      </c>
      <c r="D10" s="7">
        <v>9</v>
      </c>
      <c r="E10" s="7">
        <v>6</v>
      </c>
      <c r="F10" s="7">
        <v>26</v>
      </c>
      <c r="G10" s="7">
        <v>7</v>
      </c>
      <c r="H10" s="7">
        <v>8</v>
      </c>
      <c r="I10" s="1">
        <f t="shared" si="0"/>
        <v>109</v>
      </c>
      <c r="J10">
        <f t="shared" si="1"/>
        <v>36</v>
      </c>
    </row>
    <row r="11" spans="1:10" x14ac:dyDescent="0.25">
      <c r="A11" t="s">
        <v>27</v>
      </c>
      <c r="B11" s="6">
        <v>123</v>
      </c>
      <c r="C11" s="7">
        <v>25</v>
      </c>
      <c r="D11" s="7">
        <v>13</v>
      </c>
      <c r="E11" s="7">
        <v>10</v>
      </c>
      <c r="F11" s="7">
        <v>18</v>
      </c>
      <c r="G11" s="7">
        <v>11</v>
      </c>
      <c r="H11" s="7">
        <v>9</v>
      </c>
      <c r="I11" s="1">
        <f t="shared" si="0"/>
        <v>86</v>
      </c>
      <c r="J11">
        <f t="shared" si="1"/>
        <v>37</v>
      </c>
    </row>
    <row r="12" spans="1:10" x14ac:dyDescent="0.25">
      <c r="A12" t="s">
        <v>28</v>
      </c>
      <c r="B12" s="6">
        <v>58</v>
      </c>
      <c r="C12" s="7">
        <v>11</v>
      </c>
      <c r="D12" s="7">
        <v>6</v>
      </c>
      <c r="E12" s="7">
        <v>6</v>
      </c>
      <c r="F12" s="7">
        <v>9</v>
      </c>
      <c r="G12" s="7">
        <v>3</v>
      </c>
      <c r="H12" s="7">
        <v>5</v>
      </c>
      <c r="I12" s="1">
        <f t="shared" si="0"/>
        <v>40</v>
      </c>
      <c r="J12">
        <f t="shared" si="1"/>
        <v>18</v>
      </c>
    </row>
    <row r="13" spans="1:10" x14ac:dyDescent="0.25">
      <c r="A13" t="s">
        <v>29</v>
      </c>
      <c r="B13" s="6">
        <v>35</v>
      </c>
      <c r="C13" s="7">
        <v>6</v>
      </c>
      <c r="D13" s="7">
        <v>2</v>
      </c>
      <c r="E13" s="7">
        <v>1</v>
      </c>
      <c r="F13" s="7">
        <v>4</v>
      </c>
      <c r="G13" s="7">
        <v>1</v>
      </c>
      <c r="H13" s="7">
        <v>1</v>
      </c>
      <c r="I13" s="1">
        <f t="shared" si="0"/>
        <v>15</v>
      </c>
      <c r="J13">
        <f t="shared" si="1"/>
        <v>20</v>
      </c>
    </row>
    <row r="14" spans="1:10" x14ac:dyDescent="0.25">
      <c r="A14" t="s">
        <v>30</v>
      </c>
      <c r="B14" s="6">
        <v>98</v>
      </c>
      <c r="C14" s="7">
        <v>26</v>
      </c>
      <c r="D14" s="7">
        <v>9</v>
      </c>
      <c r="E14" s="7">
        <v>7</v>
      </c>
      <c r="F14" s="7">
        <v>15</v>
      </c>
      <c r="G14" s="7">
        <v>8</v>
      </c>
      <c r="H14" s="7">
        <v>9</v>
      </c>
      <c r="I14" s="1">
        <f t="shared" si="0"/>
        <v>74</v>
      </c>
      <c r="J14">
        <f t="shared" si="1"/>
        <v>24</v>
      </c>
    </row>
  </sheetData>
  <mergeCells count="2">
    <mergeCell ref="A2:J2"/>
    <mergeCell ref="C3:H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topLeftCell="B1" workbookViewId="0">
      <selection activeCell="F23" sqref="F23"/>
    </sheetView>
  </sheetViews>
  <sheetFormatPr baseColWidth="10" defaultRowHeight="15" x14ac:dyDescent="0.25"/>
  <cols>
    <col min="2" max="2" width="24.5703125" customWidth="1"/>
    <col min="3" max="3" width="24.42578125" customWidth="1"/>
    <col min="4" max="4" width="23" customWidth="1"/>
    <col min="5" max="5" width="32.28515625" customWidth="1"/>
    <col min="6" max="6" width="22.85546875" customWidth="1"/>
  </cols>
  <sheetData>
    <row r="1" spans="2:7" ht="15.75" thickBot="1" x14ac:dyDescent="0.3"/>
    <row r="2" spans="2:7" ht="37.5" thickTop="1" thickBot="1" x14ac:dyDescent="0.6">
      <c r="B2" s="32" t="s">
        <v>31</v>
      </c>
      <c r="C2" s="33"/>
      <c r="D2" s="33"/>
      <c r="E2" s="33"/>
      <c r="F2" s="34"/>
      <c r="G2" s="12"/>
    </row>
    <row r="3" spans="2:7" ht="15.75" thickTop="1" x14ac:dyDescent="0.25">
      <c r="B3" s="11"/>
      <c r="C3" s="11"/>
      <c r="D3" s="11"/>
      <c r="E3" s="11"/>
      <c r="F3" s="11"/>
    </row>
    <row r="4" spans="2:7" ht="15.75" customHeight="1" x14ac:dyDescent="0.25">
      <c r="B4" s="44" t="s">
        <v>32</v>
      </c>
      <c r="C4" s="47" t="s">
        <v>33</v>
      </c>
      <c r="D4" s="50" t="s">
        <v>34</v>
      </c>
      <c r="E4" s="53" t="s">
        <v>35</v>
      </c>
    </row>
    <row r="5" spans="2:7" x14ac:dyDescent="0.25">
      <c r="B5" s="45"/>
      <c r="C5" s="48"/>
      <c r="D5" s="51"/>
      <c r="E5" s="54"/>
    </row>
    <row r="6" spans="2:7" x14ac:dyDescent="0.25">
      <c r="B6" s="46"/>
      <c r="C6" s="49"/>
      <c r="D6" s="52"/>
      <c r="E6" s="55"/>
    </row>
    <row r="7" spans="2:7" x14ac:dyDescent="0.25">
      <c r="B7" s="20" t="s">
        <v>36</v>
      </c>
      <c r="C7" s="17" t="s">
        <v>37</v>
      </c>
      <c r="D7" s="14">
        <v>1200</v>
      </c>
      <c r="E7" s="14">
        <v>30</v>
      </c>
    </row>
    <row r="8" spans="2:7" x14ac:dyDescent="0.25">
      <c r="B8" s="17" t="s">
        <v>38</v>
      </c>
      <c r="C8" s="17" t="s">
        <v>42</v>
      </c>
      <c r="D8" s="14">
        <v>2150</v>
      </c>
      <c r="E8" s="13">
        <v>45</v>
      </c>
    </row>
    <row r="9" spans="2:7" x14ac:dyDescent="0.25">
      <c r="B9" s="19" t="s">
        <v>39</v>
      </c>
      <c r="C9" s="17" t="s">
        <v>43</v>
      </c>
      <c r="D9" s="15">
        <v>1500</v>
      </c>
      <c r="E9" s="13">
        <v>45</v>
      </c>
    </row>
    <row r="10" spans="2:7" x14ac:dyDescent="0.25">
      <c r="B10" s="17" t="s">
        <v>40</v>
      </c>
      <c r="C10" s="18" t="s">
        <v>44</v>
      </c>
      <c r="D10" s="15">
        <v>1765</v>
      </c>
      <c r="E10" s="13">
        <v>67</v>
      </c>
    </row>
    <row r="11" spans="2:7" x14ac:dyDescent="0.25">
      <c r="B11" s="17" t="s">
        <v>41</v>
      </c>
      <c r="C11" s="16" t="s">
        <v>45</v>
      </c>
      <c r="D11" s="14">
        <v>3000</v>
      </c>
      <c r="E11" s="14">
        <v>100</v>
      </c>
    </row>
    <row r="14" spans="2:7" ht="15.75" customHeight="1" x14ac:dyDescent="0.25">
      <c r="B14" s="35" t="s">
        <v>47</v>
      </c>
      <c r="C14" s="35" t="s">
        <v>48</v>
      </c>
      <c r="D14" s="38" t="s">
        <v>46</v>
      </c>
      <c r="E14" s="41" t="s">
        <v>49</v>
      </c>
      <c r="F14" s="41" t="s">
        <v>50</v>
      </c>
    </row>
    <row r="15" spans="2:7" x14ac:dyDescent="0.25">
      <c r="B15" s="36"/>
      <c r="C15" s="36"/>
      <c r="D15" s="39"/>
      <c r="E15" s="42"/>
      <c r="F15" s="42"/>
    </row>
    <row r="16" spans="2:7" x14ac:dyDescent="0.25">
      <c r="B16" s="37"/>
      <c r="C16" s="37"/>
      <c r="D16" s="40"/>
      <c r="E16" s="43"/>
      <c r="F16" s="43"/>
    </row>
    <row r="17" spans="2:6" x14ac:dyDescent="0.25">
      <c r="B17" s="23">
        <f>D7*0.2</f>
        <v>240</v>
      </c>
      <c r="C17" s="24">
        <f>E7+0.15</f>
        <v>30.15</v>
      </c>
      <c r="D17" s="25">
        <f>D7+E7</f>
        <v>1230</v>
      </c>
      <c r="E17" s="24">
        <f>B17+C17+D17</f>
        <v>1500.15</v>
      </c>
      <c r="F17" s="24">
        <f>E17-D17</f>
        <v>270.15000000000009</v>
      </c>
    </row>
    <row r="18" spans="2:6" x14ac:dyDescent="0.25">
      <c r="B18" s="23">
        <f>D8*0.2</f>
        <v>430</v>
      </c>
      <c r="C18" s="24">
        <f>E8+0.15</f>
        <v>45.15</v>
      </c>
      <c r="D18" s="25">
        <f>D8+E8</f>
        <v>2195</v>
      </c>
      <c r="E18" s="24">
        <f>B18+C18+D18</f>
        <v>2670.15</v>
      </c>
      <c r="F18" s="24">
        <f>E18-D18</f>
        <v>475.15000000000009</v>
      </c>
    </row>
    <row r="19" spans="2:6" x14ac:dyDescent="0.25">
      <c r="B19" s="23">
        <f>D9*0.2</f>
        <v>300</v>
      </c>
      <c r="C19" s="24">
        <f>E9-0.15</f>
        <v>44.85</v>
      </c>
      <c r="D19" s="25">
        <f>D9+E9</f>
        <v>1545</v>
      </c>
      <c r="E19" s="24">
        <f>B19+C19+D19</f>
        <v>1889.85</v>
      </c>
      <c r="F19" s="24">
        <f>E19-D19</f>
        <v>344.84999999999991</v>
      </c>
    </row>
    <row r="20" spans="2:6" x14ac:dyDescent="0.25">
      <c r="B20" s="23">
        <f>D10*0.2</f>
        <v>353</v>
      </c>
      <c r="C20" s="24">
        <f>E10+0.15</f>
        <v>67.150000000000006</v>
      </c>
      <c r="D20" s="25">
        <f>D10+E10</f>
        <v>1832</v>
      </c>
      <c r="E20" s="24">
        <f>B20+C20+D20</f>
        <v>2252.15</v>
      </c>
      <c r="F20" s="24">
        <f>E20-D20</f>
        <v>420.15000000000009</v>
      </c>
    </row>
    <row r="21" spans="2:6" x14ac:dyDescent="0.25">
      <c r="B21" s="23">
        <f>D11*0.2</f>
        <v>600</v>
      </c>
      <c r="C21" s="24">
        <f>E11+0.15</f>
        <v>100.15</v>
      </c>
      <c r="D21" s="25">
        <f>D11+E11</f>
        <v>3100</v>
      </c>
      <c r="E21" s="24">
        <f>B21+C21+D21</f>
        <v>3800.15</v>
      </c>
      <c r="F21" s="24">
        <f>E21-D21</f>
        <v>700.15000000000009</v>
      </c>
    </row>
    <row r="23" spans="2:6" x14ac:dyDescent="0.25">
      <c r="B23" s="29" t="s">
        <v>51</v>
      </c>
      <c r="C23" s="29"/>
      <c r="D23" s="29"/>
      <c r="E23" s="29"/>
    </row>
  </sheetData>
  <mergeCells count="11">
    <mergeCell ref="B23:E23"/>
    <mergeCell ref="B2:F2"/>
    <mergeCell ref="B14:B16"/>
    <mergeCell ref="C14:C16"/>
    <mergeCell ref="D14:D16"/>
    <mergeCell ref="E14:E16"/>
    <mergeCell ref="F14:F16"/>
    <mergeCell ref="B4:B6"/>
    <mergeCell ref="C4:C6"/>
    <mergeCell ref="D4:D6"/>
    <mergeCell ref="E4:E6"/>
  </mergeCells>
  <pageMargins left="0.7" right="0.7" top="0.75" bottom="0.75" header="0.3" footer="0.3"/>
  <pageSetup orientation="portrait" r:id="rId1"/>
  <ignoredErrors>
    <ignoredError sqref="C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Asistencia</vt:lpstr>
      <vt:lpstr>Juguetería</vt:lpstr>
      <vt:lpstr>Arrendadora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CCPM</cp:lastModifiedBy>
  <dcterms:created xsi:type="dcterms:W3CDTF">2011-10-22T18:10:58Z</dcterms:created>
  <dcterms:modified xsi:type="dcterms:W3CDTF">2011-10-29T12:57:08Z</dcterms:modified>
</cp:coreProperties>
</file>