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tris42-my.sharepoint.com/personal/kate_hall-strutt_obr_uk/Documents/Documents/"/>
    </mc:Choice>
  </mc:AlternateContent>
  <xr:revisionPtr revIDLastSave="0" documentId="8_{B224823A-A5F2-4B69-A7B5-90DDEF7FDAB7}" xr6:coauthVersionLast="47" xr6:coauthVersionMax="47" xr10:uidLastSave="{00000000-0000-0000-0000-000000000000}"/>
  <bookViews>
    <workbookView xWindow="-110" yWindow="-110" windowWidth="22780" windowHeight="14540" xr2:uid="{EEBE4D64-BE71-4B42-957A-D94E58664636}"/>
  </bookViews>
  <sheets>
    <sheet name="Notes" sheetId="1" r:id="rId1"/>
    <sheet name="Monthly Profiles" sheetId="2" r:id="rId2"/>
    <sheet name="CGNCR Breakdown" sheetId="3"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s>
  <definedNames>
    <definedName name="\A">#REF!</definedName>
    <definedName name="\B">#REF!</definedName>
    <definedName name="\e">#REF!</definedName>
    <definedName name="\I">#REF!</definedName>
    <definedName name="\l">#REF!</definedName>
    <definedName name="\p">#REF!</definedName>
    <definedName name="\Q">#REF!</definedName>
    <definedName name="\s">#REF!</definedName>
    <definedName name="\T">#REF!</definedName>
    <definedName name="\UPDATE">#REF!</definedName>
    <definedName name="\z">#REF!</definedName>
    <definedName name="___xlc_DefaultDisplayOption___" hidden="1">"caption"</definedName>
    <definedName name="___xlc_DisplayNullValuesAs___" hidden="1">"___xlc_DisplayNullValuesAs_empty___"</definedName>
    <definedName name="___xlc_PromptForInsertOnDrill___" hidden="1">FALSE</definedName>
    <definedName name="___xlc_SuppressNULLSOnDrill___" hidden="1">TRUE</definedName>
    <definedName name="___xlc_SuppressZerosOnDrill___" hidden="1">FALSE</definedName>
    <definedName name="__123Graph_A" localSheetId="0" hidden="1">'[1]SUMMARY TABLE'!$S$23:$S$46</definedName>
    <definedName name="__123Graph_A" hidden="1">'[2]Model inputs'!#REF!</definedName>
    <definedName name="__123Graph_AALLTAX" localSheetId="0" hidden="1">'[3]Forecast data'!#REF!</definedName>
    <definedName name="__123Graph_AALLTAX" hidden="1">'[4]Forecast data'!#REF!</definedName>
    <definedName name="__123Graph_ACFSINDIV" hidden="1">#REF!</definedName>
    <definedName name="__123Graph_AChart1" hidden="1">[5]table!$B$14:$B$16</definedName>
    <definedName name="__123Graph_ACHGSPD1" hidden="1">'[6]CHGSPD19.FIN'!$B$10:$B$20</definedName>
    <definedName name="__123Graph_ACHGSPD2" hidden="1">'[6]CHGSPD19.FIN'!$E$11:$E$20</definedName>
    <definedName name="__123Graph_ACurrent" hidden="1">[5]table!$B$14:$B$16</definedName>
    <definedName name="__123Graph_AEFF" localSheetId="0" hidden="1">'[7]T3 Page 1'!#REF!</definedName>
    <definedName name="__123Graph_AEFF" hidden="1">'[7]T3 Page 1'!#REF!</definedName>
    <definedName name="__123Graph_AGR14PBF1" hidden="1">'[8]HIS19FIN(A)'!$AF$70:$AF$81</definedName>
    <definedName name="__123Graph_AHOMEVAT" localSheetId="0" hidden="1">'[3]Forecast data'!#REF!</definedName>
    <definedName name="__123Graph_AHOMEVAT" hidden="1">'[4]Forecast data'!#REF!</definedName>
    <definedName name="__123Graph_AIMPORT" localSheetId="0" hidden="1">'[3]Forecast data'!#REF!</definedName>
    <definedName name="__123Graph_AIMPORT" hidden="1">'[4]Forecast data'!#REF!</definedName>
    <definedName name="__123Graph_ALBFFIN" localSheetId="0" hidden="1">'[7]FC Page 1'!#REF!</definedName>
    <definedName name="__123Graph_ALBFFIN" hidden="1">'[7]FC Page 1'!#REF!</definedName>
    <definedName name="__123Graph_ALBFFIN2" hidden="1">'[8]HIS19FIN(A)'!$K$59:$Q$59</definedName>
    <definedName name="__123Graph_ALBFHIC2" hidden="1">'[8]HIS19FIN(A)'!$D$59:$J$59</definedName>
    <definedName name="__123Graph_ALCB" hidden="1">'[8]HIS19FIN(A)'!$D$83:$I$83</definedName>
    <definedName name="__123Graph_ANACFIN" hidden="1">'[8]HIS19FIN(A)'!$K$97:$Q$97</definedName>
    <definedName name="__123Graph_ANACHIC" hidden="1">'[8]HIS19FIN(A)'!$D$97:$J$97</definedName>
    <definedName name="__123Graph_APDNUMBERS" hidden="1">'[1]SUMMARY TABLE'!$U$6:$U$49</definedName>
    <definedName name="__123Graph_APDTRENDS" hidden="1">'[1]SUMMARY TABLE'!$S$23:$S$46</definedName>
    <definedName name="__123Graph_APIC" localSheetId="0" hidden="1">'[7]T3 Page 1'!#REF!</definedName>
    <definedName name="__123Graph_APIC" hidden="1">'[7]T3 Page 1'!#REF!</definedName>
    <definedName name="__123Graph_ATOBREV" localSheetId="0" hidden="1">'[3]Forecast data'!#REF!</definedName>
    <definedName name="__123Graph_ATOBREV" hidden="1">'[4]Forecast data'!#REF!</definedName>
    <definedName name="__123Graph_ATOTAL" localSheetId="0" hidden="1">'[3]Forecast data'!#REF!</definedName>
    <definedName name="__123Graph_ATOTAL" hidden="1">'[4]Forecast data'!#REF!</definedName>
    <definedName name="__123Graph_B" localSheetId="0" hidden="1">'[1]SUMMARY TABLE'!$T$23:$T$46</definedName>
    <definedName name="__123Graph_B" hidden="1">'[2]Model inputs'!#REF!</definedName>
    <definedName name="__123Graph_BCFSINDIV" hidden="1">#REF!</definedName>
    <definedName name="__123Graph_BCFSUK" hidden="1">#REF!</definedName>
    <definedName name="__123Graph_BChart1" localSheetId="0" hidden="1">[5]table!#REF!</definedName>
    <definedName name="__123Graph_BChart1" hidden="1">[5]table!#REF!</definedName>
    <definedName name="__123Graph_BCHGSPD1" hidden="1">'[6]CHGSPD19.FIN'!$H$10:$H$25</definedName>
    <definedName name="__123Graph_BCHGSPD2" hidden="1">'[6]CHGSPD19.FIN'!$I$11:$I$25</definedName>
    <definedName name="__123Graph_BCurrent" localSheetId="0" hidden="1">[5]table!#REF!</definedName>
    <definedName name="__123Graph_BCurrent" hidden="1">[5]table!#REF!</definedName>
    <definedName name="__123Graph_BEFF" localSheetId="0" hidden="1">'[7]T3 Page 1'!#REF!</definedName>
    <definedName name="__123Graph_BEFF" hidden="1">'[7]T3 Page 1'!#REF!</definedName>
    <definedName name="__123Graph_BHOMEVAT" localSheetId="0" hidden="1">'[3]Forecast data'!#REF!</definedName>
    <definedName name="__123Graph_BHOMEVAT" hidden="1">'[4]Forecast data'!#REF!</definedName>
    <definedName name="__123Graph_BIMPORT" localSheetId="0" hidden="1">'[3]Forecast data'!#REF!</definedName>
    <definedName name="__123Graph_BIMPORT" hidden="1">'[4]Forecast data'!#REF!</definedName>
    <definedName name="__123Graph_BLBF" localSheetId="0" hidden="1">'[7]T3 Page 1'!#REF!</definedName>
    <definedName name="__123Graph_BLBF" hidden="1">'[7]T3 Page 1'!#REF!</definedName>
    <definedName name="__123Graph_BLBFFIN" localSheetId="0" hidden="1">'[7]FC Page 1'!#REF!</definedName>
    <definedName name="__123Graph_BLBFFIN" hidden="1">'[7]FC Page 1'!#REF!</definedName>
    <definedName name="__123Graph_BLBFFIN_NEW" hidden="1">#REF!</definedName>
    <definedName name="__123Graph_BLCB" hidden="1">'[8]HIS19FIN(A)'!$D$79:$I$79</definedName>
    <definedName name="__123Graph_BPDTRENDS" hidden="1">'[1]SUMMARY TABLE'!$T$23:$T$46</definedName>
    <definedName name="__123Graph_BPIC" localSheetId="0" hidden="1">'[7]T3 Page 1'!#REF!</definedName>
    <definedName name="__123Graph_BPIC" hidden="1">'[7]T3 Page 1'!#REF!</definedName>
    <definedName name="__123Graph_BTOTAL" localSheetId="0" hidden="1">'[3]Forecast data'!#REF!</definedName>
    <definedName name="__123Graph_BTOTAL" hidden="1">'[4]Forecast data'!#REF!</definedName>
    <definedName name="__123Graph_C" hidden="1">[5]table!$C$14:$C$16</definedName>
    <definedName name="__123Graph_CACT13BUD" localSheetId="0" hidden="1">'[7]FC Page 1'!#REF!</definedName>
    <definedName name="__123Graph_CACT13BUD" hidden="1">'[7]FC Page 1'!#REF!</definedName>
    <definedName name="__123Graph_CCFSINDIV" hidden="1">#REF!</definedName>
    <definedName name="__123Graph_CCFSUK" hidden="1">#REF!</definedName>
    <definedName name="__123Graph_CChart1" hidden="1">[5]table!$C$14:$C$16</definedName>
    <definedName name="__123Graph_CCurrent" hidden="1">[5]table!$C$14:$C$16</definedName>
    <definedName name="__123Graph_CEFF" localSheetId="0" hidden="1">'[7]T3 Page 1'!#REF!</definedName>
    <definedName name="__123Graph_CEFF" hidden="1">'[7]T3 Page 1'!#REF!</definedName>
    <definedName name="__123Graph_CGR14PBF1" hidden="1">'[8]HIS19FIN(A)'!$AK$70:$AK$81</definedName>
    <definedName name="__123Graph_CLBF" localSheetId="0" hidden="1">'[7]T3 Page 1'!#REF!</definedName>
    <definedName name="__123Graph_CLBF" hidden="1">'[7]T3 Page 1'!#REF!</definedName>
    <definedName name="__123Graph_CPIC" localSheetId="0" hidden="1">'[7]T3 Page 1'!#REF!</definedName>
    <definedName name="__123Graph_CPIC" hidden="1">'[7]T3 Page 1'!#REF!</definedName>
    <definedName name="__123Graph_D" hidden="1">[5]table!$D$14:$D$16</definedName>
    <definedName name="__123Graph_DACT13BUD" localSheetId="0" hidden="1">'[7]FC Page 1'!#REF!</definedName>
    <definedName name="__123Graph_DACT13BUD" hidden="1">'[7]FC Page 1'!#REF!</definedName>
    <definedName name="__123Graph_DCFSINDIV" hidden="1">#REF!</definedName>
    <definedName name="__123Graph_DCFSUK" hidden="1">#REF!</definedName>
    <definedName name="__123Graph_DChart1" hidden="1">[5]table!$D$14:$D$16</definedName>
    <definedName name="__123Graph_DCurrent" hidden="1">[5]table!$D$14:$D$16</definedName>
    <definedName name="__123Graph_DEFF" localSheetId="0" hidden="1">'[7]T3 Page 1'!#REF!</definedName>
    <definedName name="__123Graph_DEFF" hidden="1">'[7]T3 Page 1'!#REF!</definedName>
    <definedName name="__123Graph_DEFF2" hidden="1">#REF!</definedName>
    <definedName name="__123Graph_DGR14PBF1" hidden="1">'[8]HIS19FIN(A)'!$AH$70:$AH$81</definedName>
    <definedName name="__123Graph_DLBF" localSheetId="0" hidden="1">'[7]T3 Page 1'!#REF!</definedName>
    <definedName name="__123Graph_DLBF" hidden="1">'[7]T3 Page 1'!#REF!</definedName>
    <definedName name="__123Graph_DPIC" localSheetId="0" hidden="1">'[7]T3 Page 1'!#REF!</definedName>
    <definedName name="__123Graph_DPIC" hidden="1">'[7]T3 Page 1'!#REF!</definedName>
    <definedName name="__123Graph_DTOTAL" hidden="1">#REF!</definedName>
    <definedName name="__123Graph_E" localSheetId="0" hidden="1">[5]table!#REF!</definedName>
    <definedName name="__123Graph_E" hidden="1">[5]table!#REF!</definedName>
    <definedName name="__123Graph_EACT13BUD" localSheetId="0" hidden="1">'[7]FC Page 1'!#REF!</definedName>
    <definedName name="__123Graph_EACT13BUD" hidden="1">'[7]FC Page 1'!#REF!</definedName>
    <definedName name="__123Graph_ECFSINDIV" hidden="1">#REF!</definedName>
    <definedName name="__123Graph_ECFSUK" hidden="1">#REF!</definedName>
    <definedName name="__123Graph_EChart1" localSheetId="0" hidden="1">[5]table!#REF!</definedName>
    <definedName name="__123Graph_EChart1" hidden="1">[5]table!#REF!</definedName>
    <definedName name="__123Graph_ECurrent" localSheetId="0" hidden="1">[5]table!#REF!</definedName>
    <definedName name="__123Graph_ECurrent" hidden="1">[5]table!#REF!</definedName>
    <definedName name="__123Graph_EEFF" localSheetId="0" hidden="1">'[7]T3 Page 1'!#REF!</definedName>
    <definedName name="__123Graph_EEFF" hidden="1">'[7]T3 Page 1'!#REF!</definedName>
    <definedName name="__123Graph_EEFFHIC" localSheetId="0" hidden="1">'[7]FC Page 1'!#REF!</definedName>
    <definedName name="__123Graph_EEFFHIC" hidden="1">'[7]FC Page 1'!#REF!</definedName>
    <definedName name="__123Graph_EGR14PBF1" hidden="1">'[8]HIS19FIN(A)'!$AG$67:$AG$67</definedName>
    <definedName name="__123Graph_ELBF" localSheetId="0" hidden="1">'[7]T3 Page 1'!#REF!</definedName>
    <definedName name="__123Graph_ELBF" hidden="1">'[7]T3 Page 1'!#REF!</definedName>
    <definedName name="__123Graph_EPIC" localSheetId="0" hidden="1">'[7]T3 Page 1'!#REF!</definedName>
    <definedName name="__123Graph_EPIC" hidden="1">'[7]T3 Page 1'!#REF!</definedName>
    <definedName name="__123Graph_F" hidden="1">[5]table!$F$14:$F$16</definedName>
    <definedName name="__123Graph_FACT13BUD" localSheetId="0" hidden="1">'[7]FC Page 1'!#REF!</definedName>
    <definedName name="__123Graph_FACT13BUD" hidden="1">'[7]FC Page 1'!#REF!</definedName>
    <definedName name="__123Graph_FCFSUK" hidden="1">#REF!</definedName>
    <definedName name="__123Graph_FChart1" hidden="1">[5]table!$F$14:$F$16</definedName>
    <definedName name="__123Graph_FCurrent" hidden="1">[5]table!$F$14:$F$16</definedName>
    <definedName name="__123Graph_FEFF" localSheetId="0" hidden="1">'[7]T3 Page 1'!#REF!</definedName>
    <definedName name="__123Graph_FEFF" hidden="1">'[7]T3 Page 1'!#REF!</definedName>
    <definedName name="__123Graph_FEFFHIC" localSheetId="0" hidden="1">'[7]FC Page 1'!#REF!</definedName>
    <definedName name="__123Graph_FEFFHIC" hidden="1">'[7]FC Page 1'!#REF!</definedName>
    <definedName name="__123Graph_FGR14PBF1" hidden="1">'[8]HIS19FIN(A)'!$AH$67:$AH$67</definedName>
    <definedName name="__123Graph_FLBF" localSheetId="0" hidden="1">'[7]T3 Page 1'!#REF!</definedName>
    <definedName name="__123Graph_FLBF" hidden="1">'[7]T3 Page 1'!#REF!</definedName>
    <definedName name="__123Graph_FPIC" localSheetId="0" hidden="1">'[7]T3 Page 1'!#REF!</definedName>
    <definedName name="__123Graph_FPIC" hidden="1">'[7]T3 Page 1'!#REF!</definedName>
    <definedName name="__123Graph_G" hidden="1">#REF!</definedName>
    <definedName name="__123Graph_LBL_ARESID" hidden="1">'[8]HIS19FIN(A)'!$R$3:$W$3</definedName>
    <definedName name="__123Graph_LBL_BRESID" hidden="1">'[8]HIS19FIN(A)'!$R$3:$W$3</definedName>
    <definedName name="__123Graph_X" localSheetId="0" hidden="1">'[1]SUMMARY TABLE'!$P$23:$P$46</definedName>
    <definedName name="__123Graph_X" hidden="1">'[4]Forecast data'!#REF!</definedName>
    <definedName name="__123Graph_XACTHIC" localSheetId="0" hidden="1">'[7]FC Page 1'!#REF!</definedName>
    <definedName name="__123Graph_XACTHIC" hidden="1">'[7]FC Page 1'!#REF!</definedName>
    <definedName name="__123Graph_XALLTAX" localSheetId="0" hidden="1">'[3]Forecast data'!#REF!</definedName>
    <definedName name="__123Graph_XALLTAX" hidden="1">'[4]Forecast data'!#REF!</definedName>
    <definedName name="__123Graph_XChart1" hidden="1">[5]table!$A$14:$A$16</definedName>
    <definedName name="__123Graph_XCHGSPD1" hidden="1">'[6]CHGSPD19.FIN'!$A$10:$A$25</definedName>
    <definedName name="__123Graph_XCHGSPD2" hidden="1">'[6]CHGSPD19.FIN'!$A$11:$A$25</definedName>
    <definedName name="__123Graph_XCurrent" hidden="1">[5]table!$A$14:$A$16</definedName>
    <definedName name="__123Graph_XEFF" localSheetId="0" hidden="1">'[7]T3 Page 1'!#REF!</definedName>
    <definedName name="__123Graph_XEFF" hidden="1">'[7]T3 Page 1'!#REF!</definedName>
    <definedName name="__123Graph_XGR14PBF1" hidden="1">'[8]HIS19FIN(A)'!$AL$70:$AL$81</definedName>
    <definedName name="__123Graph_XHOMEVAT" localSheetId="0" hidden="1">'[3]Forecast data'!#REF!</definedName>
    <definedName name="__123Graph_XHOMEVAT" hidden="1">'[4]Forecast data'!#REF!</definedName>
    <definedName name="__123Graph_XIMPORT" localSheetId="0" hidden="1">'[3]Forecast data'!#REF!</definedName>
    <definedName name="__123Graph_XIMPORT" hidden="1">'[4]Forecast data'!#REF!</definedName>
    <definedName name="__123Graph_XLBF" localSheetId="0" hidden="1">'[7]T3 Page 1'!#REF!</definedName>
    <definedName name="__123Graph_XLBF" hidden="1">'[7]T3 Page 1'!#REF!</definedName>
    <definedName name="__123Graph_XLBFFIN2" hidden="1">'[8]HIS19FIN(A)'!$K$61:$Q$61</definedName>
    <definedName name="__123Graph_XLBFHIC" hidden="1">'[8]HIS19FIN(A)'!$D$61:$J$61</definedName>
    <definedName name="__123Graph_XLBFHIC2" hidden="1">'[8]HIS19FIN(A)'!$D$61:$J$61</definedName>
    <definedName name="__123Graph_XLCB" hidden="1">'[8]HIS19FIN(A)'!$D$79:$I$79</definedName>
    <definedName name="__123Graph_XNACFIN" hidden="1">'[8]HIS19FIN(A)'!$K$95:$Q$95</definedName>
    <definedName name="__123Graph_XNACHIC" hidden="1">'[8]HIS19FIN(A)'!$D$95:$J$95</definedName>
    <definedName name="__123Graph_XPDNUMBERS" hidden="1">'[1]SUMMARY TABLE'!$Q$6:$Q$49</definedName>
    <definedName name="__123Graph_XPDTRENDS" hidden="1">'[1]SUMMARY TABLE'!$P$23:$P$46</definedName>
    <definedName name="__123Graph_XPIC" localSheetId="0" hidden="1">'[7]T3 Page 1'!#REF!</definedName>
    <definedName name="__123Graph_XPIC" hidden="1">'[7]T3 Page 1'!#REF!</definedName>
    <definedName name="__123Graph_XSTAG2ALL" localSheetId="0" hidden="1">'[3]Forecast data'!#REF!</definedName>
    <definedName name="__123Graph_XSTAG2ALL" hidden="1">'[4]Forecast data'!#REF!</definedName>
    <definedName name="__123Graph_XSTAG2EC" localSheetId="0" hidden="1">'[3]Forecast data'!#REF!</definedName>
    <definedName name="__123Graph_XSTAG2EC" hidden="1">'[4]Forecast data'!#REF!</definedName>
    <definedName name="__123Graph_XTOBREV" localSheetId="0" hidden="1">'[3]Forecast data'!#REF!</definedName>
    <definedName name="__123Graph_XTOBREV" hidden="1">'[4]Forecast data'!#REF!</definedName>
    <definedName name="__123Graph_XTOTAL" localSheetId="0" hidden="1">'[3]Forecast data'!#REF!</definedName>
    <definedName name="__123Graph_XTOTAL" hidden="1">'[4]Forecast data'!#REF!</definedName>
    <definedName name="__PC1">#REF!</definedName>
    <definedName name="_1_">#REF!</definedName>
    <definedName name="_1__123Graph_ACHART_15" hidden="1">[9]USGC!$B$34:$B$53</definedName>
    <definedName name="_1__123Graph_XTOB" hidden="1">#REF!</definedName>
    <definedName name="_1_0">#REF!</definedName>
    <definedName name="_10__123Graph_XCHART_15" hidden="1">[9]USGC!$A$34:$A$53</definedName>
    <definedName name="_123" hidden="1">#REF!</definedName>
    <definedName name="_123Graph_APIC" hidden="1">#REF!</definedName>
    <definedName name="_123Graph_FLBT" hidden="1">#REF!</definedName>
    <definedName name="_1377_0">#REF!</definedName>
    <definedName name="_2__123Graph_BCHART_10" hidden="1">[9]USGC!$L$34:$L$53</definedName>
    <definedName name="_2__123Graph_XTOB" localSheetId="0" hidden="1">'[3]Forecast data'!#REF!</definedName>
    <definedName name="_2__123Graph_XTOB" hidden="1">'[3]Forecast data'!#REF!</definedName>
    <definedName name="_2_0">#REF!</definedName>
    <definedName name="_2004_Data_entered">#REF!</definedName>
    <definedName name="_2012_13_Q1">#REF!</definedName>
    <definedName name="_2012_13_Q2">#REF!</definedName>
    <definedName name="_2754_0ecm">#REF!</definedName>
    <definedName name="_2ecm">#REF!</definedName>
    <definedName name="_3__123Graph_BCHART_13" hidden="1">[9]USGC!$R$34:$R$53</definedName>
    <definedName name="_3__123Graph_XTOB" hidden="1">#REF!</definedName>
    <definedName name="_3_0ecm">#REF!</definedName>
    <definedName name="_3ecw">#REF!</definedName>
    <definedName name="_4__123Graph_BCHART_15" hidden="1">[9]USGC!$C$34:$C$53</definedName>
    <definedName name="_4_0ecm">#REF!</definedName>
    <definedName name="_4131_0ecw">#REF!</definedName>
    <definedName name="_5__123Graph_CCHART_10" hidden="1">[9]USGC!$F$34:$F$53</definedName>
    <definedName name="_5_0ecw">#REF!</definedName>
    <definedName name="_567" hidden="1">#REF!</definedName>
    <definedName name="_586Home_" hidden="1">#REF!</definedName>
    <definedName name="_6__123Graph_CCHART_13" hidden="1">[9]USGC!$O$34:$O$53</definedName>
    <definedName name="_6_0ecw">#REF!</definedName>
    <definedName name="_7__123Graph_CCHART_15" hidden="1">[9]USGC!$D$34:$D$53</definedName>
    <definedName name="_8__123Graph_XCHART_10" hidden="1">[9]USGC!$A$34:$A$53</definedName>
    <definedName name="_9__123Graph_XCHART_13" hidden="1">[9]USGC!$A$34:$A$53</definedName>
    <definedName name="_a190000">#REF!</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4</definedName>
    <definedName name="_AtRisk_SimSetting_MultipleCPUMode" hidden="1">0</definedName>
    <definedName name="_AtRisk_SimSetting_RandomNumberGenerator" hidden="1">0</definedName>
    <definedName name="_AtRisk_SimSetting_ReportOptionCustomItemsCount" hidden="1">0</definedName>
    <definedName name="_AtRisk_SimSetting_ReportOptionDataMode" hidden="1">1</definedName>
    <definedName name="_AtRisk_SimSetting_ReportOptionReportMultiSimType" hidden="1">1</definedName>
    <definedName name="_AtRisk_SimSetting_ReportOptionReportPlacement" hidden="1">1</definedName>
    <definedName name="_AtRisk_SimSetting_ReportOptionReportSelection" hidden="1">0</definedName>
    <definedName name="_AtRisk_SimSetting_ReportOptionReportsFileType" hidden="1">1</definedName>
    <definedName name="_AtRisk_SimSetting_ReportOptionReportStyle" hidden="1">1</definedName>
    <definedName name="_AtRisk_SimSetting_ReportOptionSelectiveQR" hidden="1">FALSE</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_AUG2" localSheetId="0">#REF!</definedName>
    <definedName name="_AUG2">#REF!</definedName>
    <definedName name="_Chart2" hidden="1">#REF!</definedName>
    <definedName name="_DEC2" localSheetId="0">#REF!</definedName>
    <definedName name="_DEC2">#REF!</definedName>
    <definedName name="_FEB2" localSheetId="0">#REF!</definedName>
    <definedName name="_FEB2">#REF!</definedName>
    <definedName name="_Fill" localSheetId="0" hidden="1">'[3]Forecast data'!#REF!</definedName>
    <definedName name="_Fill" hidden="1">'[4]Forecast data'!#REF!</definedName>
    <definedName name="_JAN2" localSheetId="0">#REF!</definedName>
    <definedName name="_JAN2">#REF!</definedName>
    <definedName name="_JH2" hidden="1">{#N/A,#N/A,FALSE,"TMCOMP96";#N/A,#N/A,FALSE,"MAT96";#N/A,#N/A,FALSE,"FANDA96";#N/A,#N/A,FALSE,"INTRAN96";#N/A,#N/A,FALSE,"NAA9697";#N/A,#N/A,FALSE,"ECWEBB";#N/A,#N/A,FALSE,"MFT96";#N/A,#N/A,FALSE,"CTrecon"}</definedName>
    <definedName name="_Key1" hidden="1">#REF!</definedName>
    <definedName name="_MAY2" localSheetId="0">#REF!</definedName>
    <definedName name="_MAY2">#REF!</definedName>
    <definedName name="_NIF1513">#REF!</definedName>
    <definedName name="_NIF6002">#REF!</definedName>
    <definedName name="_NIF8504">#REF!</definedName>
    <definedName name="_NOV2" localSheetId="0">#REF!</definedName>
    <definedName name="_NOV2">#REF!</definedName>
    <definedName name="_OCT2" localSheetId="0">#REF!</definedName>
    <definedName name="_OCT2">#REF!</definedName>
    <definedName name="_Order1" hidden="1">255</definedName>
    <definedName name="_Order2" hidden="1">255</definedName>
    <definedName name="_PC1">#REF!</definedName>
    <definedName name="_Regression_Int" hidden="1">1</definedName>
    <definedName name="_Regression_Out" localSheetId="0" hidden="1">#REF!</definedName>
    <definedName name="_Regression_Out" hidden="1">#REF!</definedName>
    <definedName name="_Regression_X" localSheetId="0" hidden="1">#REF!</definedName>
    <definedName name="_Regression_X" hidden="1">#REF!</definedName>
    <definedName name="_Regression_Y" localSheetId="0" hidden="1">#REF!</definedName>
    <definedName name="_Regression_Y" hidden="1">#REF!</definedName>
    <definedName name="_Ti1" hidden="1">{#N/A,#N/A,FALSE,"TMCOMP96";#N/A,#N/A,FALSE,"MAT96";#N/A,#N/A,FALSE,"FANDA96";#N/A,#N/A,FALSE,"INTRAN96";#N/A,#N/A,FALSE,"NAA9697";#N/A,#N/A,FALSE,"ECWEBB";#N/A,#N/A,FALSE,"MFT96";#N/A,#N/A,FALSE,"CTrecon"}</definedName>
    <definedName name="A" localSheetId="0" hidden="1">#REF!</definedName>
    <definedName name="A" hidden="1">#REF!</definedName>
    <definedName name="aaa" hidden="1">#REF!</definedName>
    <definedName name="aaaaa" hidden="1">#REF!</definedName>
    <definedName name="aaaaaaaaaa" hidden="1">#REF!</definedName>
    <definedName name="aaaaaaaaaaa" hidden="1">#REF!</definedName>
    <definedName name="Accommodation">#REF!</definedName>
    <definedName name="Action">#REF!</definedName>
    <definedName name="Air_Travel">#REF!</definedName>
    <definedName name="alcohol">#REF!</definedName>
    <definedName name="Alcohol_Idiosyncratic_Effects">#REF!</definedName>
    <definedName name="ALCOHOLS_CPI">#REF!</definedName>
    <definedName name="ALCOHOLS_pr">#REF!</definedName>
    <definedName name="ALCOHOLS_rcons">#REF!</definedName>
    <definedName name="AME" localSheetId="0">OFFSET([10]AME!$D$12,0,0,MAX([10]AME!#REF!),1)</definedName>
    <definedName name="AME">OFFSET([11]AME!$D$12,0,0,MAX([11]AME!#REF!),1)</definedName>
    <definedName name="Analysis">#REF!</definedName>
    <definedName name="annuals">#REF!</definedName>
    <definedName name="apd">#REF!</definedName>
    <definedName name="APD_gdpm">#REF!</definedName>
    <definedName name="APD_Idiosyncratic_Effects">#REF!</definedName>
    <definedName name="APD_pr">#REF!</definedName>
    <definedName name="APF_PSND_Effects">#REF!</definedName>
    <definedName name="APH_base">#REF!</definedName>
    <definedName name="APH_change">#REF!</definedName>
    <definedName name="APH_change_lag1">#REF!</definedName>
    <definedName name="APH_scenario">#REF!</definedName>
    <definedName name="aph_table32">#REF!</definedName>
    <definedName name="APR_2012">#REF!</definedName>
    <definedName name="APR_2013">#REF!</definedName>
    <definedName name="APRIL" localSheetId="0">#REF!</definedName>
    <definedName name="APRIL">#REF!</definedName>
    <definedName name="APRIL2" localSheetId="0">#REF!</definedName>
    <definedName name="APRIL2">#REF!</definedName>
    <definedName name="asdas" localSheetId="0" hidden="1">{#N/A,#N/A,FALSE,"TMCOMP96";#N/A,#N/A,FALSE,"MAT96";#N/A,#N/A,FALSE,"FANDA96";#N/A,#N/A,FALSE,"INTRAN96";#N/A,#N/A,FALSE,"NAA9697";#N/A,#N/A,FALSE,"ECWEBB";#N/A,#N/A,FALSE,"MFT96";#N/A,#N/A,FALSE,"CTrecon"}</definedName>
    <definedName name="asdas" hidden="1">{#N/A,#N/A,FALSE,"TMCOMP96";#N/A,#N/A,FALSE,"MAT96";#N/A,#N/A,FALSE,"FANDA96";#N/A,#N/A,FALSE,"INTRAN96";#N/A,#N/A,FALSE,"NAA9697";#N/A,#N/A,FALSE,"ECWEBB";#N/A,#N/A,FALSE,"MFT96";#N/A,#N/A,FALSE,"CTrecon"}</definedName>
    <definedName name="asdas2" hidden="1">{#N/A,#N/A,FALSE,"TMCOMP96";#N/A,#N/A,FALSE,"MAT96";#N/A,#N/A,FALSE,"FANDA96";#N/A,#N/A,FALSE,"INTRAN96";#N/A,#N/A,FALSE,"NAA9697";#N/A,#N/A,FALSE,"ECWEBB";#N/A,#N/A,FALSE,"MFT96";#N/A,#N/A,FALSE,"CTrecon"}</definedName>
    <definedName name="ASDASFD" hidden="1">{#N/A,#N/A,FALSE,"TMCOMP96";#N/A,#N/A,FALSE,"MAT96";#N/A,#N/A,FALSE,"FANDA96";#N/A,#N/A,FALSE,"INTRAN96";#N/A,#N/A,FALSE,"NAA9697";#N/A,#N/A,FALSE,"ECWEBB";#N/A,#N/A,FALSE,"MFT96";#N/A,#N/A,FALSE,"CTrecon"}</definedName>
    <definedName name="asdasx" hidden="1">{#N/A,#N/A,FALSE,"TMCOMP96";#N/A,#N/A,FALSE,"MAT96";#N/A,#N/A,FALSE,"FANDA96";#N/A,#N/A,FALSE,"INTRAN96";#N/A,#N/A,FALSE,"NAA9697";#N/A,#N/A,FALSE,"ECWEBB";#N/A,#N/A,FALSE,"MFT96";#N/A,#N/A,FALSE,"CTrecon"}</definedName>
    <definedName name="ASDF" hidden="1">{#N/A,#N/A,FALSE,"TMCOMP96";#N/A,#N/A,FALSE,"MAT96";#N/A,#N/A,FALSE,"FANDA96";#N/A,#N/A,FALSE,"INTRAN96";#N/A,#N/A,FALSE,"NAA9697";#N/A,#N/A,FALSE,"ECWEBB";#N/A,#N/A,FALSE,"MFT96";#N/A,#N/A,FALSE,"CTrecon"}</definedName>
    <definedName name="ASDFA" hidden="1">{#N/A,#N/A,FALSE,"TMCOMP96";#N/A,#N/A,FALSE,"MAT96";#N/A,#N/A,FALSE,"FANDA96";#N/A,#N/A,FALSE,"INTRAN96";#N/A,#N/A,FALSE,"NAA9697";#N/A,#N/A,FALSE,"ECWEBB";#N/A,#N/A,FALSE,"MFT96";#N/A,#N/A,FALSE,"CTrecon"}</definedName>
    <definedName name="ASFD" hidden="1">{#N/A,#N/A,FALSE,"TMCOMP96";#N/A,#N/A,FALSE,"MAT96";#N/A,#N/A,FALSE,"FANDA96";#N/A,#N/A,FALSE,"INTRAN96";#N/A,#N/A,FALSE,"NAA9697";#N/A,#N/A,FALSE,"ECWEBB";#N/A,#N/A,FALSE,"MFT96";#N/A,#N/A,FALSE,"CTrecon"}</definedName>
    <definedName name="ASFRs">#REF!</definedName>
    <definedName name="asset_parameter">#REF!</definedName>
    <definedName name="Astartpg">#REF!</definedName>
    <definedName name="AUC_AN_CDEL_Balance">#REF!</definedName>
    <definedName name="AUC_AN_CDEL_Category">#REF!</definedName>
    <definedName name="AUG" localSheetId="0">#REF!</definedName>
    <definedName name="AUG">#REF!</definedName>
    <definedName name="AUG_2012">#REF!</definedName>
    <definedName name="AUG_2013">#REF!</definedName>
    <definedName name="Autumn">#REF!</definedName>
    <definedName name="b" localSheetId="0" hidden="1">{#N/A,#N/A,FALSE,"CGBR95C"}</definedName>
    <definedName name="b" hidden="1">{#N/A,#N/A,FALSE,"CGBR95C"}</definedName>
    <definedName name="Baseline" hidden="1">#REF!</definedName>
    <definedName name="bb" hidden="1">#REF!</definedName>
    <definedName name="bbb" hidden="1">#REF!</definedName>
    <definedName name="Births">#REF!</definedName>
    <definedName name="blankkk" hidden="1">#REF!</definedName>
    <definedName name="blankold" hidden="1">#REF!</definedName>
    <definedName name="BLPH1" hidden="1">'[12]4.6 ten year bonds'!$A$4</definedName>
    <definedName name="BLPH2" hidden="1">'[12]4.6 ten year bonds'!$D$4</definedName>
    <definedName name="BLPH3" hidden="1">'[12]4.6 ten year bonds'!$G$4</definedName>
    <definedName name="BLPH4" hidden="1">'[12]4.6 ten year bonds'!$J$4</definedName>
    <definedName name="BLPH5" hidden="1">'[12]4.6 ten year bonds'!$M$4</definedName>
    <definedName name="BLUE" localSheetId="0">#REF!</definedName>
    <definedName name="BLUE">#REF!</definedName>
    <definedName name="BLUE1" localSheetId="0">#REF!</definedName>
    <definedName name="BLUE1">#REF!</definedName>
    <definedName name="BLUE10" localSheetId="0">#REF!</definedName>
    <definedName name="BLUE10">#REF!</definedName>
    <definedName name="BLUE2" localSheetId="0">#REF!</definedName>
    <definedName name="BLUE2">#REF!</definedName>
    <definedName name="BLUE3" localSheetId="0">#REF!</definedName>
    <definedName name="BLUE3">#REF!</definedName>
    <definedName name="BLUE4" localSheetId="0">#REF!</definedName>
    <definedName name="BLUE4">#REF!</definedName>
    <definedName name="BLUE5" localSheetId="0">#REF!</definedName>
    <definedName name="BLUE5">#REF!</definedName>
    <definedName name="BLUE6" localSheetId="0">#REF!</definedName>
    <definedName name="BLUE6">#REF!</definedName>
    <definedName name="BLUE7" localSheetId="0">#REF!</definedName>
    <definedName name="BLUE7">#REF!</definedName>
    <definedName name="BLUE8">#N/A</definedName>
    <definedName name="BLUE9">#N/A</definedName>
    <definedName name="bnmmnvmn" hidden="1">#REF!</definedName>
    <definedName name="Breakdown">#REF!</definedName>
    <definedName name="BUDGET" localSheetId="0">#REF!</definedName>
    <definedName name="BUDGET">#REF!</definedName>
    <definedName name="BULL" localSheetId="0">#REF!</definedName>
    <definedName name="BULL">#REF!</definedName>
    <definedName name="byl">#REF!</definedName>
    <definedName name="C_" localSheetId="0">#REF!</definedName>
    <definedName name="C_">#REF!</definedName>
    <definedName name="C_Table_01">#REF!</definedName>
    <definedName name="C_Table_02">#REF!</definedName>
    <definedName name="C_Table_03">#REF!</definedName>
    <definedName name="C_Table_04">#REF!</definedName>
    <definedName name="C_Table_05">#REF!</definedName>
    <definedName name="C_Table_06">#REF!</definedName>
    <definedName name="C_Table_07">#REF!</definedName>
    <definedName name="C_Table_08">#REF!</definedName>
    <definedName name="C_Table_09">#REF!</definedName>
    <definedName name="C_Table_10">#REF!</definedName>
    <definedName name="C_Table_11">#REF!</definedName>
    <definedName name="C_Table_12">#REF!</definedName>
    <definedName name="C_Table_13">#REF!</definedName>
    <definedName name="C_Table_14">#REF!</definedName>
    <definedName name="C_Table_14a">#REF!</definedName>
    <definedName name="C_Table_15">#REF!</definedName>
    <definedName name="C_Table_16">#REF!</definedName>
    <definedName name="C_Table_17">#REF!</definedName>
    <definedName name="C_Table_18">#REF!</definedName>
    <definedName name="C_Table_19">#REF!</definedName>
    <definedName name="C_Table_20">#REF!</definedName>
    <definedName name="C_Table_21">#REF!</definedName>
    <definedName name="C_Table_22">#REF!</definedName>
    <definedName name="C_Table_23">#REF!</definedName>
    <definedName name="C_Table_24a">#REF!</definedName>
    <definedName name="C_Table_24b">#REF!</definedName>
    <definedName name="C_Table_24c">#REF!</definedName>
    <definedName name="C_Table_24d">#REF!</definedName>
    <definedName name="C_Table_25">#REF!</definedName>
    <definedName name="C_Table_26">#REF!</definedName>
    <definedName name="C_table_99">#REF!</definedName>
    <definedName name="c_table32">#REF!</definedName>
    <definedName name="CapAME">#REF!</definedName>
    <definedName name="CapDEL">#REF!</definedName>
    <definedName name="Car_Hire">#REF!</definedName>
    <definedName name="Category">#REF!</definedName>
    <definedName name="cb_gas_export_route_lookup">#REF!</definedName>
    <definedName name="CC">#REF!</definedName>
    <definedName name="CDEL" localSheetId="0">OFFSET([10]CDEL!$A$6,0,0,MAX([10]CDEL!#REF!),1)</definedName>
    <definedName name="CDEL">OFFSET([11]CDEL!$A$6,0,0,MAX([11]CDEL!#REF!),1)</definedName>
    <definedName name="cdida">#REF!</definedName>
    <definedName name="cdidq">#REF!</definedName>
    <definedName name="cdids1">#REF!</definedName>
    <definedName name="CG">!#REF!</definedName>
    <definedName name="CGCapDEL">#REF!</definedName>
    <definedName name="cgt">#REF!</definedName>
    <definedName name="CGT_aph">#REF!</definedName>
    <definedName name="CGT_eqpr">#REF!</definedName>
    <definedName name="CGT_Idiosyncratic_Effects">#REF!</definedName>
    <definedName name="CGT_pd">#REF!</definedName>
    <definedName name="ch">#REF!</definedName>
    <definedName name="Changes">#REF!</definedName>
    <definedName name="claimant_count">#REF!</definedName>
    <definedName name="CLASSIFICATION">[13]Menus!$C$2:$C$6</definedName>
    <definedName name="cnom_base">#REF!</definedName>
    <definedName name="cnom_change">#REF!</definedName>
    <definedName name="cnom_scenario">#REF!</definedName>
    <definedName name="COMBINE">#REF!</definedName>
    <definedName name="con_bbl_per_tonne">#REF!</definedName>
    <definedName name="Constructed_tracker">#REF!</definedName>
    <definedName name="Control">#REF!</definedName>
    <definedName name="Controls">#REF!</definedName>
    <definedName name="Conv2.1">#REF!</definedName>
    <definedName name="Conv4.1">#REF!</definedName>
    <definedName name="Conv4.11">#REF!</definedName>
    <definedName name="Conv4.12">#REF!</definedName>
    <definedName name="Conv4.13">#REF!</definedName>
    <definedName name="Conv4.2">#REF!</definedName>
    <definedName name="Conv4.3">#REF!</definedName>
    <definedName name="Conv4.4">#REF!</definedName>
    <definedName name="Conv4.5">#REF!</definedName>
    <definedName name="Conv4.6">#REF!</definedName>
    <definedName name="ConvA1">#REF!</definedName>
    <definedName name="ConvA2">#REF!</definedName>
    <definedName name="ConvA3">#REF!</definedName>
    <definedName name="ConvB1">#REF!</definedName>
    <definedName name="ConvB2">#REF!</definedName>
    <definedName name="Cost_element_name">#REF!</definedName>
    <definedName name="COUNTER">#REF!</definedName>
    <definedName name="COVID">#REF!</definedName>
    <definedName name="CPI_base">#REF!</definedName>
    <definedName name="cpi_effect">#REF!</definedName>
    <definedName name="cpi_index_table10">#REF!</definedName>
    <definedName name="CPI_scenario">#REF!</definedName>
    <definedName name="cpi_table1">#REF!</definedName>
    <definedName name="CPIinflation_base">#REF!</definedName>
    <definedName name="CPIinflation_scenario">#REF!</definedName>
    <definedName name="creal_base">#REF!</definedName>
    <definedName name="creal_change">#REF!</definedName>
    <definedName name="creal_scenario">#REF!</definedName>
    <definedName name="creal_table2">#REF!</definedName>
    <definedName name="CSR_CDEL">#REF!</definedName>
    <definedName name="CSR_RDEL">#REF!</definedName>
    <definedName name="CT" hidden="1">#REF!</definedName>
    <definedName name="CT_eqpr">#REF!</definedName>
    <definedName name="CT_GFCF">#REF!</definedName>
    <definedName name="CT_NNSGTP">#REF!</definedName>
    <definedName name="CTNABS" hidden="1">#REF!</definedName>
    <definedName name="CUMBUDGET" localSheetId="0">#REF!</definedName>
    <definedName name="CUMBUDGET">#REF!</definedName>
    <definedName name="CUMOUTTURN" localSheetId="0">#REF!</definedName>
    <definedName name="CUMOUTTURN">#REF!</definedName>
    <definedName name="CUMPROFILE" localSheetId="0">#REF!</definedName>
    <definedName name="CUMPROFILE">#REF!</definedName>
    <definedName name="CUMTOTAL" localSheetId="0">#REF!</definedName>
    <definedName name="CUMTOTAL">#REF!</definedName>
    <definedName name="cxfjhncvbncvbn" hidden="1">#REF!</definedName>
    <definedName name="D" localSheetId="0">#REF!</definedName>
    <definedName name="D">#REF!</definedName>
    <definedName name="DASCFTAB" localSheetId="0">#REF!</definedName>
    <definedName name="DASCFTAB">#REF!</definedName>
    <definedName name="data">#REF!</definedName>
    <definedName name="Data_col1">#REF!</definedName>
    <definedName name="Data_col2">#REF!</definedName>
    <definedName name="Data_col3">#REF!</definedName>
    <definedName name="data2">#REF!</definedName>
    <definedName name="dataa">#REF!</definedName>
    <definedName name="DATAFOR">#REF!</definedName>
    <definedName name="dataq">#REF!</definedName>
    <definedName name="datazone">#REF!</definedName>
    <definedName name="Dates">#REF!</definedName>
    <definedName name="datesa">#REF!</definedName>
    <definedName name="datesq">#REF!</definedName>
    <definedName name="Days">#REF!</definedName>
    <definedName name="ddd" localSheetId="0" hidden="1">{#N/A,#N/A,FALSE,"CGBR95C"}</definedName>
    <definedName name="ddd" hidden="1">{#N/A,#N/A,FALSE,"CGBR95C"}</definedName>
    <definedName name="dddd" localSheetId="0" hidden="1">{#N/A,#N/A,FALSE,"CGBR95C"}</definedName>
    <definedName name="dddd" hidden="1">{#N/A,#N/A,FALSE,"CGBR95C"}</definedName>
    <definedName name="dddddd" hidden="1">#REF!</definedName>
    <definedName name="ddddddd" localSheetId="0" hidden="1">{#N/A,#N/A,FALSE,"CGBR95C"}</definedName>
    <definedName name="ddddddd" hidden="1">{#N/A,#N/A,FALSE,"CGBR95C"}</definedName>
    <definedName name="dddddddddddd" localSheetId="0" hidden="1">{#N/A,#N/A,FALSE,"CGBR95C"}</definedName>
    <definedName name="dddddddddddd" hidden="1">{#N/A,#N/A,FALSE,"CGBR95C"}</definedName>
    <definedName name="DEATHNF">#REF!</definedName>
    <definedName name="DeathsF">#REF!</definedName>
    <definedName name="DeathsM">#REF!</definedName>
    <definedName name="DeathsP">#REF!</definedName>
    <definedName name="DEC" localSheetId="0">#REF!</definedName>
    <definedName name="DEC">#REF!</definedName>
    <definedName name="DEC_2012">#REF!</definedName>
    <definedName name="decline">#REF!</definedName>
    <definedName name="decline_126">#REF!</definedName>
    <definedName name="decline_190">#REF!</definedName>
    <definedName name="DELAME">!#REF!</definedName>
    <definedName name="DEPR">#REF!</definedName>
    <definedName name="df" hidden="1">#REF!</definedName>
    <definedName name="dfdaf" hidden="1">#REF!</definedName>
    <definedName name="dfdf" hidden="1">#REF!</definedName>
    <definedName name="dfdfadfe" hidden="1">#REF!</definedName>
    <definedName name="dfg" hidden="1">{#N/A,#N/A,FALSE,"TMCOMP96";#N/A,#N/A,FALSE,"MAT96";#N/A,#N/A,FALSE,"FANDA96";#N/A,#N/A,FALSE,"INTRAN96";#N/A,#N/A,FALSE,"NAA9697";#N/A,#N/A,FALSE,"ECWEBB";#N/A,#N/A,FALSE,"MFT96";#N/A,#N/A,FALSE,"CTrecon"}</definedName>
    <definedName name="dfgae" hidden="1">{#N/A,#N/A,FALSE,"TMCOMP96";#N/A,#N/A,FALSE,"MAT96";#N/A,#N/A,FALSE,"FANDA96";#N/A,#N/A,FALSE,"INTRAN96";#N/A,#N/A,FALSE,"NAA9697";#N/A,#N/A,FALSE,"ECWEBB";#N/A,#N/A,FALSE,"MFT96";#N/A,#N/A,FALSE,"CTrecon"}</definedName>
    <definedName name="dfgdfg" localSheetId="0" hidden="1">{#N/A,#N/A,FALSE,"CGBR95C"}</definedName>
    <definedName name="dfgdfg" hidden="1">{#N/A,#N/A,FALSE,"CGBR95C"}</definedName>
    <definedName name="dfgg" hidden="1">#REF!</definedName>
    <definedName name="dfrgfdgs" hidden="1">{#N/A,#N/A,FALSE,"TMCOMP96";#N/A,#N/A,FALSE,"MAT96";#N/A,#N/A,FALSE,"FANDA96";#N/A,#N/A,FALSE,"INTRAN96";#N/A,#N/A,FALSE,"NAA9697";#N/A,#N/A,FALSE,"ECWEBB";#N/A,#N/A,FALSE,"MFT96";#N/A,#N/A,FALSE,"CTrecon"}</definedName>
    <definedName name="dfsgsdf" hidden="1">{#N/A,#N/A,FALSE,"TMCOMP96";#N/A,#N/A,FALSE,"MAT96";#N/A,#N/A,FALSE,"FANDA96";#N/A,#N/A,FALSE,"INTRAN96";#N/A,#N/A,FALSE,"NAA9697";#N/A,#N/A,FALSE,"ECWEBB";#N/A,#N/A,FALSE,"MFT96";#N/A,#N/A,FALSE,"CTrecon"}</definedName>
    <definedName name="dggh">#REF!</definedName>
    <definedName name="dgsgf" localSheetId="0" hidden="1">{#N/A,#N/A,FALSE,"TMCOMP96";#N/A,#N/A,FALSE,"MAT96";#N/A,#N/A,FALSE,"FANDA96";#N/A,#N/A,FALSE,"INTRAN96";#N/A,#N/A,FALSE,"NAA9697";#N/A,#N/A,FALSE,"ECWEBB";#N/A,#N/A,FALSE,"MFT96";#N/A,#N/A,FALSE,"CTrecon"}</definedName>
    <definedName name="dgsgf" hidden="1">{#N/A,#N/A,FALSE,"TMCOMP96";#N/A,#N/A,FALSE,"MAT96";#N/A,#N/A,FALSE,"FANDA96";#N/A,#N/A,FALSE,"INTRAN96";#N/A,#N/A,FALSE,"NAA9697";#N/A,#N/A,FALSE,"ECWEBB";#N/A,#N/A,FALSE,"MFT96";#N/A,#N/A,FALSE,"CTrecon"}</definedName>
    <definedName name="dgsgf2" hidden="1">{#N/A,#N/A,FALSE,"TMCOMP96";#N/A,#N/A,FALSE,"MAT96";#N/A,#N/A,FALSE,"FANDA96";#N/A,#N/A,FALSE,"INTRAN96";#N/A,#N/A,FALSE,"NAA9697";#N/A,#N/A,FALSE,"ECWEBB";#N/A,#N/A,FALSE,"MFT96";#N/A,#N/A,FALSE,"CTrecon"}</definedName>
    <definedName name="DIR">#REF!</definedName>
    <definedName name="DirData">#REF!</definedName>
    <definedName name="Direct">#REF!</definedName>
    <definedName name="directorate">#REF!</definedName>
    <definedName name="Directoratelive">#REF!</definedName>
    <definedName name="Disability_benefits_CPI">#REF!</definedName>
    <definedName name="Disability_benefits_idiosyncratic">#REF!</definedName>
    <definedName name="Distribution" localSheetId="0" hidden="1">#REF!</definedName>
    <definedName name="Distribution" hidden="1">#REF!</definedName>
    <definedName name="distribution1" hidden="1">#REF!</definedName>
    <definedName name="dsfgdfg" hidden="1">{#N/A,#N/A,FALSE,"TMCOMP96";#N/A,#N/A,FALSE,"MAT96";#N/A,#N/A,FALSE,"FANDA96";#N/A,#N/A,FALSE,"INTRAN96";#N/A,#N/A,FALSE,"NAA9697";#N/A,#N/A,FALSE,"ECWEBB";#N/A,#N/A,FALSE,"MFT96";#N/A,#N/A,FALSE,"CTrecon"}</definedName>
    <definedName name="dsfgdsfgfdsg" hidden="1">{#N/A,#N/A,FALSE,"TMCOMP96";#N/A,#N/A,FALSE,"MAT96";#N/A,#N/A,FALSE,"FANDA96";#N/A,#N/A,FALSE,"INTRAN96";#N/A,#N/A,FALSE,"NAA9697";#N/A,#N/A,FALSE,"ECWEBB";#N/A,#N/A,FALSE,"MFT96";#N/A,#N/A,FALSE,"CTrecon"}</definedName>
    <definedName name="dsfgdsg" hidden="1">{#N/A,#N/A,FALSE,"TMCOMP96";#N/A,#N/A,FALSE,"MAT96";#N/A,#N/A,FALSE,"FANDA96";#N/A,#N/A,FALSE,"INTRAN96";#N/A,#N/A,FALSE,"NAA9697";#N/A,#N/A,FALSE,"ECWEBB";#N/A,#N/A,FALSE,"MFT96";#N/A,#N/A,FALSE,"CTrecon"}</definedName>
    <definedName name="dwl_data">#REF!</definedName>
    <definedName name="dwl_data_fy">#REF!</definedName>
    <definedName name="dwl_data_P09b">#REF!</definedName>
    <definedName name="dwl_dates">#REF!</definedName>
    <definedName name="dwl_dates_fy">#REF!</definedName>
    <definedName name="dwl_dates_P09b">#REF!</definedName>
    <definedName name="dwl_vars">#REF!</definedName>
    <definedName name="dwl_vars_P09b">#REF!</definedName>
    <definedName name="e">#REF!</definedName>
    <definedName name="earnings_effect">#REF!</definedName>
    <definedName name="ECnames">#REF!</definedName>
    <definedName name="ecscost">#REF!</definedName>
    <definedName name="ee">#REF!</definedName>
    <definedName name="eeapp">#REF!</definedName>
    <definedName name="eee">#REF!</definedName>
    <definedName name="eeeee">#REF!</definedName>
    <definedName name="EFO" hidden="1">#REF!</definedName>
    <definedName name="EINC">#REF!</definedName>
    <definedName name="Elast_ALCOHOLS_creal">#REF!</definedName>
    <definedName name="Elast_APD_gdpm">#REF!</definedName>
    <definedName name="Elast_APD_pr">#REF!</definedName>
    <definedName name="Elast_Attendance_Allowance_CPI">#REF!</definedName>
    <definedName name="Elast_Carer__Allowance_CPI">#REF!</definedName>
    <definedName name="Elast_CT_eqpr">#REF!</definedName>
    <definedName name="Elast_CT_IF">#REF!</definedName>
    <definedName name="Elast_CT_nnsgtp">#REF!</definedName>
    <definedName name="Elast_Employment_and_Support_Allowance_CPI">#REF!</definedName>
    <definedName name="Elast_FUEL_DUTY_gdpm">#REF!</definedName>
    <definedName name="Elast_FUEL_DUTY_pbrent">#REF!</definedName>
    <definedName name="Elast_Housing_Benefit_CPI">#REF!</definedName>
    <definedName name="Elast_Housing_Benefit_earn">#REF!</definedName>
    <definedName name="Elast_Housing_Benefit_RPI">#REF!</definedName>
    <definedName name="Elast_Housing_Benefit_TL">#REF!</definedName>
    <definedName name="Elast_HSC_Earn">#REF!</definedName>
    <definedName name="Elast_HSC_employ">#REF!</definedName>
    <definedName name="Elast_IHT_aph">#REF!</definedName>
    <definedName name="Elast_IHT_eqpr">#REF!</definedName>
    <definedName name="Elast_INTEREST_AND_DIVIDENDS_r">#REF!</definedName>
    <definedName name="Elast_IPT_eqpr">#REF!</definedName>
    <definedName name="Elast_JSA_Unemployment">#REF!</definedName>
    <definedName name="Elast_New_State_Pension_CPI">#REF!</definedName>
    <definedName name="Elast_NICS_Employee_earn">#REF!</definedName>
    <definedName name="Elast_NICS_Employer_earn">#REF!</definedName>
    <definedName name="Elast_OFFSHORE_CT_pbrent">#REF!</definedName>
    <definedName name="ELAST_OFFSHORE_CT_RXD">#REF!</definedName>
    <definedName name="Elast_PAYE_earn">#REF!</definedName>
    <definedName name="Elast_PAYE_ETLFS">#REF!</definedName>
    <definedName name="Elast_Pension_Credit_CPI">#REF!</definedName>
    <definedName name="Elast_Pension_Credit_earn">#REF!</definedName>
    <definedName name="Elast_Pensions_TL">#REF!</definedName>
    <definedName name="Elast_Personal_Independence_Payment_CPI">#REF!</definedName>
    <definedName name="Elast_PUBLIC_SECTOR_PENSIONS_cpi">#REF!</definedName>
    <definedName name="Elast_SA_rdep">#REF!</definedName>
    <definedName name="Elast_SDLT_aph">#REF!</definedName>
    <definedName name="Elast_SDLT_pd">#REF!</definedName>
    <definedName name="Elast_STAMPS_eqpr">#REF!</definedName>
    <definedName name="Elast_State_Pension_CPI">#REF!</definedName>
    <definedName name="Elast_Statutory_Maternity_Pay_CPI">#REF!</definedName>
    <definedName name="Elast_Statutory_Maternity_Pay_earn">#REF!</definedName>
    <definedName name="Elast_STUDENT_LOANS_17_18_pr">#REF!</definedName>
    <definedName name="Elast_STUDENT_LOANS_18_19_pr">#REF!</definedName>
    <definedName name="Elast_STUDENT_LOANS_19_20_pr">#REF!</definedName>
    <definedName name="Elast_STUDENT_LOANS_20_21_pr">#REF!</definedName>
    <definedName name="Elast_STUDENT_LOANS_22_23_pr">#REF!</definedName>
    <definedName name="Elast_STUDENT_LOANS_23_24_pr">#REF!</definedName>
    <definedName name="Elast_TAX_CREDITS_cc">#REF!</definedName>
    <definedName name="Elast_TAX_CREDITS_earn">#REF!</definedName>
    <definedName name="Elast_Universal_Credit_CPI">#REF!</definedName>
    <definedName name="Elast_Universal_Credit_earn">#REF!</definedName>
    <definedName name="Elast_VAT_cnom">#REF!</definedName>
    <definedName name="Elast_VAT_mgdpnsa">#REF!</definedName>
    <definedName name="Elast_welfare_empl">#REF!</definedName>
    <definedName name="Elast_welfare_unemp">#REF!</definedName>
    <definedName name="employ_level">#REF!</definedName>
    <definedName name="Employment_and_Support_Allowance_CPI">#REF!</definedName>
    <definedName name="endt1">#REF!</definedName>
    <definedName name="endt10">#REF!</definedName>
    <definedName name="endt10and11">#REF!</definedName>
    <definedName name="endt11">#REF!</definedName>
    <definedName name="endt11and12">#REF!</definedName>
    <definedName name="endt12">#REF!</definedName>
    <definedName name="endt12and13">#REF!</definedName>
    <definedName name="endt13">#REF!</definedName>
    <definedName name="endt1b">#REF!</definedName>
    <definedName name="endt1C">#REF!</definedName>
    <definedName name="endt2">#REF!</definedName>
    <definedName name="endt3">#REF!</definedName>
    <definedName name="endt3and4">#REF!</definedName>
    <definedName name="endt4">#REF!</definedName>
    <definedName name="endt4p">#REF!</definedName>
    <definedName name="endt5">#REF!</definedName>
    <definedName name="endt5and6">#REF!</definedName>
    <definedName name="endt7">#REF!</definedName>
    <definedName name="endt7and8">#REF!</definedName>
    <definedName name="endt8">#REF!</definedName>
    <definedName name="endt9">#REF!</definedName>
    <definedName name="endt9and10">#REF!</definedName>
    <definedName name="EQPR_base">#REF!</definedName>
    <definedName name="EQPR_change">#REF!</definedName>
    <definedName name="EQPR_change_lag1">#REF!</definedName>
    <definedName name="EQPR_scenario">#REF!</definedName>
    <definedName name="eqpr_table32">#REF!</definedName>
    <definedName name="ERASE">#REF!</definedName>
    <definedName name="erwer">#REF!</definedName>
    <definedName name="ESA_idiosyncratic">#REF!</definedName>
    <definedName name="ETLFS_base">#REF!</definedName>
    <definedName name="ETLFS_change">#REF!</definedName>
    <definedName name="ETLFS_growth_base">#REF!</definedName>
    <definedName name="ETLFS_growth_scenario">#REF!</definedName>
    <definedName name="ETLFS_scenario">#REF!</definedName>
    <definedName name="etlfs_table32">#REF!</definedName>
    <definedName name="Ev">#REF!</definedName>
    <definedName name="Excel_BuiltIn__FilterDatabase_1">#REF!</definedName>
    <definedName name="Excel_BuiltIn__FilterDatabase_1_1">#REF!</definedName>
    <definedName name="Excess_fares">#REF!</definedName>
    <definedName name="exch_rate">#REF!</definedName>
    <definedName name="export_route_lookup_area">#REF!</definedName>
    <definedName name="_xlnm.Extract">#REF!</definedName>
    <definedName name="ExtraProfiles" localSheetId="0" hidden="1">#REF!</definedName>
    <definedName name="ExtraProfiles" hidden="1">#REF!</definedName>
    <definedName name="ExtraProfiless" hidden="1">#REF!</definedName>
    <definedName name="f" hidden="1">#REF!</definedName>
    <definedName name="FDDD" hidden="1">{#N/A,#N/A,FALSE,"TMCOMP96";#N/A,#N/A,FALSE,"MAT96";#N/A,#N/A,FALSE,"FANDA96";#N/A,#N/A,FALSE,"INTRAN96";#N/A,#N/A,FALSE,"NAA9697";#N/A,#N/A,FALSE,"ECWEBB";#N/A,#N/A,FALSE,"MFT96";#N/A,#N/A,FALSE,"CTrecon"}</definedName>
    <definedName name="fdgfgfd" hidden="1">{#N/A,#N/A,FALSE,"TMCOMP96";#N/A,#N/A,FALSE,"MAT96";#N/A,#N/A,FALSE,"FANDA96";#N/A,#N/A,FALSE,"INTRAN96";#N/A,#N/A,FALSE,"NAA9697";#N/A,#N/A,FALSE,"ECWEBB";#N/A,#N/A,FALSE,"MFT96";#N/A,#N/A,FALSE,"CTrecon"}</definedName>
    <definedName name="fdsgfdg" hidden="1">#REF!</definedName>
    <definedName name="FEB" localSheetId="0">#REF!</definedName>
    <definedName name="FEB">#REF!</definedName>
    <definedName name="FEB_2012">#REF!</definedName>
    <definedName name="fffffffff" localSheetId="0" hidden="1">{#N/A,#N/A,FALSE,"CGBR95C"}</definedName>
    <definedName name="fffffffff" hidden="1">{#N/A,#N/A,FALSE,"CGBR95C"}</definedName>
    <definedName name="fg" localSheetId="0" hidden="1">{#N/A,#N/A,FALSE,"TMCOMP96";#N/A,#N/A,FALSE,"MAT96";#N/A,#N/A,FALSE,"FANDA96";#N/A,#N/A,FALSE,"INTRAN96";#N/A,#N/A,FALSE,"NAA9697";#N/A,#N/A,FALSE,"ECWEBB";#N/A,#N/A,FALSE,"MFT96";#N/A,#N/A,FALSE,"CTrecon"}</definedName>
    <definedName name="fg" hidden="1">{#N/A,#N/A,FALSE,"TMCOMP96";#N/A,#N/A,FALSE,"MAT96";#N/A,#N/A,FALSE,"FANDA96";#N/A,#N/A,FALSE,"INTRAN96";#N/A,#N/A,FALSE,"NAA9697";#N/A,#N/A,FALSE,"ECWEBB";#N/A,#N/A,FALSE,"MFT96";#N/A,#N/A,FALSE,"CTrecon"}</definedName>
    <definedName name="fgdd" hidden="1">{#N/A,#N/A,FALSE,"TMCOMP96";#N/A,#N/A,FALSE,"MAT96";#N/A,#N/A,FALSE,"FANDA96";#N/A,#N/A,FALSE,"INTRAN96";#N/A,#N/A,FALSE,"NAA9697";#N/A,#N/A,FALSE,"ECWEBB";#N/A,#N/A,FALSE,"MFT96";#N/A,#N/A,FALSE,"CTrecon"}</definedName>
    <definedName name="fgdgd" hidden="1">{#N/A,#N/A,FALSE,"TMCOMP96";#N/A,#N/A,FALSE,"MAT96";#N/A,#N/A,FALSE,"FANDA96";#N/A,#N/A,FALSE,"INTRAN96";#N/A,#N/A,FALSE,"NAA9697";#N/A,#N/A,FALSE,"ECWEBB";#N/A,#N/A,FALSE,"MFT96";#N/A,#N/A,FALSE,"CTrecon"}</definedName>
    <definedName name="fgfd" localSheetId="0" hidden="1">{#N/A,#N/A,FALSE,"TMCOMP96";#N/A,#N/A,FALSE,"MAT96";#N/A,#N/A,FALSE,"FANDA96";#N/A,#N/A,FALSE,"INTRAN96";#N/A,#N/A,FALSE,"NAA9697";#N/A,#N/A,FALSE,"ECWEBB";#N/A,#N/A,FALSE,"MFT96";#N/A,#N/A,FALSE,"CTrecon"}</definedName>
    <definedName name="fgfd" hidden="1">{#N/A,#N/A,FALSE,"TMCOMP96";#N/A,#N/A,FALSE,"MAT96";#N/A,#N/A,FALSE,"FANDA96";#N/A,#N/A,FALSE,"INTRAN96";#N/A,#N/A,FALSE,"NAA9697";#N/A,#N/A,FALSE,"ECWEBB";#N/A,#N/A,FALSE,"MFT96";#N/A,#N/A,FALSE,"CTrecon"}</definedName>
    <definedName name="fgg" hidden="1">{#N/A,#N/A,FALSE,"TMCOMP96";#N/A,#N/A,FALSE,"MAT96";#N/A,#N/A,FALSE,"FANDA96";#N/A,#N/A,FALSE,"INTRAN96";#N/A,#N/A,FALSE,"NAA9697";#N/A,#N/A,FALSE,"ECWEBB";#N/A,#N/A,FALSE,"MFT96";#N/A,#N/A,FALSE,"CTrecon"}</definedName>
    <definedName name="fgh">#REF!</definedName>
    <definedName name="fghfgh" hidden="1">{#N/A,#N/A,FALSE,"TMCOMP96";#N/A,#N/A,FALSE,"MAT96";#N/A,#N/A,FALSE,"FANDA96";#N/A,#N/A,FALSE,"INTRAN96";#N/A,#N/A,FALSE,"NAA9697";#N/A,#N/A,FALSE,"ECWEBB";#N/A,#N/A,FALSE,"MFT96";#N/A,#N/A,FALSE,"CTrecon"}</definedName>
    <definedName name="fhg" hidden="1">#REF!</definedName>
    <definedName name="FIELD">#REF!</definedName>
    <definedName name="Field_names_area">#REF!</definedName>
    <definedName name="FILE">#REF!</definedName>
    <definedName name="Filter">#REF!</definedName>
    <definedName name="First_3C">#REF!</definedName>
    <definedName name="Fiscal_year_period">#REF!</definedName>
    <definedName name="fiscalevent">#REF!</definedName>
    <definedName name="fiscalevent2">#REF!</definedName>
    <definedName name="Fnc_Qtr">#REF!</definedName>
    <definedName name="Fnc_Year">#REF!</definedName>
    <definedName name="Folder">#REF!</definedName>
    <definedName name="Forecast">#REF!</definedName>
    <definedName name="ForecastColumn">#REF!</definedName>
    <definedName name="ForecastRow">#REF!</definedName>
    <definedName name="Foreign_travel">#REF!</definedName>
    <definedName name="formatCol">#REF!</definedName>
    <definedName name="formatRow">#REF!</definedName>
    <definedName name="formBT">#REF!</definedName>
    <definedName name="Fornote" localSheetId="0">#REF!</definedName>
    <definedName name="Fornote">#REF!</definedName>
    <definedName name="FP">#REF!</definedName>
    <definedName name="FTRANDATAFY">#REF!</definedName>
    <definedName name="FTRANDATEFY">#REF!</definedName>
    <definedName name="FTRANVAR">#REF!</definedName>
    <definedName name="fudge_factor">#REF!</definedName>
    <definedName name="fudge_factor_136">#REF!</definedName>
    <definedName name="fudge_factor_15">#REF!</definedName>
    <definedName name="fudge_factor_174">#REF!</definedName>
    <definedName name="fudge_factor_177">#REF!</definedName>
    <definedName name="fudge_factor_191">#REF!</definedName>
    <definedName name="fudge_factor_207">#REF!</definedName>
    <definedName name="fudge_factor_229">#REF!</definedName>
    <definedName name="fudge_factor_48">#REF!</definedName>
    <definedName name="fudge_factor_61">#REF!</definedName>
    <definedName name="fudge_factor_72">#REF!</definedName>
    <definedName name="fuel_duty">#REF!</definedName>
    <definedName name="FUEL_DUTY_gdpm">#REF!</definedName>
    <definedName name="Fuel_Duty_Idiosyncratic_Effects">#REF!</definedName>
    <definedName name="FUEL_DUTY_pbrent">#REF!</definedName>
    <definedName name="FUEL_DUTY_pr">#REF!</definedName>
    <definedName name="fyu" localSheetId="0" hidden="1">'[4]Forecast data'!#REF!</definedName>
    <definedName name="fyu" hidden="1">'[4]Forecast data'!#REF!</definedName>
    <definedName name="g" hidden="1">#REF!</definedName>
    <definedName name="gap_table1">#REF!</definedName>
    <definedName name="Gas_1P_replacement">#REF!</definedName>
    <definedName name="Gas_2P_replacement">#REF!</definedName>
    <definedName name="Gas_3P_replacement">#REF!</definedName>
    <definedName name="GDPM_base">#REF!</definedName>
    <definedName name="GDPM_change">#REF!</definedName>
    <definedName name="GDPM_scenario">#REF!</definedName>
    <definedName name="gdpm_table32">#REF!</definedName>
    <definedName name="General_CDEL" localSheetId="0">OFFSET([10]CDEL!$A$9,0,0,MAX([10]CDEL!#REF!)-1,1)</definedName>
    <definedName name="General_CDEL">OFFSET([11]CDEL!$A$9,0,0,MAX([11]CDEL!#REF!)-1,1)</definedName>
    <definedName name="General_RDEL" localSheetId="0">OFFSET([10]RDEL!$A$9,0,0,MAX([10]RDEL!#REF!)-1,1)</definedName>
    <definedName name="General_RDEL">OFFSET([11]RDEL!$A$9,0,0,MAX([11]RDEL!#REF!)-1,1)</definedName>
    <definedName name="gf" hidden="1">#REF!</definedName>
    <definedName name="gfd" hidden="1">#REF!</definedName>
    <definedName name="gg" hidden="1">#REF!</definedName>
    <definedName name="ghdfdfgdfg" hidden="1">#REF!</definedName>
    <definedName name="ghj" localSheetId="0" hidden="1">{#N/A,#N/A,FALSE,"TMCOMP96";#N/A,#N/A,FALSE,"MAT96";#N/A,#N/A,FALSE,"FANDA96";#N/A,#N/A,FALSE,"INTRAN96";#N/A,#N/A,FALSE,"NAA9697";#N/A,#N/A,FALSE,"ECWEBB";#N/A,#N/A,FALSE,"MFT96";#N/A,#N/A,FALSE,"CTrecon"}</definedName>
    <definedName name="ghj" hidden="1">{#N/A,#N/A,FALSE,"TMCOMP96";#N/A,#N/A,FALSE,"MAT96";#N/A,#N/A,FALSE,"FANDA96";#N/A,#N/A,FALSE,"INTRAN96";#N/A,#N/A,FALSE,"NAA9697";#N/A,#N/A,FALSE,"ECWEBB";#N/A,#N/A,FALSE,"MFT96";#N/A,#N/A,FALSE,"CTrecon"}</definedName>
    <definedName name="GovCalc">#REF!</definedName>
    <definedName name="GPS_Fees">#REF!</definedName>
    <definedName name="Grade">#REF!</definedName>
    <definedName name="GRAPH" localSheetId="0">#REF!</definedName>
    <definedName name="GRAPH">#REF!</definedName>
    <definedName name="GRAPHS" localSheetId="0">[14]Outturns!#REF!</definedName>
    <definedName name="GRAPHS">[14]Outturns!#REF!</definedName>
    <definedName name="H" hidden="1">#REF!</definedName>
    <definedName name="hag">#REF!</definedName>
    <definedName name="hfrse4" hidden="1">{#N/A,#N/A,FALSE,"TMCOMP96";#N/A,#N/A,FALSE,"MAT96";#N/A,#N/A,FALSE,"FANDA96";#N/A,#N/A,FALSE,"INTRAN96";#N/A,#N/A,FALSE,"NAA9697";#N/A,#N/A,FALSE,"ECWEBB";#N/A,#N/A,FALSE,"MFT96";#N/A,#N/A,FALSE,"CTrecon"}</definedName>
    <definedName name="hguj" hidden="1">{#N/A,#N/A,FALSE,"TMCOMP96";#N/A,#N/A,FALSE,"MAT96";#N/A,#N/A,FALSE,"FANDA96";#N/A,#N/A,FALSE,"INTRAN96";#N/A,#N/A,FALSE,"NAA9697";#N/A,#N/A,FALSE,"ECWEBB";#N/A,#N/A,FALSE,"MFT96";#N/A,#N/A,FALSE,"CTrecon"}</definedName>
    <definedName name="hh" hidden="1">#REF!</definedName>
    <definedName name="hhhhhhh" localSheetId="0" hidden="1">{#N/A,#N/A,FALSE,"CGBR95C"}</definedName>
    <definedName name="hhhhhhh" hidden="1">{#N/A,#N/A,FALSE,"CGBR95C"}</definedName>
    <definedName name="Historical">#REF!</definedName>
    <definedName name="hmrc_welfare">#REF!</definedName>
    <definedName name="HMRC_WELFARE___19_20_cpi">#REF!</definedName>
    <definedName name="HMRC_WELFARE__18_19_cpi">#REF!</definedName>
    <definedName name="HMRC_Welfare_Idiosyncratic_Effects">#REF!</definedName>
    <definedName name="HoD">[15]Lists!$B$2:$B$116</definedName>
    <definedName name="Hor">#REF!</definedName>
    <definedName name="Horizontal">#REF!</definedName>
    <definedName name="HSC_EARN">#REF!</definedName>
    <definedName name="HSC_EMPLOY">#REF!</definedName>
    <definedName name="HSC_Levy">#REF!</definedName>
    <definedName name="HTML_CodePage" hidden="1">1</definedName>
    <definedName name="HTML_Control" hidden="1">{"'Claimants'!$B$2:$E$38"}</definedName>
    <definedName name="HTML_Description" hidden="1">"Recipients of Attendance Allowance 1971-2000"</definedName>
    <definedName name="HTML_Email" hidden="1">""</definedName>
    <definedName name="HTML_Header" hidden="1">""</definedName>
    <definedName name="HTML_LastUpdate" hidden="1">"22/08/2000"</definedName>
    <definedName name="HTML_LineAfter" hidden="1">TRUE</definedName>
    <definedName name="HTML_LineBefore" hidden="1">TRUE</definedName>
    <definedName name="HTML_Name" hidden="1">""</definedName>
    <definedName name="HTML_OBDlg2" hidden="1">TRUE</definedName>
    <definedName name="HTML_OBDlg4" hidden="1">TRUE</definedName>
    <definedName name="HTML_OS" hidden="1">0</definedName>
    <definedName name="HTML_PathFile" hidden="1">"I:\users\personal\shared\Andrew Leicester\Web\aa.htm"</definedName>
    <definedName name="HTML_Title" hidden="1">"Fiscal Facts: Attendance Allowance"</definedName>
    <definedName name="hvbmvbm">#REF!</definedName>
    <definedName name="i" hidden="1">#REF!</definedName>
    <definedName name="IDK" hidden="1">#REF!</definedName>
    <definedName name="IE_inc_pc_byl">#REF!</definedName>
    <definedName name="IF_base">#REF!</definedName>
    <definedName name="IF_change">#REF!</definedName>
    <definedName name="IF_scenario">#REF!</definedName>
    <definedName name="if_table6">#REF!</definedName>
    <definedName name="iht">#REF!</definedName>
    <definedName name="IHT_aph">#REF!</definedName>
    <definedName name="IHT_eqpr">#REF!</definedName>
    <definedName name="IHT_Idiosyncratic_Effects">#REF!</definedName>
    <definedName name="ilgupPbr">#REF!</definedName>
    <definedName name="imf" hidden="1">#REF!</definedName>
    <definedName name="ImpProb">#REF!</definedName>
    <definedName name="inc_poc_chngs">#REF!</definedName>
    <definedName name="indicator">#REF!</definedName>
    <definedName name="Inflation_cap_base">#REF!</definedName>
    <definedName name="Inflation_cap_scenario">#REF!</definedName>
    <definedName name="initial">#REF!</definedName>
    <definedName name="INPUT">#REF!</definedName>
    <definedName name="INPUT_BOX">#REF!</definedName>
    <definedName name="INSIDEAEF">#REF!</definedName>
    <definedName name="INTEREST_AND_DIVIDENDS_r">#REF!</definedName>
    <definedName name="Interest_Div__Idiosyncratic_Effects">#REF!</definedName>
    <definedName name="interest_dividends">#REF!</definedName>
    <definedName name="intid">#REF!</definedName>
    <definedName name="ipt">#REF!</definedName>
    <definedName name="IPT_eqpr">#REF!</definedName>
    <definedName name="IPT_Idiosyncratic_Effects">#REF!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istar">#REF!</definedName>
    <definedName name="j" hidden="1">#REF!</definedName>
    <definedName name="JAN" localSheetId="0">#REF!</definedName>
    <definedName name="JAN">#REF!</definedName>
    <definedName name="JAN_2012">#REF!</definedName>
    <definedName name="JanpopF">#REF!</definedName>
    <definedName name="janpopm">#REF!</definedName>
    <definedName name="janpopp">#REF!</definedName>
    <definedName name="jhj" hidden="1">{#N/A,#N/A,FALSE,"TMCOMP96";#N/A,#N/A,FALSE,"MAT96";#N/A,#N/A,FALSE,"FANDA96";#N/A,#N/A,FALSE,"INTRAN96";#N/A,#N/A,FALSE,"NAA9697";#N/A,#N/A,FALSE,"ECWEBB";#N/A,#N/A,FALSE,"MFT96";#N/A,#N/A,FALSE,"CTrecon"}</definedName>
    <definedName name="jhkgh" localSheetId="0" hidden="1">{#N/A,#N/A,FALSE,"TMCOMP96";#N/A,#N/A,FALSE,"MAT96";#N/A,#N/A,FALSE,"FANDA96";#N/A,#N/A,FALSE,"INTRAN96";#N/A,#N/A,FALSE,"NAA9697";#N/A,#N/A,FALSE,"ECWEBB";#N/A,#N/A,FALSE,"MFT96";#N/A,#N/A,FALSE,"CTrecon"}</definedName>
    <definedName name="jhkgh" hidden="1">{#N/A,#N/A,FALSE,"TMCOMP96";#N/A,#N/A,FALSE,"MAT96";#N/A,#N/A,FALSE,"FANDA96";#N/A,#N/A,FALSE,"INTRAN96";#N/A,#N/A,FALSE,"NAA9697";#N/A,#N/A,FALSE,"ECWEBB";#N/A,#N/A,FALSE,"MFT96";#N/A,#N/A,FALSE,"CTrecon"}</definedName>
    <definedName name="jhkgh2" localSheetId="0" hidden="1">{#N/A,#N/A,FALSE,"TMCOMP96";#N/A,#N/A,FALSE,"MAT96";#N/A,#N/A,FALSE,"FANDA96";#N/A,#N/A,FALSE,"INTRAN96";#N/A,#N/A,FALSE,"NAA9697";#N/A,#N/A,FALSE,"ECWEBB";#N/A,#N/A,FALSE,"MFT96";#N/A,#N/A,FALSE,"CTrecon"}</definedName>
    <definedName name="jhkgh2" hidden="1">{#N/A,#N/A,FALSE,"TMCOMP96";#N/A,#N/A,FALSE,"MAT96";#N/A,#N/A,FALSE,"FANDA96";#N/A,#N/A,FALSE,"INTRAN96";#N/A,#N/A,FALSE,"NAA9697";#N/A,#N/A,FALSE,"ECWEBB";#N/A,#N/A,FALSE,"MFT96";#N/A,#N/A,FALSE,"CTrecon"}</definedName>
    <definedName name="jjj" hidden="1">{#N/A,#N/A,FALSE,"TMCOMP96";#N/A,#N/A,FALSE,"MAT96";#N/A,#N/A,FALSE,"FANDA96";#N/A,#N/A,FALSE,"INTRAN96";#N/A,#N/A,FALSE,"NAA9697";#N/A,#N/A,FALSE,"ECWEBB";#N/A,#N/A,FALSE,"MFT96";#N/A,#N/A,FALSE,"CTrecon"}</definedName>
    <definedName name="jjuy" hidden="1">#REF!</definedName>
    <definedName name="jkyuh" hidden="1">{#N/A,#N/A,FALSE,"TMCOMP96";#N/A,#N/A,FALSE,"MAT96";#N/A,#N/A,FALSE,"FANDA96";#N/A,#N/A,FALSE,"INTRAN96";#N/A,#N/A,FALSE,"NAA9697";#N/A,#N/A,FALSE,"ECWEBB";#N/A,#N/A,FALSE,"MFT96";#N/A,#N/A,FALSE,"CTrecon"}</definedName>
    <definedName name="Job_Type">#REF!</definedName>
    <definedName name="Joule_per_BTU">#REF!</definedName>
    <definedName name="JUL_2012">#REF!</definedName>
    <definedName name="JUL_2013">#REF!</definedName>
    <definedName name="JULY" localSheetId="0">#REF!</definedName>
    <definedName name="JULY">#REF!</definedName>
    <definedName name="JULY2" localSheetId="0">#REF!</definedName>
    <definedName name="JULY2">#REF!</definedName>
    <definedName name="JUN_2012">#REF!</definedName>
    <definedName name="JUN_2013">#REF!</definedName>
    <definedName name="JUNE" localSheetId="0">#REF!</definedName>
    <definedName name="JUNE">#REF!</definedName>
    <definedName name="JUNE2" localSheetId="0">#REF!</definedName>
    <definedName name="JUNE2">#REF!</definedName>
    <definedName name="jyuhj" hidden="1">{#N/A,#N/A,FALSE,"TMCOMP96";#N/A,#N/A,FALSE,"MAT96";#N/A,#N/A,FALSE,"FANDA96";#N/A,#N/A,FALSE,"INTRAN96";#N/A,#N/A,FALSE,"NAA9697";#N/A,#N/A,FALSE,"ECWEBB";#N/A,#N/A,FALSE,"MFT96";#N/A,#N/A,FALSE,"CTrecon"}</definedName>
    <definedName name="k" hidden="1">#REF!</definedName>
    <definedName name="Key">#REF!</definedName>
    <definedName name="kkk" hidden="1">#REF!</definedName>
    <definedName name="l" hidden="1">{#N/A,#N/A,FALSE,"TMCOMP96";#N/A,#N/A,FALSE,"MAT96";#N/A,#N/A,FALSE,"FANDA96";#N/A,#N/A,FALSE,"INTRAN96";#N/A,#N/A,FALSE,"NAA9697";#N/A,#N/A,FALSE,"ECWEBB";#N/A,#N/A,FALSE,"MFT96";#N/A,#N/A,FALSE,"CTrecon"}</definedName>
    <definedName name="LA_List">#REF!</definedName>
    <definedName name="Label">!#REF!</definedName>
    <definedName name="Last_3C">#REF!</definedName>
    <definedName name="Last_round">#REF!</definedName>
    <definedName name="last_year">#REF!</definedName>
    <definedName name="last_year_alias">#REF!</definedName>
    <definedName name="LastEco">#REF!</definedName>
    <definedName name="lat_data">#REF!</definedName>
    <definedName name="lat_date">#REF!</definedName>
    <definedName name="lat_var">#REF!</definedName>
    <definedName name="lease">#REF!</definedName>
    <definedName name="Liquid__Reserves">#REF!</definedName>
    <definedName name="lll" hidden="1">#REF!</definedName>
    <definedName name="LoBDATA">#REF!</definedName>
    <definedName name="Location">#REF!</definedName>
    <definedName name="Lookup_Sheets">#REF!</definedName>
    <definedName name="m3_per_boe">#REF!</definedName>
    <definedName name="MAPPING">#REF!</definedName>
    <definedName name="MAPPING2">#REF!</definedName>
    <definedName name="MAR_2012">#REF!</definedName>
    <definedName name="MARCH" localSheetId="0">#REF!</definedName>
    <definedName name="MARCH">#REF!</definedName>
    <definedName name="MARCH2" localSheetId="0">#REF!</definedName>
    <definedName name="MARCH2">#REF!</definedName>
    <definedName name="Mary">#REF!</definedName>
    <definedName name="Matrix">#REF!</definedName>
    <definedName name="MAY" localSheetId="0">#REF!</definedName>
    <definedName name="MAY">#REF!</definedName>
    <definedName name="MAY_2012">#REF!</definedName>
    <definedName name="MAY_2013">#REF!</definedName>
    <definedName name="MGDPNSA_base">#REF!</definedName>
    <definedName name="MGDPNSA_change">#REF!</definedName>
    <definedName name="MGDPNSA_scenario">#REF!</definedName>
    <definedName name="mgdpnsa_table32">#REF!</definedName>
    <definedName name="MI_base">#REF!</definedName>
    <definedName name="MI_change_lag1">#REF!</definedName>
    <definedName name="MI_scenario">#REF!</definedName>
    <definedName name="mi_table32">#REF!</definedName>
    <definedName name="midpopF">#REF!</definedName>
    <definedName name="midpopm">#REF!</definedName>
    <definedName name="midpopp">#REF!</definedName>
    <definedName name="MigrantsF">#REF!</definedName>
    <definedName name="MigrantsM">#REF!</definedName>
    <definedName name="MigrantsM2">#REF!</definedName>
    <definedName name="MigrantsP">#REF!</definedName>
    <definedName name="Migration">#REF!</definedName>
    <definedName name="Mileage">#REF!</definedName>
    <definedName name="mine" localSheetId="0" hidden="1">{#N/A,#N/A,FALSE,"CGBR95C"}</definedName>
    <definedName name="mine" hidden="1">{#N/A,#N/A,FALSE,"CGBR95C"}</definedName>
    <definedName name="MIRAS">#REF!</definedName>
    <definedName name="mmm" hidden="1">#REF!</definedName>
    <definedName name="Month" localSheetId="0">#REF!</definedName>
    <definedName name="Month">#REF!</definedName>
    <definedName name="Months">#REF!</definedName>
    <definedName name="MonthVL">#REF!</definedName>
    <definedName name="MPR">#REF!</definedName>
    <definedName name="mxF">#REF!</definedName>
    <definedName name="mxM">#REF!</definedName>
    <definedName name="mxP">#REF!</definedName>
    <definedName name="myNamedRange">#REF!</definedName>
    <definedName name="n" hidden="1">{#N/A,#N/A,FALSE,"TMCOMP96";#N/A,#N/A,FALSE,"MAT96";#N/A,#N/A,FALSE,"FANDA96";#N/A,#N/A,FALSE,"INTRAN96";#N/A,#N/A,FALSE,"NAA9697";#N/A,#N/A,FALSE,"ECWEBB";#N/A,#N/A,FALSE,"MFT96";#N/A,#N/A,FALSE,"CTrecon"}</definedName>
    <definedName name="Name">#REF!</definedName>
    <definedName name="Names">#REF!</definedName>
    <definedName name="NEARNONCASH">#REF!</definedName>
    <definedName name="new" hidden="1">{#N/A,#N/A,FALSE,"TMCOMP96";#N/A,#N/A,FALSE,"MAT96";#N/A,#N/A,FALSE,"FANDA96";#N/A,#N/A,FALSE,"INTRAN96";#N/A,#N/A,FALSE,"NAA9697";#N/A,#N/A,FALSE,"ECWEBB";#N/A,#N/A,FALSE,"MFT96";#N/A,#N/A,FALSE,"CTrecon"}</definedName>
    <definedName name="new_rpi">#REF!</definedName>
    <definedName name="New_State_Pension_CPI">#REF!</definedName>
    <definedName name="NGL_bbl_per_tonne">#REF!</definedName>
    <definedName name="nhsa">#REF!</definedName>
    <definedName name="nhsdefs">#REF!</definedName>
    <definedName name="nhsdp">#REF!</definedName>
    <definedName name="nhstot">#REF!</definedName>
    <definedName name="nics">#REF!</definedName>
    <definedName name="NICS_cpi">#REF!</definedName>
    <definedName name="NICS_Employee_earn">#REF!</definedName>
    <definedName name="NICS_Employee_employ">#REF!</definedName>
    <definedName name="NICs_Employer_earn">#REF!</definedName>
    <definedName name="NICS_Employer_employ">#REF!</definedName>
    <definedName name="NICS_Idiosyncratic_Effects">#REF!</definedName>
    <definedName name="nlfo">#REF!</definedName>
    <definedName name="nlfout">#REF!</definedName>
    <definedName name="nlfp">#REF!</definedName>
    <definedName name="nlfpcout">#REF!</definedName>
    <definedName name="nnn" hidden="1">#REF!</definedName>
    <definedName name="NNSGTP_base">#REF!</definedName>
    <definedName name="NNSGTP_change">#REF!</definedName>
    <definedName name="NNSGTP_change_lag1">#REF!</definedName>
    <definedName name="NNSGTP_scenario">#REF!</definedName>
    <definedName name="nnsgtp_table32">#REF!</definedName>
    <definedName name="nnsgva_table30">#REF!</definedName>
    <definedName name="no_member">#REF!</definedName>
    <definedName name="NOCONFLICT" hidden="1">{#N/A,#N/A,FALSE,"TMCOMP96";#N/A,#N/A,FALSE,"MAT96";#N/A,#N/A,FALSE,"FANDA96";#N/A,#N/A,FALSE,"INTRAN96";#N/A,#N/A,FALSE,"NAA9697";#N/A,#N/A,FALSE,"ECWEBB";#N/A,#N/A,FALSE,"MFT96";#N/A,#N/A,FALSE,"CTrecon"}</definedName>
    <definedName name="Nom">#REF!</definedName>
    <definedName name="Nominal">#REF!</definedName>
    <definedName name="Nominals">#REF!</definedName>
    <definedName name="Not_being_used">#REF!</definedName>
    <definedName name="NOV" localSheetId="0">#REF!</definedName>
    <definedName name="NOV">#REF!</definedName>
    <definedName name="NOV_2012">#REF!</definedName>
    <definedName name="num">#REF!</definedName>
    <definedName name="Number">#REF!,#REF!,#REF!,#REF!,#REF!,#REF!,#REF!,#REF!,#REF!,#REF!,#REF!,#REF!</definedName>
    <definedName name="OCT" localSheetId="0">#REF!</definedName>
    <definedName name="OCT">#REF!</definedName>
    <definedName name="OCT_2012">#REF!</definedName>
    <definedName name="OCT_2013">#REF!</definedName>
    <definedName name="offshore_ct">#REF!</definedName>
    <definedName name="Offshore_CT_Idiosyncratic_Effects">#REF!</definedName>
    <definedName name="OFFSHORE_CT_pbrent">#REF!</definedName>
    <definedName name="OFFSHORE_CT_RXD">#REF!</definedName>
    <definedName name="OIL">#REF!</definedName>
    <definedName name="Oil_1P_replacement">#REF!</definedName>
    <definedName name="Oil_2P_replacement">#REF!</definedName>
    <definedName name="Oil_3P_replacement">#REF!</definedName>
    <definedName name="oil_bbl_per_tonne">#REF!</definedName>
    <definedName name="old_rpi">#REF!</definedName>
    <definedName name="ONS_NAA">#REF!</definedName>
    <definedName name="Onshore_CT_Idiosyncratic_Effects">#REF!</definedName>
    <definedName name="oooo" hidden="1">#REF!</definedName>
    <definedName name="Operator_filter">#REF!</definedName>
    <definedName name="Option2" localSheetId="0" hidden="1">{#N/A,#N/A,FALSE,"TMCOMP96";#N/A,#N/A,FALSE,"MAT96";#N/A,#N/A,FALSE,"FANDA96";#N/A,#N/A,FALSE,"INTRAN96";#N/A,#N/A,FALSE,"NAA9697";#N/A,#N/A,FALSE,"ECWEBB";#N/A,#N/A,FALSE,"MFT96";#N/A,#N/A,FALSE,"CTrecon"}</definedName>
    <definedName name="Option2" hidden="1">{#N/A,#N/A,FALSE,"TMCOMP96";#N/A,#N/A,FALSE,"MAT96";#N/A,#N/A,FALSE,"FANDA96";#N/A,#N/A,FALSE,"INTRAN96";#N/A,#N/A,FALSE,"NAA9697";#N/A,#N/A,FALSE,"ECWEBB";#N/A,#N/A,FALSE,"MFT96";#N/A,#N/A,FALSE,"CTrecon"}</definedName>
    <definedName name="Oth_COINS_data">#REF!</definedName>
    <definedName name="Other_CPI">#REF!</definedName>
    <definedName name="Other_Earnings">#REF!</definedName>
    <definedName name="Other_TL">#REF!</definedName>
    <definedName name="oto">#REF!</definedName>
    <definedName name="otout">#REF!</definedName>
    <definedName name="otp">#REF!</definedName>
    <definedName name="OUTPUT">#REF!</definedName>
    <definedName name="OUTSIDEAEF">#REF!</definedName>
    <definedName name="OUTTURN" localSheetId="0">#REF!</definedName>
    <definedName name="OUTTURN">#REF!</definedName>
    <definedName name="P3_">#REF!</definedName>
    <definedName name="PAGE2">#REF!</definedName>
    <definedName name="PAGE3">#REF!</definedName>
    <definedName name="PAGE4">#REF!</definedName>
    <definedName name="PAGE5">#REF!</definedName>
    <definedName name="PAGE6">#REF!</definedName>
    <definedName name="PALL">#REF!</definedName>
    <definedName name="parents">!#REF!</definedName>
    <definedName name="Paste_values">#REF!</definedName>
    <definedName name="PAT">[5]table!$H$9:$Q$19</definedName>
    <definedName name="paye">#REF!</definedName>
    <definedName name="PAYE_cpi">#REF!</definedName>
    <definedName name="PAYE_earn">#REF!</definedName>
    <definedName name="PAYE_employ">#REF!</definedName>
    <definedName name="PAYE_Idiosyncratic_Effects">#REF!</definedName>
    <definedName name="PBRENT_base">#REF!</definedName>
    <definedName name="PBRENT_change">#REF!</definedName>
    <definedName name="PBRENT_scenario">#REF!</definedName>
    <definedName name="pbrent_table32">#REF!</definedName>
    <definedName name="PCCapDEL">#REF!</definedName>
    <definedName name="pcspsa">#REF!</definedName>
    <definedName name="pcspsdp">#REF!</definedName>
    <definedName name="pcspstot">#REF!</definedName>
    <definedName name="PD_base">#REF!</definedName>
    <definedName name="PD_change">#REF!</definedName>
    <definedName name="PD_change_lag1">#REF!</definedName>
    <definedName name="PD_scenario">#REF!</definedName>
    <definedName name="pd_table32">#REF!</definedName>
    <definedName name="peacekeeping">!#REF!</definedName>
    <definedName name="PEF_ID">#REF!</definedName>
    <definedName name="Pension_CPI">#REF!</definedName>
    <definedName name="Pensionadj">#REF!</definedName>
    <definedName name="Pensions_earn">#REF!</definedName>
    <definedName name="Pensions_idiosyncratic">#REF!</definedName>
    <definedName name="Pensions_TL">#REF!</definedName>
    <definedName name="Period_Name">#REF!</definedName>
    <definedName name="Personal_Independence_Payment_CPI">#REF!</definedName>
    <definedName name="pgapweight">#REF!</definedName>
    <definedName name="PGDP_base">#REF!</definedName>
    <definedName name="PGDP_scenario">#REF!</definedName>
    <definedName name="pgdp_table11">#REF!</definedName>
    <definedName name="Philippa">#REF!</definedName>
    <definedName name="PINDEX">#REF!</definedName>
    <definedName name="PMIRAS">#REF!</definedName>
    <definedName name="PNIFIN">#REF!</definedName>
    <definedName name="PNIFIND">#REF!</definedName>
    <definedName name="PNIFINL">#REF!</definedName>
    <definedName name="PNIFOUT">#REF!</definedName>
    <definedName name="Pop" localSheetId="0" hidden="1">[16]Population!#REF!</definedName>
    <definedName name="Pop" hidden="1">[16]Population!#REF!</definedName>
    <definedName name="Population" localSheetId="0" hidden="1">#REF!</definedName>
    <definedName name="Population" hidden="1">#REF!</definedName>
    <definedName name="Post_Economy">#REF!</definedName>
    <definedName name="potatoe" hidden="1">{#N/A,#N/A,FALSE,"Comp. of IMBEs all bens.  T8";#N/A,#N/A,FALSE,"Comp. of IMBE with provision.T4";#N/A,#N/A,FALSE,"Comp. IMBE with Sep PES.  T6"}</definedName>
    <definedName name="POTHERS">#REF!</definedName>
    <definedName name="pp" hidden="1">#REF!</definedName>
    <definedName name="PPAYE">#REF!</definedName>
    <definedName name="PPbyMonth" localSheetId="0">#REF!</definedName>
    <definedName name="PPbyMonth">#REF!</definedName>
    <definedName name="ppp" hidden="1">#REF!</definedName>
    <definedName name="PR_base">#REF!</definedName>
    <definedName name="pr_index_table10">#REF!</definedName>
    <definedName name="PR_scenario">#REF!</definedName>
    <definedName name="pr_table1">#REF!</definedName>
    <definedName name="Previous">#REF!</definedName>
    <definedName name="Prince">#REF!</definedName>
    <definedName name="PRinflation_base">#REF!</definedName>
    <definedName name="PRinflation_change">#REF!</definedName>
    <definedName name="PRinflation_scenario">#REF!</definedName>
    <definedName name="print">[5]table!$A$1:$U$46</definedName>
    <definedName name="_xlnm.Print_Titles">#N/A</definedName>
    <definedName name="PRINT1">#REF!</definedName>
    <definedName name="PRINT2">#REF!</definedName>
    <definedName name="PRINT20" localSheetId="0">#REF!</definedName>
    <definedName name="PRINT20">#REF!</definedName>
    <definedName name="PRINT3">#REF!</definedName>
    <definedName name="PRINT4">#REF!</definedName>
    <definedName name="PRINT5">#REF!</definedName>
    <definedName name="PRINT6">#REF!</definedName>
    <definedName name="PRINT7">#REF!</definedName>
    <definedName name="PRINT8">#REF!</definedName>
    <definedName name="PRINTA">[5]table!$A$1:$U$46</definedName>
    <definedName name="PRINTC" localSheetId="0">#REF!</definedName>
    <definedName name="PRINTC">#REF!</definedName>
    <definedName name="Printtab">#REF!</definedName>
    <definedName name="Printtab10">#REF!</definedName>
    <definedName name="Printtab11">#REF!</definedName>
    <definedName name="Printtab2">#REF!</definedName>
    <definedName name="Printtab3">#REF!</definedName>
    <definedName name="Printtab4">#REF!</definedName>
    <definedName name="Printtab5">#REF!</definedName>
    <definedName name="Printtab6">#REF!</definedName>
    <definedName name="printtab7">#REF!</definedName>
    <definedName name="Printtab8">#REF!</definedName>
    <definedName name="Prodtest" hidden="1">#REF!</definedName>
    <definedName name="PROFILE" localSheetId="0">#REF!</definedName>
    <definedName name="PROFILE">#REF!</definedName>
    <definedName name="Profile?_YES_NO_filter">#REF!</definedName>
    <definedName name="Profiles" localSheetId="0" hidden="1">#REF!</definedName>
    <definedName name="Profiles" hidden="1">#REF!</definedName>
    <definedName name="Projections" localSheetId="0" hidden="1">#REF!</definedName>
    <definedName name="Projections" hidden="1">#REF!</definedName>
    <definedName name="PS_pensions_CPI">#REF!</definedName>
    <definedName name="PS_pensions_earn">#REF!</definedName>
    <definedName name="PSAT_Area">#REF!</definedName>
    <definedName name="PSAT_date">#REF!</definedName>
    <definedName name="PSAT_Name">#REF!</definedName>
    <definedName name="PSCHEDC">#REF!</definedName>
    <definedName name="PSF4CY">#REF!</definedName>
    <definedName name="pstar">#REF!</definedName>
    <definedName name="PTM">#REF!</definedName>
    <definedName name="public_sector_pensions">#REF!</definedName>
    <definedName name="PUBLIC_SECTOR_PENSIONS_cpi">#REF!</definedName>
    <definedName name="q" hidden="1">#REF!</definedName>
    <definedName name="qqq" hidden="1">#REF!</definedName>
    <definedName name="QtrlyData">#REF!</definedName>
    <definedName name="QUARTER" localSheetId="0">#REF!</definedName>
    <definedName name="QUARTER">#REF!</definedName>
    <definedName name="Quarters">#REF!</definedName>
    <definedName name="R_base">#REF!</definedName>
    <definedName name="R_change">#REF!</definedName>
    <definedName name="R_scenario">#REF!</definedName>
    <definedName name="r_table1">#REF!</definedName>
    <definedName name="Rail_Travel">#REF!</definedName>
    <definedName name="ratio">#REF!</definedName>
    <definedName name="RDEL" localSheetId="0">OFFSET([10]RDEL!$A$6,0,0,MAX([10]RDEL!#REF!),1)</definedName>
    <definedName name="RDEL">OFFSET([11]RDEL!$A$6,0,0,MAX([11]RDEL!#REF!),1)</definedName>
    <definedName name="RDEP_base">#REF!</definedName>
    <definedName name="RDEP_change">#REF!</definedName>
    <definedName name="RDEP_scenario">#REF!</definedName>
    <definedName name="rdep_table32">#REF!</definedName>
    <definedName name="Rec" hidden="1">{#N/A,#N/A,FALSE,"TMCOMP96";#N/A,#N/A,FALSE,"MAT96";#N/A,#N/A,FALSE,"FANDA96";#N/A,#N/A,FALSE,"INTRAN96";#N/A,#N/A,FALSE,"NAA9697";#N/A,#N/A,FALSE,"ECWEBB";#N/A,#N/A,FALSE,"MFT96";#N/A,#N/A,FALSE,"CTrecon"}</definedName>
    <definedName name="Receipts" localSheetId="0">OFFSET([10]Receipts!$A$7,0,0,MAX([10]Receipts!#REF!),1)</definedName>
    <definedName name="Receipts">OFFSET([11]Receipts!$A$7,0,0,MAX([11]Receipts!#REF!),1)</definedName>
    <definedName name="ReceiptsColumn">#REF!</definedName>
    <definedName name="ReceiptsRow">#REF!</definedName>
    <definedName name="ReductionTargets">#REF!</definedName>
    <definedName name="REP">[5]table!$Y$9:$Y$19</definedName>
    <definedName name="rerg" hidden="1">#REF!</definedName>
    <definedName name="Res_codes_table">#REF!</definedName>
    <definedName name="ResAME">#REF!</definedName>
    <definedName name="RESCAP">#REF!</definedName>
    <definedName name="ResDEL">#REF!</definedName>
    <definedName name="Reserves_data_sort_area">#REF!</definedName>
    <definedName name="Results" hidden="1">[17]UK99!$A$1:$A$1</definedName>
    <definedName name="RGDATA">#REF!</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7</definedName>
    <definedName name="RiskMatrix">#REF!</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FALSE</definedName>
    <definedName name="RiskUseDifferentSeedForEachSim" hidden="1">FALSE</definedName>
    <definedName name="RiskUseFixedSeed" hidden="1">FALSE</definedName>
    <definedName name="RiskUseMultipleCPUs" hidden="1">TRUE</definedName>
    <definedName name="rngTable1">#REF!</definedName>
    <definedName name="rngTable2">#REF!</definedName>
    <definedName name="rngTable20">#REF!</definedName>
    <definedName name="rngTable3">#REF!</definedName>
    <definedName name="rngTable4">#REF!</definedName>
    <definedName name="rngTable5">#REF!</definedName>
    <definedName name="rngTable6">#REF!</definedName>
    <definedName name="rngTable7">#REF!</definedName>
    <definedName name="ROUND">#REF!</definedName>
    <definedName name="round_to">#REF!</definedName>
    <definedName name="Row_A">#REF!</definedName>
    <definedName name="Row_B">#REF!</definedName>
    <definedName name="Row_C">#REF!</definedName>
    <definedName name="Row_D">#REF!</definedName>
    <definedName name="Row_E">#REF!</definedName>
    <definedName name="Row_F">#REF!</definedName>
    <definedName name="Row_G">#REF!</definedName>
    <definedName name="Row_H">#REF!</definedName>
    <definedName name="rpi_effect">#REF!</definedName>
    <definedName name="RSXdata">#REF!</definedName>
    <definedName name="rter">#REF!</definedName>
    <definedName name="RXD_base">#REF!</definedName>
    <definedName name="RXD_change">#REF!</definedName>
    <definedName name="RXD_scenario">#REF!</definedName>
    <definedName name="S" hidden="1">#REF!</definedName>
    <definedName name="S20_">[5]table!$C$9:$D$19</definedName>
    <definedName name="sa">#REF!</definedName>
    <definedName name="SA_cpi">#REF!</definedName>
    <definedName name="SA_Idiosyncratic_Effects">#REF!</definedName>
    <definedName name="SA_mi">#REF!</definedName>
    <definedName name="SA_NNSGTP">#REF!</definedName>
    <definedName name="SA_rdep">#REF!</definedName>
    <definedName name="sal">#REF!</definedName>
    <definedName name="SAPBEXdnldView" hidden="1">"461Z8W8GZ2NCOWL40KSCH2RT2"</definedName>
    <definedName name="SAPBEXsysID" hidden="1">"BWP"</definedName>
    <definedName name="scale_by">#REF!</definedName>
    <definedName name="Scen">#REF!</definedName>
    <definedName name="scf_per_boe">#REF!</definedName>
    <definedName name="SCHD">#REF!</definedName>
    <definedName name="SCOA">!#REF!</definedName>
    <definedName name="Score">#REF!</definedName>
    <definedName name="sdf" localSheetId="0" hidden="1">{#N/A,#N/A,FALSE,"TMCOMP96";#N/A,#N/A,FALSE,"MAT96";#N/A,#N/A,FALSE,"FANDA96";#N/A,#N/A,FALSE,"INTRAN96";#N/A,#N/A,FALSE,"NAA9697";#N/A,#N/A,FALSE,"ECWEBB";#N/A,#N/A,FALSE,"MFT96";#N/A,#N/A,FALSE,"CTrecon"}</definedName>
    <definedName name="sdf" hidden="1">{#N/A,#N/A,FALSE,"TMCOMP96";#N/A,#N/A,FALSE,"MAT96";#N/A,#N/A,FALSE,"FANDA96";#N/A,#N/A,FALSE,"INTRAN96";#N/A,#N/A,FALSE,"NAA9697";#N/A,#N/A,FALSE,"ECWEBB";#N/A,#N/A,FALSE,"MFT96";#N/A,#N/A,FALSE,"CTrecon"}</definedName>
    <definedName name="sdff" localSheetId="0" hidden="1">{#N/A,#N/A,FALSE,"TMCOMP96";#N/A,#N/A,FALSE,"MAT96";#N/A,#N/A,FALSE,"FANDA96";#N/A,#N/A,FALSE,"INTRAN96";#N/A,#N/A,FALSE,"NAA9697";#N/A,#N/A,FALSE,"ECWEBB";#N/A,#N/A,FALSE,"MFT96";#N/A,#N/A,FALSE,"CTrecon"}</definedName>
    <definedName name="sdff" hidden="1">{#N/A,#N/A,FALSE,"TMCOMP96";#N/A,#N/A,FALSE,"MAT96";#N/A,#N/A,FALSE,"FANDA96";#N/A,#N/A,FALSE,"INTRAN96";#N/A,#N/A,FALSE,"NAA9697";#N/A,#N/A,FALSE,"ECWEBB";#N/A,#N/A,FALSE,"MFT96";#N/A,#N/A,FALSE,"CTrecon"}</definedName>
    <definedName name="sdfg" hidden="1">{#N/A,#N/A,FALSE,"TMCOMP96";#N/A,#N/A,FALSE,"MAT96";#N/A,#N/A,FALSE,"FANDA96";#N/A,#N/A,FALSE,"INTRAN96";#N/A,#N/A,FALSE,"NAA9697";#N/A,#N/A,FALSE,"ECWEBB";#N/A,#N/A,FALSE,"MFT96";#N/A,#N/A,FALSE,"CTrecon"}</definedName>
    <definedName name="sdfgd" hidden="1">#REF!</definedName>
    <definedName name="sdfgdfg" hidden="1">{#N/A,#N/A,FALSE,"TMCOMP96";#N/A,#N/A,FALSE,"MAT96";#N/A,#N/A,FALSE,"FANDA96";#N/A,#N/A,FALSE,"INTRAN96";#N/A,#N/A,FALSE,"NAA9697";#N/A,#N/A,FALSE,"ECWEBB";#N/A,#N/A,FALSE,"MFT96";#N/A,#N/A,FALSE,"CTrecon"}</definedName>
    <definedName name="sdfgds" hidden="1">{#N/A,#N/A,FALSE,"TMCOMP96";#N/A,#N/A,FALSE,"MAT96";#N/A,#N/A,FALSE,"FANDA96";#N/A,#N/A,FALSE,"INTRAN96";#N/A,#N/A,FALSE,"NAA9697";#N/A,#N/A,FALSE,"ECWEBB";#N/A,#N/A,FALSE,"MFT96";#N/A,#N/A,FALSE,"CTrecon"}</definedName>
    <definedName name="sdfgfdg" hidden="1">#REF!</definedName>
    <definedName name="sdgshdg" hidden="1">{#N/A,#N/A,FALSE,"TMCOMP96";#N/A,#N/A,FALSE,"MAT96";#N/A,#N/A,FALSE,"FANDA96";#N/A,#N/A,FALSE,"INTRAN96";#N/A,#N/A,FALSE,"NAA9697";#N/A,#N/A,FALSE,"ECWEBB";#N/A,#N/A,FALSE,"MFT96";#N/A,#N/A,FALSE,"CTrecon"}</definedName>
    <definedName name="sdlt">#REF!</definedName>
    <definedName name="SDLT_aph">#REF!</definedName>
    <definedName name="SDLT_Idiosyncratic_Effects">#REF!</definedName>
    <definedName name="SDLT_pd">#REF!</definedName>
    <definedName name="section">#REF!,#REF!</definedName>
    <definedName name="sencount" hidden="1">2</definedName>
    <definedName name="SEP_2012">#REF!</definedName>
    <definedName name="SEP_2013">#REF!</definedName>
    <definedName name="SEPT" localSheetId="0">#REF!</definedName>
    <definedName name="SEPT">#REF!</definedName>
    <definedName name="SEPT2" localSheetId="0">#REF!</definedName>
    <definedName name="SEPT2">#REF!</definedName>
    <definedName name="sfad" localSheetId="0" hidden="1">{#N/A,#N/A,FALSE,"TMCOMP96";#N/A,#N/A,FALSE,"MAT96";#N/A,#N/A,FALSE,"FANDA96";#N/A,#N/A,FALSE,"INTRAN96";#N/A,#N/A,FALSE,"NAA9697";#N/A,#N/A,FALSE,"ECWEBB";#N/A,#N/A,FALSE,"MFT96";#N/A,#N/A,FALSE,"CTrecon"}</definedName>
    <definedName name="sfad" hidden="1">{#N/A,#N/A,FALSE,"TMCOMP96";#N/A,#N/A,FALSE,"MAT96";#N/A,#N/A,FALSE,"FANDA96";#N/A,#N/A,FALSE,"INTRAN96";#N/A,#N/A,FALSE,"NAA9697";#N/A,#N/A,FALSE,"ECWEBB";#N/A,#N/A,FALSE,"MFT96";#N/A,#N/A,FALSE,"CTrecon"}</definedName>
    <definedName name="SG_data">#REF!</definedName>
    <definedName name="ShadedArea">#REF!,#REF!,#REF!,#REF!,#REF!,#REF!,#REF!,#REF!,#REF!,#REF!</definedName>
    <definedName name="shrinkage">#REF!</definedName>
    <definedName name="shrinkage_174">#REF!</definedName>
    <definedName name="Specialism">#REF!</definedName>
    <definedName name="Spendsum">!#REF!</definedName>
    <definedName name="Spring">#REF!</definedName>
    <definedName name="ssssssss" hidden="1">#REF!</definedName>
    <definedName name="sssssssss" hidden="1">#REF!</definedName>
    <definedName name="STAMP">#REF!</definedName>
    <definedName name="STAMPS_eqpr">#REF!</definedName>
    <definedName name="START">#REF!</definedName>
    <definedName name="Start_of_Checks">#REF!</definedName>
    <definedName name="State_Pension_CPI">#REF!</definedName>
    <definedName name="Status_3C">#REF!</definedName>
    <definedName name="Statutory_Maternity_Pay_CPI">#REF!</definedName>
    <definedName name="Statutory_Maternity_Pay_earn">#REF!</definedName>
    <definedName name="STOP">#REF!</definedName>
    <definedName name="student_loans">#REF!</definedName>
    <definedName name="STUDENT_LOANS__17_18_pr">#REF!</definedName>
    <definedName name="STUDENT_LOANS__18_19_pr">#REF!</definedName>
    <definedName name="STUDENT_LOANS__19_20_pr">#REF!</definedName>
    <definedName name="STUDENT_LOANS__20_21_pr">#REF!</definedName>
    <definedName name="STUDENT_LOANS__21_22_pr">#REF!</definedName>
    <definedName name="STUDENT_LOANS__22_23_pr">#REF!</definedName>
    <definedName name="STUDENT_LOANS__23_24_pr">#REF!</definedName>
    <definedName name="Student_loans_Idiosyncratic_Effects">#REF!</definedName>
    <definedName name="SUBROU">#REF!</definedName>
    <definedName name="Subsistence">#REF!</definedName>
    <definedName name="subtotal_oil_gas">#REF!</definedName>
    <definedName name="subtotals">#REF!</definedName>
    <definedName name="Sumif_count" localSheetId="0">[10]Measures!#REF!</definedName>
    <definedName name="Sumif_count">[11]Measures!#REF!</definedName>
    <definedName name="Summary2">#REF!</definedName>
    <definedName name="summaryf">#REF!</definedName>
    <definedName name="summarym">#REF!</definedName>
    <definedName name="summaryp">#REF!</definedName>
    <definedName name="Supplementary_tables" localSheetId="0">#REF!</definedName>
    <definedName name="Supplementary_tables">#REF!</definedName>
    <definedName name="Symbol_3C_0">#REF!</definedName>
    <definedName name="Symbol_3C_1">#REF!</definedName>
    <definedName name="Symbol_3C_2">#REF!</definedName>
    <definedName name="Symbol_3C_3">#REF!</definedName>
    <definedName name="Symbol_3C_4">#REF!</definedName>
    <definedName name="T.10" hidden="1">#REF!</definedName>
    <definedName name="T_S_Other">#REF!</definedName>
    <definedName name="T2.4b">#REF!</definedName>
    <definedName name="T4.9i" localSheetId="0" hidden="1">{#N/A,#N/A,FALSE,"TMCOMP96";#N/A,#N/A,FALSE,"MAT96";#N/A,#N/A,FALSE,"FANDA96";#N/A,#N/A,FALSE,"INTRAN96";#N/A,#N/A,FALSE,"NAA9697";#N/A,#N/A,FALSE,"ECWEBB";#N/A,#N/A,FALSE,"MFT96";#N/A,#N/A,FALSE,"CTrecon"}</definedName>
    <definedName name="T4.9i" hidden="1">{#N/A,#N/A,FALSE,"TMCOMP96";#N/A,#N/A,FALSE,"MAT96";#N/A,#N/A,FALSE,"FANDA96";#N/A,#N/A,FALSE,"INTRAN96";#N/A,#N/A,FALSE,"NAA9697";#N/A,#N/A,FALSE,"ECWEBB";#N/A,#N/A,FALSE,"MFT96";#N/A,#N/A,FALSE,"CTrecon"}</definedName>
    <definedName name="T4.9j" localSheetId="0" hidden="1">{#N/A,#N/A,FALSE,"TMCOMP96";#N/A,#N/A,FALSE,"MAT96";#N/A,#N/A,FALSE,"FANDA96";#N/A,#N/A,FALSE,"INTRAN96";#N/A,#N/A,FALSE,"NAA9697";#N/A,#N/A,FALSE,"ECWEBB";#N/A,#N/A,FALSE,"MFT96";#N/A,#N/A,FALSE,"CTrecon"}</definedName>
    <definedName name="T4.9j" hidden="1">{#N/A,#N/A,FALSE,"TMCOMP96";#N/A,#N/A,FALSE,"MAT96";#N/A,#N/A,FALSE,"FANDA96";#N/A,#N/A,FALSE,"INTRAN96";#N/A,#N/A,FALSE,"NAA9697";#N/A,#N/A,FALSE,"ECWEBB";#N/A,#N/A,FALSE,"MFT96";#N/A,#N/A,FALSE,"CTrecon"}</definedName>
    <definedName name="TABB1" localSheetId="0">#REF!</definedName>
    <definedName name="TABB1">#REF!</definedName>
    <definedName name="TABB2" localSheetId="0">#REF!</definedName>
    <definedName name="TABB2">#REF!</definedName>
    <definedName name="Table">#REF!</definedName>
    <definedName name="table_1">#REF!</definedName>
    <definedName name="Table_1.1.">#REF!</definedName>
    <definedName name="table_2">#REF!</definedName>
    <definedName name="Table_2.3">#REF!</definedName>
    <definedName name="Table_2.4">#REF!</definedName>
    <definedName name="Table_2.5">#REF!</definedName>
    <definedName name="Table_2.6">#REF!</definedName>
    <definedName name="Table_2.7">#REF!</definedName>
    <definedName name="table_3">#REF!</definedName>
    <definedName name="Table_4.11">#REF!</definedName>
    <definedName name="Table_4.12">#REF!</definedName>
    <definedName name="Table_4.13">#REF!</definedName>
    <definedName name="Table_4.1ch2">#REF!</definedName>
    <definedName name="Table_4.2">#REF!</definedName>
    <definedName name="Table_4.3">#REF!</definedName>
    <definedName name="Table_4.4">#REF!</definedName>
    <definedName name="Table_4.5">#REF!</definedName>
    <definedName name="Table_4.6">#REF!</definedName>
    <definedName name="table_8_full">#REF!</definedName>
    <definedName name="table_8_short">#REF!</definedName>
    <definedName name="table_a">#REF!</definedName>
    <definedName name="Table_A.1">#REF!</definedName>
    <definedName name="Table_A.2">#REF!</definedName>
    <definedName name="Table_A.3">#REF!</definedName>
    <definedName name="table_b">#REF!</definedName>
    <definedName name="Table_B.1">#REF!</definedName>
    <definedName name="Table_B.2">#REF!</definedName>
    <definedName name="Table_B11">#REF!</definedName>
    <definedName name="Table_B11__Net_taxes_and_social_security_contributions_2004_05">#REF!</definedName>
    <definedName name="Table_B24">#REF!</definedName>
    <definedName name="Table_B24__Financing_requirement_forecast">#REF!</definedName>
    <definedName name="Table_B4">#REF!</definedName>
    <definedName name="Table_B4__Estimated_costs_of_Pre_Budget_Report_policy_decisions_and_others_announced_since_Budget_2004_1">#REF!</definedName>
    <definedName name="Table_B5">#REF!</definedName>
    <definedName name="Table_B5__National_insurance_contribution_rates_2005_06">#REF!</definedName>
    <definedName name="Table_B6">#REF!</definedName>
    <definedName name="Table_B6__Income_tax_allowances_2005_06">#REF!</definedName>
    <definedName name="Table_B7">#REF!</definedName>
    <definedName name="Table_B7__Working_and_Child_Tax_Credit_rates_and_thresholds">#REF!</definedName>
    <definedName name="table_c">#REF!</definedName>
    <definedName name="table_d">#REF!</definedName>
    <definedName name="table_e">#REF!</definedName>
    <definedName name="table_f">#REF!</definedName>
    <definedName name="table_g">#REF!</definedName>
    <definedName name="Table_GDP">[18]!T_GDP[#All]</definedName>
    <definedName name="table_h">#REF!</definedName>
    <definedName name="table1bb">#REF!</definedName>
    <definedName name="TABLEA" localSheetId="0">#REF!</definedName>
    <definedName name="TABLEA">#REF!</definedName>
    <definedName name="TableA1">#REF!</definedName>
    <definedName name="TABLEB1">[19]TableB1!$A$1:$Y$79</definedName>
    <definedName name="TABLEF1">[19]TableB1!$A$82:$Y$134</definedName>
    <definedName name="tablePrefix">#REF!</definedName>
    <definedName name="TAX_CREDITS_CC">#REF!</definedName>
    <definedName name="TAX_CREDITS_earn">#REF!</definedName>
    <definedName name="TAXEDINC">#REF!</definedName>
    <definedName name="Team_names">#REF!</definedName>
    <definedName name="testname" localSheetId="0" hidden="1">'[7]T3 Page 1'!#REF!</definedName>
    <definedName name="testname" hidden="1">'[7]T3 Page 1'!#REF!</definedName>
    <definedName name="therms_per_tonne_oil_equivalent">#REF!</definedName>
    <definedName name="this_year">#REF!</definedName>
    <definedName name="this_year_alias">#REF!</definedName>
    <definedName name="Thursday" hidden="1">{#N/A,#N/A,FALSE,"T1 Comparison with last month";#N/A,#N/A,FALSE,"T2 Comparison with Provision";#N/A,#N/A,FALSE,"T3 Comparison with PES";#N/A,#N/A,FALSE,"Table 4 Comparison with DR 1998";#N/A,#N/A,FALSE,"Annex A";#N/A,#N/A,FALSE,"Annex B";#N/A,#N/A,FALSE,"Annex C";#N/A,#N/A,FALSE,"Annex D"}</definedName>
    <definedName name="tia" hidden="1">{#N/A,#N/A,FALSE,"TMCOMP96";#N/A,#N/A,FALSE,"MAT96";#N/A,#N/A,FALSE,"FANDA96";#N/A,#N/A,FALSE,"INTRAN96";#N/A,#N/A,FALSE,"NAA9697";#N/A,#N/A,FALSE,"ECWEBB";#N/A,#N/A,FALSE,"MFT96";#N/A,#N/A,FALSE,"CTrecon"}</definedName>
    <definedName name="TITLES">[5]table!$C$1:$AN$7</definedName>
    <definedName name="tobacco">#REF!</definedName>
    <definedName name="Tobacco_CPI">#REF!</definedName>
    <definedName name="Tobacco_Idiosyncratic_Effects">#REF!</definedName>
    <definedName name="TOBACCO_pr">#REF!</definedName>
    <definedName name="Today" hidden="1">#REF!</definedName>
    <definedName name="toolong">#REF!</definedName>
    <definedName name="TOTAL" localSheetId="0">#REF!</definedName>
    <definedName name="TOTAL">#REF!</definedName>
    <definedName name="Totalx">#REF!</definedName>
    <definedName name="tpsa">#REF!</definedName>
    <definedName name="tpsdp">#REF!</definedName>
    <definedName name="tpstot">#REF!</definedName>
    <definedName name="TR_Source">#REF!</definedName>
    <definedName name="TR_Source2">#REF!</definedName>
    <definedName name="tr444444444e" hidden="1">{#N/A,#N/A,FALSE,"TMCOMP96";#N/A,#N/A,FALSE,"MAT96";#N/A,#N/A,FALSE,"FANDA96";#N/A,#N/A,FALSE,"INTRAN96";#N/A,#N/A,FALSE,"NAA9697";#N/A,#N/A,FALSE,"ECWEBB";#N/A,#N/A,FALSE,"MFT96";#N/A,#N/A,FALSE,"CTrecon"}</definedName>
    <definedName name="tr44f" hidden="1">{#N/A,#N/A,FALSE,"TMCOMP96";#N/A,#N/A,FALSE,"MAT96";#N/A,#N/A,FALSE,"FANDA96";#N/A,#N/A,FALSE,"INTRAN96";#N/A,#N/A,FALSE,"NAA9697";#N/A,#N/A,FALSE,"ECWEBB";#N/A,#N/A,FALSE,"MFT96";#N/A,#N/A,FALSE,"CTrecon"}</definedName>
    <definedName name="Travel_and_Subsisten">#REF!</definedName>
    <definedName name="Travel_Service_Fees">#REF!</definedName>
    <definedName name="Trend">#REF!</definedName>
    <definedName name="trggh" localSheetId="0" hidden="1">{#N/A,#N/A,FALSE,"TMCOMP96";#N/A,#N/A,FALSE,"MAT96";#N/A,#N/A,FALSE,"FANDA96";#N/A,#N/A,FALSE,"INTRAN96";#N/A,#N/A,FALSE,"NAA9697";#N/A,#N/A,FALSE,"ECWEBB";#N/A,#N/A,FALSE,"MFT96";#N/A,#N/A,FALSE,"CTrecon"}</definedName>
    <definedName name="trggh" hidden="1">{#N/A,#N/A,FALSE,"TMCOMP96";#N/A,#N/A,FALSE,"MAT96";#N/A,#N/A,FALSE,"FANDA96";#N/A,#N/A,FALSE,"INTRAN96";#N/A,#N/A,FALSE,"NAA9697";#N/A,#N/A,FALSE,"ECWEBB";#N/A,#N/A,FALSE,"MFT96";#N/A,#N/A,FALSE,"CTrecon"}</definedName>
    <definedName name="Trigger">#REF!</definedName>
    <definedName name="Triple_lock_base">#REF!</definedName>
    <definedName name="triple_lock_effect">#REF!</definedName>
    <definedName name="Triple_lock_scenario">#REF!</definedName>
    <definedName name="ttt" hidden="1">#REF!</definedName>
    <definedName name="tttttttttttttttttt" localSheetId="0" hidden="1">{#N/A,#N/A,FALSE,"CGBR95C"}</definedName>
    <definedName name="tttttttttttttttttt" hidden="1">{#N/A,#N/A,FALSE,"CGBR95C"}</definedName>
    <definedName name="Type_of_fluid_filter">#REF!</definedName>
    <definedName name="U_base">#REF!</definedName>
    <definedName name="U_change">#REF!</definedName>
    <definedName name="U_scenario">#REF!</definedName>
    <definedName name="UC_CPI">#REF!</definedName>
    <definedName name="UC_earn">#REF!</definedName>
    <definedName name="UC_idiosyncratic">#REF!</definedName>
    <definedName name="UC_unemployment">#REF!</definedName>
    <definedName name="ujyhv" hidden="1">{#N/A,#N/A,FALSE,"TMCOMP96";#N/A,#N/A,FALSE,"MAT96";#N/A,#N/A,FALSE,"FANDA96";#N/A,#N/A,FALSE,"INTRAN96";#N/A,#N/A,FALSE,"NAA9697";#N/A,#N/A,FALSE,"ECWEBB";#N/A,#N/A,FALSE,"MFT96";#N/A,#N/A,FALSE,"CTrecon"}</definedName>
    <definedName name="UK_travel">#REF!</definedName>
    <definedName name="ulfs_table1">#REF!</definedName>
    <definedName name="Unemploy_Idiosyncratic_Effects">#REF!</definedName>
    <definedName name="Unused" hidden="1">#REF!</definedName>
    <definedName name="Unused4" hidden="1">#REF!</definedName>
    <definedName name="Unused5" hidden="1">#REF!</definedName>
    <definedName name="Unused7" hidden="1">#REF!</definedName>
    <definedName name="Unussed12" hidden="1">{#N/A,#N/A,FALSE,"TMCOMP96";#N/A,#N/A,FALSE,"MAT96";#N/A,#N/A,FALSE,"FANDA96";#N/A,#N/A,FALSE,"INTRAN96";#N/A,#N/A,FALSE,"NAA9697";#N/A,#N/A,FALSE,"ECWEBB";#N/A,#N/A,FALSE,"MFT96";#N/A,#N/A,FALSE,"CTrecon"}</definedName>
    <definedName name="Unusued11" hidden="1">{#N/A,#N/A,FALSE,"TMCOMP96";#N/A,#N/A,FALSE,"MAT96";#N/A,#N/A,FALSE,"FANDA96";#N/A,#N/A,FALSE,"INTRAN96";#N/A,#N/A,FALSE,"NAA9697";#N/A,#N/A,FALSE,"ECWEBB";#N/A,#N/A,FALSE,"MFT96";#N/A,#N/A,FALSE,"CTrecon"}</definedName>
    <definedName name="Unusued2" hidden="1">#REF!</definedName>
    <definedName name="Unusued24" hidden="1">#REF!</definedName>
    <definedName name="Unusued3" hidden="1">#REF!</definedName>
    <definedName name="Unusued5" hidden="1">#REF!</definedName>
    <definedName name="Unusued8" hidden="1">{#N/A,#N/A,FALSE,"TMCOMP96";#N/A,#N/A,FALSE,"MAT96";#N/A,#N/A,FALSE,"FANDA96";#N/A,#N/A,FALSE,"INTRAN96";#N/A,#N/A,FALSE,"NAA9697";#N/A,#N/A,FALSE,"ECWEBB";#N/A,#N/A,FALSE,"MFT96";#N/A,#N/A,FALSE,"CTrecon"}</definedName>
    <definedName name="V1_">#REF!</definedName>
    <definedName name="V10_">#REF!</definedName>
    <definedName name="V11_">#REF!</definedName>
    <definedName name="V12_">#REF!</definedName>
    <definedName name="V13_">#REF!</definedName>
    <definedName name="V14_">#REF!</definedName>
    <definedName name="V15_">#REF!</definedName>
    <definedName name="V16_">#REF!</definedName>
    <definedName name="V17_">#REF!</definedName>
    <definedName name="V18_">#REF!</definedName>
    <definedName name="V19_">#REF!</definedName>
    <definedName name="V2_">#REF!</definedName>
    <definedName name="V20_">#REF!</definedName>
    <definedName name="V3_">#REF!</definedName>
    <definedName name="V35_">#REF!</definedName>
    <definedName name="V3A">#N/A</definedName>
    <definedName name="V4_">#REF!</definedName>
    <definedName name="V40_">#REF!</definedName>
    <definedName name="V4A">#N/A</definedName>
    <definedName name="V5_">#REF!</definedName>
    <definedName name="V51_">#REF!</definedName>
    <definedName name="V52_">#REF!</definedName>
    <definedName name="V53_">#REF!</definedName>
    <definedName name="V54_">#REF!</definedName>
    <definedName name="V55_">#REF!</definedName>
    <definedName name="V5A">#N/A</definedName>
    <definedName name="V6_">#REF!</definedName>
    <definedName name="V64_">#REF!</definedName>
    <definedName name="V68_">#REF!</definedName>
    <definedName name="V7_">#REF!</definedName>
    <definedName name="V8_">#REF!</definedName>
    <definedName name="V80_">#N/A</definedName>
    <definedName name="V81_">#N/A</definedName>
    <definedName name="V83_">#REF!</definedName>
    <definedName name="V84_">#REF!</definedName>
    <definedName name="V85_">#REF!</definedName>
    <definedName name="V9_">#REF!</definedName>
    <definedName name="ValidScores">#REF!</definedName>
    <definedName name="Value">#REF!</definedName>
    <definedName name="vat">#REF!</definedName>
    <definedName name="VAT_cnom">#REF!</definedName>
    <definedName name="VAT_Idiosyncratic_Effects">#REF!</definedName>
    <definedName name="VAT_MGDPNSA">#REF!</definedName>
    <definedName name="Ver">#REF!</definedName>
    <definedName name="Version">!#REF!</definedName>
    <definedName name="VERT">#REF!</definedName>
    <definedName name="Vertical">#REF!</definedName>
    <definedName name="w" localSheetId="0" hidden="1">{#N/A,#N/A,FALSE,"CGBR95C"}</definedName>
    <definedName name="w" hidden="1">{#N/A,#N/A,FALSE,"CGBR95C"}</definedName>
    <definedName name="W_S">#REF!</definedName>
    <definedName name="werer" hidden="1">{#N/A,#N/A,FALSE,"TMCOMP96";#N/A,#N/A,FALSE,"MAT96";#N/A,#N/A,FALSE,"FANDA96";#N/A,#N/A,FALSE,"INTRAN96";#N/A,#N/A,FALSE,"NAA9697";#N/A,#N/A,FALSE,"ECWEBB";#N/A,#N/A,FALSE,"MFT96";#N/A,#N/A,FALSE,"CTrecon"}</definedName>
    <definedName name="werewrw" hidden="1">{#N/A,#N/A,FALSE,"TMCOMP96";#N/A,#N/A,FALSE,"MAT96";#N/A,#N/A,FALSE,"FANDA96";#N/A,#N/A,FALSE,"INTRAN96";#N/A,#N/A,FALSE,"NAA9697";#N/A,#N/A,FALSE,"ECWEBB";#N/A,#N/A,FALSE,"MFT96";#N/A,#N/A,FALSE,"CTrecon"}</definedName>
    <definedName name="werw" hidden="1">{#N/A,#N/A,FALSE,"TMCOMP96";#N/A,#N/A,FALSE,"MAT96";#N/A,#N/A,FALSE,"FANDA96";#N/A,#N/A,FALSE,"INTRAN96";#N/A,#N/A,FALSE,"NAA9697";#N/A,#N/A,FALSE,"ECWEBB";#N/A,#N/A,FALSE,"MFT96";#N/A,#N/A,FALSE,"CTrecon"}</definedName>
    <definedName name="WFP__ETLFS_ESLFS_base">#REF!</definedName>
    <definedName name="WFP__ETLFS_ESLFS_change">#REF!</definedName>
    <definedName name="WFP__ETLFS_ESLFS_growth_base">#REF!</definedName>
    <definedName name="WFP__ETLFS_ESLFS_growth_scenario">#REF!</definedName>
    <definedName name="WFP__ETLFS_ESLFS_scenario">#REF!</definedName>
    <definedName name="wfp_etlfs_eslfs_growth_table1">#REF!</definedName>
    <definedName name="WFP_ETLFS_ESLFS_table12">#REF!</definedName>
    <definedName name="Where_from">#REF!</definedName>
    <definedName name="Working_age_benefits_CPI">#REF!</definedName>
    <definedName name="Working_age_benefits_earn">#REF!</definedName>
    <definedName name="Working_age_benefits_employ">#REF!</definedName>
    <definedName name="Working_age_benefits_idiosyncratic">#REF!</definedName>
    <definedName name="wrn.1._.to._.4._.annexes._.A._.B._.and._.C." hidden="1">{#N/A,#N/A,FALSE,"T1 Comparison with last month";#N/A,#N/A,FALSE,"T2 Comparison with Provision";#N/A,#N/A,FALSE,"T3 Comparison with PES";#N/A,#N/A,FALSE,"Table 4 Comparison with DR 1998";#N/A,#N/A,FALSE,"Annex A";#N/A,#N/A,FALSE,"Annex B";#N/A,#N/A,FALSE,"Annex C"}</definedName>
    <definedName name="wrn.1._.to._.4._.annexes._.A._.C._.and._.F." hidden="1">{#N/A,#N/A,FALSE,"T1 Comparison with last month";#N/A,#N/A,FALSE,"T2 Comparison with Provision";#N/A,#N/A,FALSE,"T3 Comparison with PES";#N/A,#N/A,FALSE,"Table 4 Comparison with DR 1997";#N/A,#N/A,FALSE,"Annex A";#N/A,#N/A,FALSE,"Annex C";#N/A,#N/A,FALSE,"ANXF"}</definedName>
    <definedName name="wrn.Dint96." hidden="1">{"Debt interest",#N/A,FALSE,"DINT96"}</definedName>
    <definedName name="wrn.Expenditure._.Report." hidden="1">{#N/A,#N/A,FALSE,"June99 (3)BEN";#N/A,#N/A,FALSE,"June99 (3) IOP";#N/A,#N/A,FALSE,"June99 (3) COM";#N/A,#N/A,FALSE,"June 99 (3) SMBEN"}</definedName>
    <definedName name="wrn.IMBE._.tables." hidden="1">{#N/A,#N/A,FALSE,"Comp. of IMBEs all bens.  T8";#N/A,#N/A,FALSE,"Comp. of IMBE with provision.T4";#N/A,#N/A,FALSE,"Comp. IMBE with Sep PES.  T6"}</definedName>
    <definedName name="wrn.IMBE._.TABLES._.and._.annexes." hidden="1">{#N/A,#N/A,FALSE,"T1 Comparison with last month";#N/A,#N/A,FALSE,"T2 Comparison with Provision";#N/A,#N/A,FALSE,"T3 Comparison with PES";#N/A,#N/A,FALSE,"Table 4 Comparison with DR 1998";#N/A,#N/A,FALSE,"Annex A";#N/A,#N/A,FALSE,"Annex B";#N/A,#N/A,FALSE,"Annex C";#N/A,#N/A,FALSE,"Annex D"}</definedName>
    <definedName name="wrn.National._.Debt." hidden="1">{"Debt interest",#N/A,FALSE,"DINT 2000"}</definedName>
    <definedName name="wrn.table1." localSheetId="0" hidden="1">{#N/A,#N/A,FALSE,"CGBR95C"}</definedName>
    <definedName name="wrn.table1." hidden="1">{#N/A,#N/A,FALSE,"CGBR95C"}</definedName>
    <definedName name="wrn.table2." localSheetId="0" hidden="1">{#N/A,#N/A,FALSE,"CGBR95C"}</definedName>
    <definedName name="wrn.table2." hidden="1">{#N/A,#N/A,FALSE,"CGBR95C"}</definedName>
    <definedName name="wrn.tablea." localSheetId="0" hidden="1">{#N/A,#N/A,FALSE,"CGBR95C"}</definedName>
    <definedName name="wrn.tablea." hidden="1">{#N/A,#N/A,FALSE,"CGBR95C"}</definedName>
    <definedName name="wrn.tableb." localSheetId="0" hidden="1">{#N/A,#N/A,FALSE,"CGBR95C"}</definedName>
    <definedName name="wrn.tableb." hidden="1">{#N/A,#N/A,FALSE,"CGBR95C"}</definedName>
    <definedName name="wrn.tableq." localSheetId="0" hidden="1">{#N/A,#N/A,FALSE,"CGBR95C"}</definedName>
    <definedName name="wrn.tableq." hidden="1">{#N/A,#N/A,FALSE,"CGBR95C"}</definedName>
    <definedName name="wrn.Tables._.1._.to._.4." hidden="1">{#N/A,#N/A,FALSE,"T1 Comparison with last month";#N/A,#N/A,FALSE,"T2 Comparison with Provision";#N/A,#N/A,FALSE,"T3 Comparison with PES";#N/A,#N/A,FALSE,"Table 4 Comparison with DR 1998"}</definedName>
    <definedName name="wrn.TMCOMP." localSheetId="0" hidden="1">{#N/A,#N/A,FALSE,"TMCOMP96";#N/A,#N/A,FALSE,"MAT96";#N/A,#N/A,FALSE,"FANDA96";#N/A,#N/A,FALSE,"INTRAN96";#N/A,#N/A,FALSE,"NAA9697";#N/A,#N/A,FALSE,"ECWEBB";#N/A,#N/A,FALSE,"MFT96";#N/A,#N/A,FALSE,"CTrecon"}</definedName>
    <definedName name="wrn.TMCOMP." hidden="1">{#N/A,#N/A,FALSE,"TMCOMP96";#N/A,#N/A,FALSE,"MAT96";#N/A,#N/A,FALSE,"FANDA96";#N/A,#N/A,FALSE,"INTRAN96";#N/A,#N/A,FALSE,"NAA9697";#N/A,#N/A,FALSE,"ECWEBB";#N/A,#N/A,FALSE,"MFT96";#N/A,#N/A,FALSE,"CTrecon"}</definedName>
    <definedName name="www" hidden="1">#REF!</definedName>
    <definedName name="X">#REF!</definedName>
    <definedName name="xx" hidden="1">#REF!</definedName>
    <definedName name="Year">#REF!</definedName>
    <definedName name="year_table1">#REF!</definedName>
    <definedName name="year_table10">#REF!</definedName>
    <definedName name="year_table11">#REF!</definedName>
    <definedName name="year_table12">#REF!</definedName>
    <definedName name="year_table2">#REF!</definedName>
    <definedName name="year_table30">#REF!</definedName>
    <definedName name="year_table32">#REF!</definedName>
    <definedName name="year_table6">#REF!</definedName>
    <definedName name="Years">#REF!</definedName>
    <definedName name="years06_08">#REF!</definedName>
    <definedName name="years84_91">#REF!</definedName>
    <definedName name="years92_05">#REF!</definedName>
    <definedName name="ygapweight">#REF!</definedName>
    <definedName name="yght" hidden="1">{#N/A,#N/A,FALSE,"TMCOMP96";#N/A,#N/A,FALSE,"MAT96";#N/A,#N/A,FALSE,"FANDA96";#N/A,#N/A,FALSE,"INTRAN96";#N/A,#N/A,FALSE,"NAA9697";#N/A,#N/A,FALSE,"ECWEBB";#N/A,#N/A,FALSE,"MFT96";#N/A,#N/A,FALSE,"CTrecon"}</definedName>
    <definedName name="yhhfvf" hidden="1">{#N/A,#N/A,FALSE,"TMCOMP96";#N/A,#N/A,FALSE,"MAT96";#N/A,#N/A,FALSE,"FANDA96";#N/A,#N/A,FALSE,"INTRAN96";#N/A,#N/A,FALSE,"NAA9697";#N/A,#N/A,FALSE,"ECWEBB";#N/A,#N/A,FALSE,"MFT96";#N/A,#N/A,FALSE,"CTrecon"}</definedName>
    <definedName name="yhuyt" hidden="1">{#N/A,#N/A,FALSE,"TMCOMP96";#N/A,#N/A,FALSE,"MAT96";#N/A,#N/A,FALSE,"FANDA96";#N/A,#N/A,FALSE,"INTRAN96";#N/A,#N/A,FALSE,"NAA9697";#N/A,#N/A,FALSE,"ECWEBB";#N/A,#N/A,FALSE,"MFT96";#N/A,#N/A,FALSE,"CTrecon"}</definedName>
    <definedName name="Z_5774AB63_4B8A_11D6_8117_08005A7F5BB1_.wvu.Cols" hidden="1">#REF!</definedName>
    <definedName name="Z_5774AB63_4B8A_11D6_8117_08005A7F5BB1_.wvu.PrintArea" hidden="1">#REF!</definedName>
    <definedName name="zz" hidden="1">#REF!</definedName>
  </definedName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82" i="2" l="1"/>
  <c r="G82" i="2"/>
  <c r="H82" i="2"/>
  <c r="I82" i="2"/>
  <c r="J82" i="2"/>
  <c r="K82" i="2"/>
  <c r="L82" i="2"/>
  <c r="M82" i="2"/>
  <c r="N82" i="2"/>
  <c r="O82" i="2"/>
  <c r="P82" i="2"/>
  <c r="C82" i="2" s="1"/>
  <c r="E82" i="2"/>
  <c r="F81" i="2"/>
  <c r="G81" i="2"/>
  <c r="H81" i="2"/>
  <c r="I81" i="2"/>
  <c r="J81" i="2"/>
  <c r="K81" i="2"/>
  <c r="L81" i="2"/>
  <c r="M81" i="2"/>
  <c r="N81" i="2"/>
  <c r="O81" i="2"/>
  <c r="P81" i="2"/>
  <c r="E81" i="2"/>
  <c r="C81" i="2"/>
  <c r="C78" i="2"/>
  <c r="C73" i="2"/>
  <c r="P47" i="2"/>
  <c r="O47" i="2"/>
  <c r="N47" i="2"/>
  <c r="M47" i="2"/>
  <c r="L47" i="2"/>
  <c r="K47" i="2"/>
  <c r="J47" i="2"/>
  <c r="I47" i="2"/>
  <c r="H47" i="2"/>
  <c r="G47" i="2"/>
  <c r="F47" i="2"/>
  <c r="E47" i="2"/>
  <c r="P46" i="2"/>
  <c r="O46" i="2"/>
  <c r="N46" i="2"/>
  <c r="M46" i="2"/>
  <c r="L46" i="2"/>
  <c r="K46" i="2"/>
  <c r="J46" i="2"/>
  <c r="I46" i="2"/>
  <c r="H46" i="2"/>
  <c r="G46" i="2"/>
  <c r="F46" i="2"/>
  <c r="E46" i="2"/>
  <c r="C46" i="2"/>
  <c r="P45" i="2"/>
  <c r="O45" i="2"/>
  <c r="N45" i="2"/>
  <c r="M45" i="2"/>
  <c r="L45" i="2"/>
  <c r="K45" i="2"/>
  <c r="J45" i="2"/>
  <c r="I45" i="2"/>
  <c r="H45" i="2"/>
  <c r="G45" i="2"/>
  <c r="F45" i="2"/>
  <c r="E45" i="2"/>
  <c r="C45" i="2"/>
  <c r="P44" i="2"/>
  <c r="O44" i="2"/>
  <c r="N44" i="2"/>
  <c r="M44" i="2"/>
  <c r="L44" i="2"/>
  <c r="K44" i="2"/>
  <c r="J44" i="2"/>
  <c r="I44" i="2"/>
  <c r="H44" i="2"/>
  <c r="G44" i="2"/>
  <c r="F44" i="2"/>
  <c r="E44" i="2"/>
  <c r="C44" i="2"/>
  <c r="P43" i="2"/>
  <c r="O43" i="2"/>
  <c r="N43" i="2"/>
  <c r="M43" i="2"/>
  <c r="L43" i="2"/>
  <c r="K43" i="2"/>
  <c r="J43" i="2"/>
  <c r="I43" i="2"/>
  <c r="H43" i="2"/>
  <c r="G43" i="2"/>
  <c r="F43" i="2"/>
  <c r="E43" i="2"/>
  <c r="C43" i="2"/>
  <c r="O42" i="2"/>
  <c r="N42" i="2"/>
  <c r="M42" i="2"/>
  <c r="L42" i="2"/>
  <c r="K42" i="2"/>
  <c r="J42" i="2"/>
  <c r="I42" i="2"/>
  <c r="H42" i="2"/>
  <c r="G42" i="2"/>
  <c r="F42" i="2"/>
  <c r="E42" i="2"/>
  <c r="C42" i="2"/>
  <c r="P41" i="2"/>
  <c r="O41" i="2"/>
  <c r="N41" i="2"/>
  <c r="M41" i="2"/>
  <c r="L41" i="2"/>
  <c r="K41" i="2"/>
  <c r="J41" i="2"/>
  <c r="I41" i="2"/>
  <c r="H41" i="2"/>
  <c r="G41" i="2"/>
  <c r="F41" i="2"/>
  <c r="E41" i="2"/>
  <c r="C41" i="2"/>
  <c r="P40" i="2"/>
  <c r="O40" i="2"/>
  <c r="N40" i="2"/>
  <c r="M40" i="2"/>
  <c r="L40" i="2"/>
  <c r="K40" i="2"/>
  <c r="J40" i="2"/>
  <c r="I40" i="2"/>
  <c r="H40" i="2"/>
  <c r="G40" i="2"/>
  <c r="F40" i="2"/>
  <c r="E40" i="2"/>
  <c r="C40" i="2"/>
  <c r="P39" i="2"/>
  <c r="O39" i="2"/>
  <c r="N39" i="2"/>
  <c r="M39" i="2"/>
  <c r="L39" i="2"/>
  <c r="K39" i="2"/>
  <c r="J39" i="2"/>
  <c r="I39" i="2"/>
  <c r="H39" i="2"/>
  <c r="G39" i="2"/>
  <c r="F39" i="2"/>
  <c r="E39" i="2"/>
  <c r="C39" i="2"/>
  <c r="P38" i="2"/>
  <c r="O38" i="2"/>
  <c r="N38" i="2"/>
  <c r="M38" i="2"/>
  <c r="L38" i="2"/>
  <c r="K38" i="2"/>
  <c r="J38" i="2"/>
  <c r="I38" i="2"/>
  <c r="H38" i="2"/>
  <c r="G38" i="2"/>
  <c r="F38" i="2"/>
  <c r="E38" i="2"/>
  <c r="C38" i="2"/>
  <c r="P37" i="2"/>
  <c r="O37" i="2"/>
  <c r="N37" i="2"/>
  <c r="M37" i="2"/>
  <c r="L37" i="2"/>
  <c r="K37" i="2"/>
  <c r="J37" i="2"/>
  <c r="I37" i="2"/>
  <c r="H37" i="2"/>
  <c r="G37" i="2"/>
  <c r="F37" i="2"/>
  <c r="E37" i="2"/>
  <c r="C37" i="2"/>
  <c r="P36" i="2"/>
  <c r="O36" i="2"/>
  <c r="N36" i="2"/>
  <c r="M36" i="2"/>
  <c r="L36" i="2"/>
  <c r="K36" i="2"/>
  <c r="J36" i="2"/>
  <c r="I36" i="2"/>
  <c r="H36" i="2"/>
  <c r="G36" i="2"/>
  <c r="F36" i="2"/>
  <c r="E36" i="2"/>
  <c r="C36" i="2"/>
  <c r="P35" i="2"/>
  <c r="O35" i="2"/>
  <c r="N35" i="2"/>
  <c r="M35" i="2"/>
  <c r="L35" i="2"/>
  <c r="K35" i="2"/>
  <c r="J35" i="2"/>
  <c r="I35" i="2"/>
  <c r="H35" i="2"/>
  <c r="G35" i="2"/>
  <c r="F35" i="2"/>
  <c r="E35" i="2"/>
  <c r="P34" i="2"/>
  <c r="O34" i="2"/>
  <c r="N34" i="2"/>
  <c r="M34" i="2"/>
  <c r="L34" i="2"/>
  <c r="K34" i="2"/>
  <c r="J34" i="2"/>
  <c r="I34" i="2"/>
  <c r="H34" i="2"/>
  <c r="G34" i="2"/>
  <c r="F34" i="2"/>
  <c r="E34" i="2"/>
  <c r="P33" i="2"/>
  <c r="O33" i="2"/>
  <c r="N33" i="2"/>
  <c r="M33" i="2"/>
  <c r="L33" i="2"/>
  <c r="K33" i="2"/>
  <c r="J33" i="2"/>
  <c r="I33" i="2"/>
  <c r="H33" i="2"/>
  <c r="G33" i="2"/>
  <c r="F33" i="2"/>
  <c r="E33" i="2"/>
  <c r="C33" i="2"/>
  <c r="P32" i="2"/>
  <c r="O32" i="2"/>
  <c r="N32" i="2"/>
  <c r="M32" i="2"/>
  <c r="L32" i="2"/>
  <c r="K32" i="2"/>
  <c r="J32" i="2"/>
  <c r="I32" i="2"/>
  <c r="H32" i="2"/>
  <c r="G32" i="2"/>
  <c r="F32" i="2"/>
  <c r="E32" i="2"/>
  <c r="C32" i="2"/>
  <c r="P31" i="2"/>
  <c r="O31" i="2"/>
  <c r="N31" i="2"/>
  <c r="M31" i="2"/>
  <c r="L31" i="2"/>
  <c r="K31" i="2"/>
  <c r="J31" i="2"/>
  <c r="I31" i="2"/>
  <c r="H31" i="2"/>
  <c r="G31" i="2"/>
  <c r="F31" i="2"/>
  <c r="E31" i="2"/>
  <c r="C31" i="2"/>
  <c r="P30" i="2"/>
  <c r="O30" i="2"/>
  <c r="N30" i="2"/>
  <c r="M30" i="2"/>
  <c r="L30" i="2"/>
  <c r="K30" i="2"/>
  <c r="J30" i="2"/>
  <c r="I30" i="2"/>
  <c r="H30" i="2"/>
  <c r="G30" i="2"/>
  <c r="F30" i="2"/>
  <c r="E30" i="2"/>
  <c r="C30" i="2"/>
  <c r="P29" i="2"/>
  <c r="O29" i="2"/>
  <c r="N29" i="2"/>
  <c r="M29" i="2"/>
  <c r="L29" i="2"/>
  <c r="K29" i="2"/>
  <c r="J29" i="2"/>
  <c r="I29" i="2"/>
  <c r="H29" i="2"/>
  <c r="G29" i="2"/>
  <c r="F29" i="2"/>
  <c r="E29" i="2"/>
  <c r="C29" i="2"/>
  <c r="P24" i="2"/>
  <c r="O24" i="2"/>
  <c r="N24" i="2"/>
  <c r="M24" i="2"/>
  <c r="L24" i="2"/>
  <c r="K24" i="2"/>
  <c r="J24" i="2"/>
  <c r="I24" i="2"/>
  <c r="H24" i="2"/>
  <c r="G24" i="2"/>
  <c r="F24" i="2"/>
  <c r="E24" i="2"/>
  <c r="C24" i="2"/>
  <c r="P23" i="2"/>
  <c r="O23" i="2"/>
  <c r="N23" i="2"/>
  <c r="M23" i="2"/>
  <c r="L23" i="2"/>
  <c r="K23" i="2"/>
  <c r="J23" i="2"/>
  <c r="I23" i="2"/>
  <c r="H23" i="2"/>
  <c r="G23" i="2"/>
  <c r="F23" i="2"/>
  <c r="E23" i="2"/>
  <c r="C23" i="2"/>
  <c r="P22" i="2"/>
  <c r="O22" i="2"/>
  <c r="N22" i="2"/>
  <c r="M22" i="2"/>
  <c r="L22" i="2"/>
  <c r="K22" i="2"/>
  <c r="J22" i="2"/>
  <c r="I22" i="2"/>
  <c r="H22" i="2"/>
  <c r="G22" i="2"/>
  <c r="F22" i="2"/>
  <c r="E22" i="2"/>
  <c r="C22" i="2"/>
  <c r="P21" i="2"/>
  <c r="O21" i="2"/>
  <c r="N21" i="2"/>
  <c r="M21" i="2"/>
  <c r="L21" i="2"/>
  <c r="K21" i="2"/>
  <c r="J21" i="2"/>
  <c r="I21" i="2"/>
  <c r="H21" i="2"/>
  <c r="G21" i="2"/>
  <c r="F21" i="2"/>
  <c r="E21" i="2"/>
  <c r="C21" i="2"/>
  <c r="P20" i="2"/>
  <c r="O20" i="2"/>
  <c r="N20" i="2"/>
  <c r="M20" i="2"/>
  <c r="L20" i="2"/>
  <c r="K20" i="2"/>
  <c r="J20" i="2"/>
  <c r="I20" i="2"/>
  <c r="H20" i="2"/>
  <c r="G20" i="2"/>
  <c r="F20" i="2"/>
  <c r="E20" i="2"/>
  <c r="C20" i="2"/>
  <c r="P19" i="2"/>
  <c r="O19" i="2"/>
  <c r="N19" i="2"/>
  <c r="M19" i="2"/>
  <c r="L19" i="2"/>
  <c r="K19" i="2"/>
  <c r="J19" i="2"/>
  <c r="I19" i="2"/>
  <c r="H19" i="2"/>
  <c r="G19" i="2"/>
  <c r="F19" i="2"/>
  <c r="E19" i="2"/>
  <c r="C19" i="2"/>
  <c r="P18" i="2"/>
  <c r="O18" i="2"/>
  <c r="N18" i="2"/>
  <c r="M18" i="2"/>
  <c r="L18" i="2"/>
  <c r="K18" i="2"/>
  <c r="J18" i="2"/>
  <c r="I18" i="2"/>
  <c r="H18" i="2"/>
  <c r="G18" i="2"/>
  <c r="F18" i="2"/>
  <c r="E18" i="2"/>
  <c r="C18" i="2"/>
  <c r="P17" i="2"/>
  <c r="O17" i="2"/>
  <c r="N17" i="2"/>
  <c r="M17" i="2"/>
  <c r="L17" i="2"/>
  <c r="K17" i="2"/>
  <c r="J17" i="2"/>
  <c r="I17" i="2"/>
  <c r="H17" i="2"/>
  <c r="G17" i="2"/>
  <c r="F17" i="2"/>
  <c r="E17" i="2"/>
  <c r="C17" i="2"/>
  <c r="P16" i="2"/>
  <c r="O16" i="2"/>
  <c r="N16" i="2"/>
  <c r="M16" i="2"/>
  <c r="L16" i="2"/>
  <c r="K16" i="2"/>
  <c r="J16" i="2"/>
  <c r="I16" i="2"/>
  <c r="H16" i="2"/>
  <c r="G16" i="2"/>
  <c r="F16" i="2"/>
  <c r="E16" i="2"/>
  <c r="C16" i="2"/>
  <c r="P15" i="2"/>
  <c r="O15" i="2"/>
  <c r="N15" i="2"/>
  <c r="M15" i="2"/>
  <c r="L15" i="2"/>
  <c r="K15" i="2"/>
  <c r="J15" i="2"/>
  <c r="I15" i="2"/>
  <c r="H15" i="2"/>
  <c r="G15" i="2"/>
  <c r="F15" i="2"/>
  <c r="E15" i="2"/>
  <c r="C15" i="2"/>
  <c r="P14" i="2"/>
  <c r="O14" i="2"/>
  <c r="N14" i="2"/>
  <c r="M14" i="2"/>
  <c r="L14" i="2"/>
  <c r="K14" i="2"/>
  <c r="J14" i="2"/>
  <c r="I14" i="2"/>
  <c r="H14" i="2"/>
  <c r="G14" i="2"/>
  <c r="F14" i="2"/>
  <c r="E14" i="2"/>
  <c r="C14" i="2"/>
  <c r="P13" i="2"/>
  <c r="O13" i="2"/>
  <c r="N13" i="2"/>
  <c r="M13" i="2"/>
  <c r="L13" i="2"/>
  <c r="K13" i="2"/>
  <c r="J13" i="2"/>
  <c r="I13" i="2"/>
  <c r="H13" i="2"/>
  <c r="G13" i="2"/>
  <c r="F13" i="2"/>
  <c r="E13" i="2"/>
  <c r="C13" i="2"/>
  <c r="P12" i="2"/>
  <c r="O12" i="2"/>
  <c r="N12" i="2"/>
  <c r="M12" i="2"/>
  <c r="L12" i="2"/>
  <c r="K12" i="2"/>
  <c r="J12" i="2"/>
  <c r="I12" i="2"/>
  <c r="H12" i="2"/>
  <c r="G12" i="2"/>
  <c r="F12" i="2"/>
  <c r="E12" i="2"/>
  <c r="C12" i="2"/>
  <c r="P11" i="2"/>
  <c r="O11" i="2"/>
  <c r="N11" i="2"/>
  <c r="M11" i="2"/>
  <c r="L11" i="2"/>
  <c r="K11" i="2"/>
  <c r="J11" i="2"/>
  <c r="I11" i="2"/>
  <c r="H11" i="2"/>
  <c r="G11" i="2"/>
  <c r="F11" i="2"/>
  <c r="E11" i="2"/>
  <c r="C11" i="2"/>
  <c r="P10" i="2"/>
  <c r="O10" i="2"/>
  <c r="N10" i="2"/>
  <c r="M10" i="2"/>
  <c r="L10" i="2"/>
  <c r="K10" i="2"/>
  <c r="J10" i="2"/>
  <c r="I10" i="2"/>
  <c r="H10" i="2"/>
  <c r="G10" i="2"/>
  <c r="F10" i="2"/>
  <c r="E10" i="2"/>
  <c r="C10" i="2"/>
  <c r="P9" i="2"/>
  <c r="O9" i="2"/>
  <c r="N9" i="2"/>
  <c r="M9" i="2"/>
  <c r="L9" i="2"/>
  <c r="K9" i="2"/>
  <c r="J9" i="2"/>
  <c r="I9" i="2"/>
  <c r="H9" i="2"/>
  <c r="G9" i="2"/>
  <c r="F9" i="2"/>
  <c r="E9" i="2"/>
  <c r="C9" i="2"/>
  <c r="P8" i="2"/>
  <c r="O8" i="2"/>
  <c r="N8" i="2"/>
  <c r="M8" i="2"/>
  <c r="L8" i="2"/>
  <c r="K8" i="2"/>
  <c r="J8" i="2"/>
  <c r="I8" i="2"/>
  <c r="H8" i="2"/>
  <c r="G8" i="2"/>
  <c r="F8" i="2"/>
  <c r="E8" i="2"/>
  <c r="C8" i="2"/>
  <c r="C6" i="2"/>
  <c r="I27" i="2" l="1"/>
  <c r="N27" i="2"/>
  <c r="K27" i="2"/>
  <c r="F27" i="2"/>
  <c r="O27" i="2"/>
  <c r="H27" i="2"/>
  <c r="P27" i="2"/>
  <c r="G27" i="2"/>
  <c r="C27" i="2"/>
  <c r="J27" i="2"/>
  <c r="E27" i="2"/>
  <c r="M27" i="2"/>
  <c r="L27" i="2"/>
  <c r="P75" i="2" l="1"/>
  <c r="J75" i="2"/>
  <c r="L75" i="2"/>
  <c r="G75" i="2"/>
  <c r="O75" i="2"/>
  <c r="K75" i="2"/>
  <c r="M75" i="2"/>
  <c r="H75" i="2"/>
  <c r="F75" i="2"/>
  <c r="N75" i="2"/>
  <c r="I75" i="2"/>
  <c r="E75" i="2"/>
  <c r="C75" i="2" l="1"/>
  <c r="C76" i="2" s="1"/>
  <c r="I78" i="2"/>
  <c r="J78" i="2"/>
  <c r="F78" i="2"/>
  <c r="P78" i="2"/>
  <c r="M78" i="2"/>
  <c r="L78" i="2"/>
  <c r="H78" i="2"/>
  <c r="K78" i="2"/>
  <c r="N78" i="2"/>
  <c r="O78" i="2"/>
  <c r="G78" i="2"/>
  <c r="E78" i="2" l="1"/>
  <c r="C25" i="2"/>
  <c r="C35" i="2" l="1"/>
  <c r="E87" i="2" l="1"/>
  <c r="K87" i="2"/>
  <c r="M87" i="2"/>
  <c r="N87" i="2"/>
  <c r="F87" i="2"/>
  <c r="J87" i="2"/>
  <c r="L87" i="2"/>
  <c r="P87" i="2" l="1"/>
  <c r="G87" i="2"/>
  <c r="I87" i="2"/>
  <c r="O87" i="2"/>
  <c r="H87" i="2"/>
  <c r="C47" i="2" l="1"/>
  <c r="C34" i="2" l="1"/>
  <c r="C48" i="2" l="1"/>
  <c r="C61" i="2"/>
  <c r="C66" i="2" l="1"/>
  <c r="C65" i="2"/>
  <c r="C67" i="2"/>
  <c r="C63" i="2"/>
  <c r="C84" i="2"/>
  <c r="C72" i="2" l="1"/>
  <c r="C71" i="2"/>
  <c r="C70" i="2"/>
  <c r="C58" i="2"/>
  <c r="C55" i="2"/>
  <c r="C53" i="2"/>
  <c r="C54" i="2"/>
  <c r="C52" i="2"/>
  <c r="C49" i="2"/>
  <c r="C51" i="2"/>
  <c r="C57" i="2"/>
  <c r="C56" i="2"/>
  <c r="C59" i="2"/>
  <c r="C68" i="2" l="1"/>
  <c r="C79" i="2"/>
  <c r="C86" i="2" s="1"/>
  <c r="P62" i="2"/>
  <c r="O62" i="2"/>
  <c r="N62" i="2"/>
  <c r="M62" i="2"/>
  <c r="L62" i="2"/>
  <c r="K62" i="2"/>
  <c r="J62" i="2"/>
  <c r="I62" i="2"/>
  <c r="H62" i="2"/>
  <c r="G62" i="2"/>
  <c r="F62" i="2"/>
  <c r="E62" i="2"/>
  <c r="P58" i="2"/>
  <c r="O58" i="2"/>
  <c r="N58" i="2"/>
  <c r="M58" i="2"/>
  <c r="L58" i="2"/>
  <c r="K58" i="2"/>
  <c r="J58" i="2"/>
  <c r="I58" i="2"/>
  <c r="H58" i="2"/>
  <c r="G58" i="2"/>
  <c r="F58" i="2"/>
  <c r="P57" i="2"/>
  <c r="O57" i="2"/>
  <c r="N57" i="2"/>
  <c r="M57" i="2"/>
  <c r="L57" i="2"/>
  <c r="K57" i="2"/>
  <c r="J57" i="2"/>
  <c r="I57" i="2"/>
  <c r="H57" i="2"/>
  <c r="G57" i="2"/>
  <c r="F57" i="2"/>
  <c r="E57" i="2"/>
  <c r="P56" i="2"/>
  <c r="O56" i="2"/>
  <c r="N56" i="2"/>
  <c r="M56" i="2"/>
  <c r="L56" i="2"/>
  <c r="K56" i="2"/>
  <c r="J56" i="2"/>
  <c r="I56" i="2"/>
  <c r="H56" i="2"/>
  <c r="G56" i="2"/>
  <c r="F56" i="2"/>
  <c r="E56" i="2"/>
  <c r="P55" i="2"/>
  <c r="O55" i="2"/>
  <c r="N55" i="2"/>
  <c r="M55" i="2"/>
  <c r="L55" i="2"/>
  <c r="K55" i="2"/>
  <c r="J55" i="2"/>
  <c r="I55" i="2"/>
  <c r="H55" i="2"/>
  <c r="G55" i="2"/>
  <c r="F55" i="2"/>
  <c r="E55" i="2"/>
  <c r="P53" i="2"/>
  <c r="O53" i="2"/>
  <c r="N53" i="2"/>
  <c r="M53" i="2"/>
  <c r="L53" i="2"/>
  <c r="K53" i="2"/>
  <c r="J53" i="2"/>
  <c r="I53" i="2"/>
  <c r="H53" i="2"/>
  <c r="G53" i="2"/>
  <c r="F53" i="2"/>
  <c r="E53" i="2"/>
  <c r="P54" i="2"/>
  <c r="O54" i="2"/>
  <c r="N54" i="2"/>
  <c r="M54" i="2"/>
  <c r="L54" i="2"/>
  <c r="K54" i="2"/>
  <c r="J54" i="2"/>
  <c r="I54" i="2"/>
  <c r="H54" i="2"/>
  <c r="G54" i="2"/>
  <c r="F54" i="2"/>
  <c r="E54" i="2"/>
  <c r="P52" i="2"/>
  <c r="O52" i="2"/>
  <c r="N52" i="2"/>
  <c r="M52" i="2"/>
  <c r="L52" i="2"/>
  <c r="K52" i="2"/>
  <c r="J52" i="2"/>
  <c r="I52" i="2"/>
  <c r="H52" i="2"/>
  <c r="G52" i="2"/>
  <c r="F52" i="2"/>
  <c r="E52" i="2"/>
  <c r="E66" i="2" l="1"/>
  <c r="E58" i="2"/>
  <c r="C77" i="2"/>
  <c r="C85" i="2"/>
  <c r="I12" i="3" l="1"/>
  <c r="M12" i="3"/>
  <c r="K12" i="3"/>
  <c r="N12" i="3"/>
  <c r="J12" i="3"/>
  <c r="O12" i="3"/>
  <c r="L12" i="3"/>
  <c r="F12" i="3"/>
  <c r="G12" i="3"/>
  <c r="H12" i="3"/>
  <c r="P12" i="3"/>
  <c r="C12" i="3" l="1"/>
  <c r="E12" i="3"/>
  <c r="H66" i="2" l="1"/>
  <c r="F66" i="2"/>
  <c r="I66" i="2"/>
  <c r="G66" i="2"/>
  <c r="M66" i="2" l="1"/>
  <c r="L66" i="2"/>
  <c r="N66" i="2"/>
  <c r="K66" i="2"/>
  <c r="J66" i="2"/>
  <c r="P66" i="2"/>
  <c r="O66" i="2"/>
  <c r="E48" i="2" l="1"/>
  <c r="P6" i="2" l="1"/>
  <c r="L6" i="2" l="1"/>
  <c r="K6" i="2"/>
  <c r="F6" i="2"/>
  <c r="J6" i="2"/>
  <c r="N6" i="2"/>
  <c r="M6" i="2"/>
  <c r="G6" i="2"/>
  <c r="H6" i="2"/>
  <c r="I6" i="2"/>
  <c r="E6" i="2"/>
  <c r="I48" i="2" l="1"/>
  <c r="J48" i="2" l="1"/>
  <c r="M48" i="2"/>
  <c r="H48" i="2"/>
  <c r="N48" i="2"/>
  <c r="O48" i="2"/>
  <c r="G48" i="2"/>
  <c r="F48" i="2"/>
  <c r="K48" i="2"/>
  <c r="P48" i="2"/>
  <c r="L48" i="2" l="1"/>
  <c r="I67" i="2"/>
  <c r="I25" i="2"/>
  <c r="L25" i="2"/>
  <c r="M67" i="2" l="1"/>
  <c r="M25" i="2"/>
  <c r="K67" i="2"/>
  <c r="K25" i="2"/>
  <c r="H67" i="2"/>
  <c r="H25" i="2"/>
  <c r="O67" i="2"/>
  <c r="O25" i="2"/>
  <c r="J67" i="2"/>
  <c r="J25" i="2"/>
  <c r="G67" i="2"/>
  <c r="G25" i="2"/>
  <c r="N67" i="2"/>
  <c r="N25" i="2"/>
  <c r="F67" i="2"/>
  <c r="F25" i="2"/>
  <c r="L67" i="2"/>
  <c r="E25" i="2"/>
  <c r="E67" i="2" l="1"/>
  <c r="O6" i="2" l="1"/>
  <c r="C62" i="2" l="1"/>
  <c r="P61" i="2" l="1"/>
  <c r="O61" i="2"/>
  <c r="N61" i="2"/>
  <c r="M61" i="2"/>
  <c r="L61" i="2"/>
  <c r="K61" i="2"/>
  <c r="J61" i="2"/>
  <c r="I61" i="2"/>
  <c r="H61" i="2"/>
  <c r="G61" i="2"/>
  <c r="F61" i="2"/>
  <c r="E61" i="2"/>
  <c r="P59" i="2" l="1"/>
  <c r="O59" i="2"/>
  <c r="G59" i="2"/>
  <c r="L59" i="2"/>
  <c r="K59" i="2"/>
  <c r="E59" i="2"/>
  <c r="F59" i="2" l="1"/>
  <c r="N59" i="2"/>
  <c r="M59" i="2"/>
  <c r="I59" i="2"/>
  <c r="J59" i="2"/>
  <c r="H59" i="2"/>
  <c r="E72" i="2" l="1"/>
  <c r="J72" i="2" l="1"/>
  <c r="H72" i="2"/>
  <c r="N72" i="2"/>
  <c r="G72" i="2"/>
  <c r="O72" i="2"/>
  <c r="P72" i="2"/>
  <c r="F72" i="2"/>
  <c r="M72" i="2"/>
  <c r="L72" i="2"/>
  <c r="I72" i="2"/>
  <c r="K72" i="2"/>
  <c r="E71" i="2" l="1"/>
  <c r="K71" i="2" l="1"/>
  <c r="N71" i="2"/>
  <c r="F71" i="2"/>
  <c r="G71" i="2"/>
  <c r="J71" i="2"/>
  <c r="H71" i="2"/>
  <c r="P71" i="2"/>
  <c r="M71" i="2"/>
  <c r="L71" i="2"/>
  <c r="I71" i="2"/>
  <c r="O71" i="2"/>
  <c r="G51" i="2" l="1"/>
  <c r="K51" i="2"/>
  <c r="P51" i="2"/>
  <c r="J51" i="2"/>
  <c r="N51" i="2"/>
  <c r="F51" i="2"/>
  <c r="M51" i="2"/>
  <c r="E51" i="2"/>
  <c r="I51" i="2"/>
  <c r="O51" i="2"/>
  <c r="H51" i="2"/>
  <c r="L51" i="2"/>
  <c r="E49" i="2" l="1"/>
  <c r="N49" i="2"/>
  <c r="O49" i="2"/>
  <c r="L49" i="2"/>
  <c r="K49" i="2"/>
  <c r="M49" i="2"/>
  <c r="J49" i="2"/>
  <c r="I49" i="2"/>
  <c r="G49" i="2"/>
  <c r="H49" i="2"/>
  <c r="F49" i="2"/>
  <c r="P49" i="2"/>
  <c r="N65" i="2"/>
  <c r="M65" i="2"/>
  <c r="K65" i="2"/>
  <c r="I65" i="2"/>
  <c r="J65" i="2"/>
  <c r="E65" i="2"/>
  <c r="O65" i="2"/>
  <c r="G65" i="2"/>
  <c r="L65" i="2"/>
  <c r="H65" i="2"/>
  <c r="F65" i="2"/>
  <c r="P65" i="2"/>
  <c r="H70" i="2" l="1"/>
  <c r="N70" i="2"/>
  <c r="K70" i="2"/>
  <c r="J70" i="2"/>
  <c r="G70" i="2"/>
  <c r="E70" i="2"/>
  <c r="E63" i="2"/>
  <c r="L70" i="2"/>
  <c r="F70" i="2"/>
  <c r="M70" i="2"/>
  <c r="O70" i="2"/>
  <c r="I70" i="2"/>
  <c r="F63" i="2" l="1"/>
  <c r="G63" i="2"/>
  <c r="H63" i="2"/>
  <c r="O63" i="2"/>
  <c r="K63" i="2"/>
  <c r="M63" i="2"/>
  <c r="J63" i="2"/>
  <c r="N63" i="2"/>
  <c r="I63" i="2"/>
  <c r="L63" i="2"/>
  <c r="F68" i="2"/>
  <c r="M68" i="2"/>
  <c r="G68" i="2"/>
  <c r="E68" i="2"/>
  <c r="K68" i="2"/>
  <c r="J68" i="2"/>
  <c r="L68" i="2"/>
  <c r="N68" i="2"/>
  <c r="O68" i="2"/>
  <c r="I68" i="2"/>
  <c r="H68" i="2"/>
  <c r="N11" i="3" l="1"/>
  <c r="H11" i="3"/>
  <c r="F11" i="3"/>
  <c r="L11" i="3"/>
  <c r="O11" i="3"/>
  <c r="K11" i="3"/>
  <c r="G11" i="3"/>
  <c r="M11" i="3" l="1"/>
  <c r="P11" i="3"/>
  <c r="E11" i="3"/>
  <c r="I11" i="3"/>
  <c r="J11" i="3"/>
  <c r="C11" i="3" l="1"/>
  <c r="G10" i="3" l="1"/>
  <c r="L10" i="3"/>
  <c r="I10" i="3"/>
  <c r="J10" i="3"/>
  <c r="H10" i="3"/>
  <c r="N10" i="3"/>
  <c r="M10" i="3"/>
  <c r="K10" i="3"/>
  <c r="F10" i="3"/>
  <c r="E10" i="3" l="1"/>
  <c r="M8" i="3" l="1"/>
  <c r="N8" i="3"/>
  <c r="H8" i="3"/>
  <c r="I8" i="3"/>
  <c r="K8" i="3"/>
  <c r="G8" i="3"/>
  <c r="J8" i="3"/>
  <c r="F8" i="3"/>
  <c r="L8" i="3"/>
  <c r="E8" i="3" l="1"/>
  <c r="F84" i="2"/>
  <c r="I84" i="2"/>
  <c r="K84" i="2"/>
  <c r="N84" i="2"/>
  <c r="L84" i="2"/>
  <c r="G84" i="2"/>
  <c r="H84" i="2"/>
  <c r="M84" i="2"/>
  <c r="I13" i="3" l="1"/>
  <c r="H13" i="3"/>
  <c r="N13" i="3"/>
  <c r="F13" i="3"/>
  <c r="K13" i="3"/>
  <c r="G13" i="3"/>
  <c r="M13" i="3"/>
  <c r="L13" i="3"/>
  <c r="J84" i="2"/>
  <c r="K6" i="3" l="1"/>
  <c r="I6" i="3"/>
  <c r="M6" i="3"/>
  <c r="H6" i="3"/>
  <c r="G6" i="3"/>
  <c r="L6" i="3"/>
  <c r="J13" i="3"/>
  <c r="F6" i="3"/>
  <c r="N6" i="3"/>
  <c r="E84" i="2"/>
  <c r="J6" i="3" l="1"/>
  <c r="E6" i="3" l="1"/>
  <c r="P10" i="3" l="1"/>
  <c r="E13" i="3"/>
  <c r="P8" i="3" l="1"/>
  <c r="P84" i="2" l="1"/>
  <c r="P13" i="3" l="1"/>
  <c r="P6" i="3" l="1"/>
  <c r="C10" i="3" l="1"/>
  <c r="O10" i="3"/>
  <c r="C8" i="3" l="1"/>
  <c r="O8" i="3"/>
  <c r="O84" i="2" l="1"/>
  <c r="C6" i="3" l="1"/>
  <c r="O6" i="3"/>
  <c r="O13" i="3" l="1"/>
  <c r="C13" i="3"/>
  <c r="P42" i="2" l="1"/>
  <c r="P67" i="2" l="1"/>
  <c r="P25" i="2"/>
  <c r="P70" i="2" l="1"/>
  <c r="P63" i="2"/>
  <c r="P68" i="2" l="1"/>
  <c r="E73" i="2" l="1"/>
  <c r="E79" i="2" l="1"/>
  <c r="E86" i="2" s="1"/>
  <c r="E76" i="2"/>
  <c r="E77" i="2"/>
  <c r="F73" i="2"/>
  <c r="F79" i="2" l="1"/>
  <c r="F86" i="2" s="1"/>
  <c r="F76" i="2"/>
  <c r="F77" i="2"/>
  <c r="H73" i="2" l="1"/>
  <c r="G73" i="2"/>
  <c r="G77" i="2" l="1"/>
  <c r="G76" i="2"/>
  <c r="G79" i="2"/>
  <c r="G86" i="2" s="1"/>
  <c r="H76" i="2"/>
  <c r="H77" i="2"/>
  <c r="H79" i="2" l="1"/>
  <c r="H86" i="2" s="1"/>
  <c r="J73" i="2"/>
  <c r="I73" i="2"/>
  <c r="I79" i="2" l="1"/>
  <c r="I86" i="2" s="1"/>
  <c r="K73" i="2"/>
  <c r="I77" i="2"/>
  <c r="I76" i="2"/>
  <c r="J76" i="2"/>
  <c r="J77" i="2"/>
  <c r="L73" i="2" l="1"/>
  <c r="J79" i="2"/>
  <c r="J86" i="2" s="1"/>
  <c r="K76" i="2"/>
  <c r="K77" i="2"/>
  <c r="K79" i="2" l="1"/>
  <c r="K86" i="2" s="1"/>
  <c r="M73" i="2"/>
  <c r="L77" i="2"/>
  <c r="L76" i="2"/>
  <c r="N73" i="2" l="1"/>
  <c r="L79" i="2"/>
  <c r="L86" i="2" s="1"/>
  <c r="M77" i="2"/>
  <c r="M76" i="2"/>
  <c r="N76" i="2" l="1"/>
  <c r="N77" i="2"/>
  <c r="O73" i="2"/>
  <c r="M79" i="2"/>
  <c r="M86" i="2" s="1"/>
  <c r="N79" i="2" l="1"/>
  <c r="N86" i="2" s="1"/>
  <c r="O76" i="2"/>
  <c r="O77" i="2"/>
  <c r="O79" i="2" l="1"/>
  <c r="O86" i="2" s="1"/>
  <c r="P73" i="2"/>
  <c r="P79" i="2" l="1"/>
  <c r="P86" i="2" s="1"/>
  <c r="P76" i="2"/>
  <c r="P77" i="2"/>
</calcChain>
</file>

<file path=xl/sharedStrings.xml><?xml version="1.0" encoding="utf-8"?>
<sst xmlns="http://schemas.openxmlformats.org/spreadsheetml/2006/main" count="149" uniqueCount="107">
  <si>
    <r>
      <rPr>
        <sz val="22"/>
        <color rgb="FF477391"/>
        <rFont val="Calibri"/>
        <family val="2"/>
        <scheme val="minor"/>
      </rPr>
      <t>March</t>
    </r>
    <r>
      <rPr>
        <i/>
        <sz val="22"/>
        <color rgb="FF477391"/>
        <rFont val="Calibri"/>
        <family val="2"/>
        <scheme val="minor"/>
      </rPr>
      <t xml:space="preserve"> Economic and fiscal outlook</t>
    </r>
    <r>
      <rPr>
        <sz val="28"/>
        <color rgb="FF477391"/>
        <rFont val="Calibri"/>
        <family val="2"/>
        <scheme val="minor"/>
      </rPr>
      <t xml:space="preserve">
Monthly profiles
</t>
    </r>
    <r>
      <rPr>
        <sz val="12"/>
        <rFont val="Calibri"/>
        <family val="2"/>
        <scheme val="minor"/>
      </rPr>
      <t>26 Mar 2025</t>
    </r>
  </si>
  <si>
    <t>Contents</t>
  </si>
  <si>
    <t>Monthly Profiles</t>
  </si>
  <si>
    <t xml:space="preserve">Notes </t>
  </si>
  <si>
    <r>
      <t xml:space="preserve">This database contains monthly profiles consistent with the March 2025 </t>
    </r>
    <r>
      <rPr>
        <i/>
        <sz val="10"/>
        <color theme="1"/>
        <rFont val="Calibri"/>
        <family val="2"/>
        <scheme val="minor"/>
      </rPr>
      <t>EFO</t>
    </r>
    <r>
      <rPr>
        <sz val="10"/>
        <color theme="1"/>
        <rFont val="Calibri"/>
        <family val="2"/>
        <scheme val="minor"/>
      </rPr>
      <t xml:space="preserve"> to provide a reference point against which to monitor incoming data. </t>
    </r>
  </si>
  <si>
    <t>These profiles have been constructed to allow us and users to get an idea of whether monthly outturn data are proving to be better or worse than assumed. We would stress that the profiles are relatively broad-brush and illustrative, and that there is considerable uncertainty around them.</t>
  </si>
  <si>
    <t>All assumptions and judgements underpinning these profiles have been taken by the OBR's Budget Responsibility Committee. As ever, we are grateful to OBR staff and to analysts in HMRC, DWP and the Treasury for their expertise and hard work through this process.</t>
  </si>
  <si>
    <t>Feedback and questions can be directed to obr.enquiries@obr.uk.</t>
  </si>
  <si>
    <t>Background information</t>
  </si>
  <si>
    <t>Questions about the management of public spending or departmental expenditure should be directed to the Treasury at: public.enquiries@hmtreasury.gov.uk.</t>
  </si>
  <si>
    <t>Questions on published public finances data should be directed to the ONS at public.sector.inquiries@ons.gov.uk</t>
  </si>
  <si>
    <r>
      <t xml:space="preserve">March 2025 </t>
    </r>
    <r>
      <rPr>
        <i/>
        <sz val="16"/>
        <color rgb="FF477391"/>
        <rFont val="Calibri"/>
        <family val="2"/>
        <scheme val="minor"/>
      </rPr>
      <t xml:space="preserve">EFO </t>
    </r>
    <r>
      <rPr>
        <sz val="16"/>
        <color rgb="FF477391"/>
        <rFont val="Calibri"/>
        <family val="2"/>
        <scheme val="minor"/>
      </rPr>
      <t>forecast: Receipts and spending profiles for 2025-26</t>
    </r>
  </si>
  <si>
    <t>£ billion in 2025-26</t>
  </si>
  <si>
    <t>£ billion</t>
  </si>
  <si>
    <t>Mar25 EFO Forecast</t>
  </si>
  <si>
    <t>Monthly profile</t>
  </si>
  <si>
    <t>Apr</t>
  </si>
  <si>
    <t>May</t>
  </si>
  <si>
    <t>Jun</t>
  </si>
  <si>
    <t>Jul</t>
  </si>
  <si>
    <t>Aug</t>
  </si>
  <si>
    <t>Sep</t>
  </si>
  <si>
    <t>Oct</t>
  </si>
  <si>
    <t>Nov</t>
  </si>
  <si>
    <t>Dec</t>
  </si>
  <si>
    <t>Jan</t>
  </si>
  <si>
    <t>Feb</t>
  </si>
  <si>
    <t>Mar</t>
  </si>
  <si>
    <t>HMRC cash receipts</t>
  </si>
  <si>
    <t>of which:</t>
  </si>
  <si>
    <t>PAYE income tax</t>
  </si>
  <si>
    <t>SA income tax</t>
  </si>
  <si>
    <t>Other income tax</t>
  </si>
  <si>
    <t>NICs</t>
  </si>
  <si>
    <t>Capital gains tax</t>
  </si>
  <si>
    <t>Onshore corporation tax</t>
  </si>
  <si>
    <t>Offshore corporation tax</t>
  </si>
  <si>
    <t>Electricity generator levy</t>
  </si>
  <si>
    <t>Energy profits levy</t>
  </si>
  <si>
    <t>VAT</t>
  </si>
  <si>
    <t>Fuel duty</t>
  </si>
  <si>
    <t>Alcohol duties</t>
  </si>
  <si>
    <t>Stamp duty land tax</t>
  </si>
  <si>
    <t>Stamp duty on shares</t>
  </si>
  <si>
    <t>Air passenger duty</t>
  </si>
  <si>
    <t>Inheritance tax</t>
  </si>
  <si>
    <t>Other HMRC taxes</t>
  </si>
  <si>
    <t>Central government current receipts</t>
  </si>
  <si>
    <t>Income tax</t>
  </si>
  <si>
    <t>Pay-as-you-earn</t>
  </si>
  <si>
    <t>Self-assessment</t>
  </si>
  <si>
    <t>National Insurance contributions</t>
  </si>
  <si>
    <t>Corporation tax</t>
  </si>
  <si>
    <t>of which Onshore</t>
  </si>
  <si>
    <t>of which Offshore</t>
  </si>
  <si>
    <t>of which Electricity generator levy</t>
  </si>
  <si>
    <t>of which Energy profits levy</t>
  </si>
  <si>
    <t>of which Bank surcharge</t>
  </si>
  <si>
    <t>Fuel duties</t>
  </si>
  <si>
    <t>Business rates</t>
  </si>
  <si>
    <t>Stamp duties</t>
  </si>
  <si>
    <t>Interest and dividends</t>
  </si>
  <si>
    <t>Other taxes and receipts</t>
  </si>
  <si>
    <t>Central government expenditure</t>
  </si>
  <si>
    <t>Interest payments</t>
  </si>
  <si>
    <t>Net social benefits</t>
  </si>
  <si>
    <t>Central government current grants to local authorities</t>
  </si>
  <si>
    <t>Consumption expenditure on goods and services</t>
  </si>
  <si>
    <t>Subsidies</t>
  </si>
  <si>
    <t>Net current grants abroad</t>
  </si>
  <si>
    <t>Other current grants</t>
  </si>
  <si>
    <t>Central government depreciation</t>
  </si>
  <si>
    <t>Central government net investment</t>
  </si>
  <si>
    <t>Asset Purchase Facility</t>
  </si>
  <si>
    <t>Central government capital grants to local authorities</t>
  </si>
  <si>
    <t>Current budget deficit</t>
  </si>
  <si>
    <t>Current expenditure</t>
  </si>
  <si>
    <t>Depreciation</t>
  </si>
  <si>
    <t>(less) Public sector current receipts</t>
  </si>
  <si>
    <t>Public sector net borrowing</t>
  </si>
  <si>
    <t>Central government net borrowing</t>
  </si>
  <si>
    <t>Local authorities net borrowing</t>
  </si>
  <si>
    <t>Public corporations net borrowing</t>
  </si>
  <si>
    <t xml:space="preserve">Financial transactions </t>
  </si>
  <si>
    <t>Index-linked gilts</t>
  </si>
  <si>
    <t>Other financial transactions</t>
  </si>
  <si>
    <t>Public sector net cash requirement</t>
  </si>
  <si>
    <t>Valuation effects</t>
  </si>
  <si>
    <t>Public sector net debt (end of period)</t>
  </si>
  <si>
    <r>
      <t>Nominal GDP</t>
    </r>
    <r>
      <rPr>
        <b/>
        <vertAlign val="superscript"/>
        <sz val="11"/>
        <rFont val="Calibri"/>
        <family val="2"/>
        <scheme val="minor"/>
      </rPr>
      <t>1</t>
    </r>
  </si>
  <si>
    <t>In the 12 months ending at each month</t>
  </si>
  <si>
    <t>In the 12 months centred on each month</t>
  </si>
  <si>
    <t>Memo items</t>
  </si>
  <si>
    <t>CGNCR ex. B&amp;B, NRAM, Network Rail and CCFF</t>
  </si>
  <si>
    <r>
      <t>PSNB as a per cent of GDP</t>
    </r>
    <r>
      <rPr>
        <i/>
        <vertAlign val="superscript"/>
        <sz val="10"/>
        <rFont val="Calibri"/>
        <family val="2"/>
        <scheme val="minor"/>
      </rPr>
      <t>1</t>
    </r>
  </si>
  <si>
    <t>n/m</t>
  </si>
  <si>
    <r>
      <t>PSND as a per cent of GDP</t>
    </r>
    <r>
      <rPr>
        <i/>
        <vertAlign val="superscript"/>
        <sz val="10"/>
        <rFont val="Calibri"/>
        <family val="2"/>
        <scheme val="minor"/>
      </rPr>
      <t>1</t>
    </r>
  </si>
  <si>
    <r>
      <t>RPI</t>
    </r>
    <r>
      <rPr>
        <i/>
        <vertAlign val="superscript"/>
        <sz val="10"/>
        <rFont val="Calibri"/>
        <family val="2"/>
        <scheme val="minor"/>
      </rPr>
      <t>2</t>
    </r>
  </si>
  <si>
    <r>
      <rPr>
        <vertAlign val="superscript"/>
        <sz val="11"/>
        <rFont val="Calibri"/>
        <family val="2"/>
        <scheme val="minor"/>
      </rPr>
      <t>1</t>
    </r>
    <r>
      <rPr>
        <sz val="11"/>
        <rFont val="Calibri"/>
        <family val="2"/>
        <scheme val="minor"/>
      </rPr>
      <t xml:space="preserve"> GDP denominators use latest outturn values for GDP which are then grown in line with the March 2025 forecast growth rates.</t>
    </r>
  </si>
  <si>
    <r>
      <rPr>
        <vertAlign val="superscript"/>
        <sz val="11"/>
        <rFont val="Calibri"/>
        <family val="2"/>
        <scheme val="minor"/>
      </rPr>
      <t xml:space="preserve">2 </t>
    </r>
    <r>
      <rPr>
        <sz val="11"/>
        <rFont val="Calibri"/>
        <family val="2"/>
        <scheme val="minor"/>
      </rPr>
      <t>12-month growth interpolated from quarterly forecast.</t>
    </r>
  </si>
  <si>
    <t>CGNCR</t>
  </si>
  <si>
    <t xml:space="preserve">of which: </t>
  </si>
  <si>
    <t>HMRC payment to HMT</t>
  </si>
  <si>
    <t>Other</t>
  </si>
  <si>
    <t>Debt interest</t>
  </si>
  <si>
    <t>Other net spending</t>
  </si>
  <si>
    <r>
      <t xml:space="preserve">In broad terms, the profiles have been produced by using information known when the </t>
    </r>
    <r>
      <rPr>
        <i/>
        <sz val="10"/>
        <rFont val="Calibri"/>
        <family val="2"/>
        <scheme val="minor"/>
      </rPr>
      <t>EFO</t>
    </r>
    <r>
      <rPr>
        <sz val="10"/>
        <rFont val="Calibri"/>
        <family val="2"/>
        <scheme val="minor"/>
      </rPr>
      <t xml:space="preserve"> forecasts were put together. ONS data up to January 2025 was available when the forecast was finalised. We have purposely not adjusted these profiles for subsequent receipts information. Profiles for 2025-26 draw on historical monthly patterns of receipts and any known timing effects. Likewise on the spending side, the costs of the various policy measures have also been apportioned as best we can. More information about the assumptions underpinning the full-year forecast can be found in our March 2025 forecast.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</si>
</sst>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
  </numFmts>
  <fonts count="31"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0"/>
      <name val="Arial"/>
      <family val="2"/>
    </font>
    <font>
      <sz val="10"/>
      <name val="Calibri"/>
      <family val="2"/>
      <scheme val="minor"/>
    </font>
    <font>
      <sz val="11"/>
      <color theme="8"/>
      <name val="Calibri"/>
      <family val="2"/>
      <scheme val="minor"/>
    </font>
    <font>
      <sz val="36"/>
      <color theme="8"/>
      <name val="Calibri"/>
      <family val="2"/>
      <scheme val="minor"/>
    </font>
    <font>
      <sz val="28"/>
      <color rgb="FF477391"/>
      <name val="Calibri"/>
      <family val="2"/>
      <scheme val="minor"/>
    </font>
    <font>
      <sz val="22"/>
      <color rgb="FF477391"/>
      <name val="Calibri"/>
      <family val="2"/>
      <scheme val="minor"/>
    </font>
    <font>
      <i/>
      <sz val="22"/>
      <color rgb="FF477391"/>
      <name val="Calibri"/>
      <family val="2"/>
      <scheme val="minor"/>
    </font>
    <font>
      <sz val="12"/>
      <name val="Calibri"/>
      <family val="2"/>
      <scheme val="minor"/>
    </font>
    <font>
      <sz val="11"/>
      <name val="Calibri"/>
      <family val="2"/>
      <scheme val="minor"/>
    </font>
    <font>
      <sz val="16"/>
      <color rgb="FF477391"/>
      <name val="Calibri"/>
      <family val="2"/>
      <scheme val="minor"/>
    </font>
    <font>
      <sz val="10"/>
      <color rgb="FF477391"/>
      <name val="Calibri"/>
      <family val="2"/>
      <scheme val="minor"/>
    </font>
    <font>
      <u/>
      <sz val="10"/>
      <color theme="8"/>
      <name val="Calibri"/>
      <family val="2"/>
      <scheme val="minor"/>
    </font>
    <font>
      <sz val="11"/>
      <color rgb="FF477391"/>
      <name val="Calibri"/>
      <family val="2"/>
      <scheme val="minor"/>
    </font>
    <font>
      <b/>
      <sz val="11"/>
      <name val="Calibri"/>
      <family val="2"/>
      <scheme val="minor"/>
    </font>
    <font>
      <sz val="10"/>
      <color theme="1"/>
      <name val="Calibri"/>
      <family val="2"/>
      <scheme val="minor"/>
    </font>
    <font>
      <i/>
      <sz val="10"/>
      <color theme="1"/>
      <name val="Calibri"/>
      <family val="2"/>
      <scheme val="minor"/>
    </font>
    <font>
      <i/>
      <sz val="10"/>
      <name val="Calibri"/>
      <family val="2"/>
      <scheme val="minor"/>
    </font>
    <font>
      <sz val="12"/>
      <color theme="1"/>
      <name val="Arial"/>
      <family val="2"/>
    </font>
    <font>
      <sz val="10"/>
      <color theme="8"/>
      <name val="Calibri"/>
      <family val="2"/>
      <scheme val="minor"/>
    </font>
    <font>
      <i/>
      <sz val="16"/>
      <color rgb="FF477391"/>
      <name val="Calibri"/>
      <family val="2"/>
      <scheme val="minor"/>
    </font>
    <font>
      <sz val="18"/>
      <name val="Calibri"/>
      <family val="2"/>
      <scheme val="minor"/>
    </font>
    <font>
      <sz val="11"/>
      <color rgb="FF008000"/>
      <name val="Calibri"/>
      <family val="2"/>
      <scheme val="minor"/>
    </font>
    <font>
      <i/>
      <sz val="11"/>
      <name val="Calibri"/>
      <family val="2"/>
      <scheme val="minor"/>
    </font>
    <font>
      <i/>
      <sz val="11"/>
      <color theme="1"/>
      <name val="Calibri"/>
      <family val="2"/>
      <scheme val="minor"/>
    </font>
    <font>
      <b/>
      <vertAlign val="superscript"/>
      <sz val="11"/>
      <name val="Calibri"/>
      <family val="2"/>
      <scheme val="minor"/>
    </font>
    <font>
      <i/>
      <vertAlign val="superscript"/>
      <sz val="10"/>
      <name val="Calibri"/>
      <family val="2"/>
      <scheme val="minor"/>
    </font>
    <font>
      <vertAlign val="superscript"/>
      <sz val="11"/>
      <name val="Calibri"/>
      <family val="2"/>
      <scheme val="minor"/>
    </font>
  </fonts>
  <fills count="5">
    <fill>
      <patternFill patternType="none"/>
    </fill>
    <fill>
      <patternFill patternType="gray125"/>
    </fill>
    <fill>
      <patternFill patternType="solid">
        <fgColor theme="0"/>
        <bgColor indexed="64"/>
      </patternFill>
    </fill>
    <fill>
      <patternFill patternType="solid">
        <fgColor rgb="FFB5C7D4"/>
        <bgColor indexed="64"/>
      </patternFill>
    </fill>
    <fill>
      <patternFill patternType="solid">
        <fgColor rgb="FFFFFFFF"/>
        <bgColor rgb="FF000000"/>
      </patternFill>
    </fill>
  </fills>
  <borders count="20">
    <border>
      <left/>
      <right/>
      <top/>
      <bottom/>
      <diagonal/>
    </border>
    <border>
      <left/>
      <right/>
      <top style="thin">
        <color rgb="FF477391"/>
      </top>
      <bottom/>
      <diagonal/>
    </border>
    <border>
      <left/>
      <right/>
      <top style="medium">
        <color rgb="FF477391"/>
      </top>
      <bottom/>
      <diagonal/>
    </border>
    <border>
      <left/>
      <right/>
      <top style="thin">
        <color rgb="FF477391"/>
      </top>
      <bottom style="thin">
        <color rgb="FF477391"/>
      </bottom>
      <diagonal/>
    </border>
    <border>
      <left/>
      <right/>
      <top/>
      <bottom style="thin">
        <color theme="4"/>
      </bottom>
      <diagonal/>
    </border>
    <border>
      <left/>
      <right/>
      <top style="thin">
        <color theme="4"/>
      </top>
      <bottom style="thin">
        <color theme="4"/>
      </bottom>
      <diagonal/>
    </border>
    <border>
      <left/>
      <right/>
      <top style="thin">
        <color theme="4"/>
      </top>
      <bottom style="medium">
        <color rgb="FF477391"/>
      </bottom>
      <diagonal/>
    </border>
    <border>
      <left/>
      <right/>
      <top style="medium">
        <color rgb="FF477391"/>
      </top>
      <bottom style="medium">
        <color rgb="FF477391"/>
      </bottom>
      <diagonal/>
    </border>
    <border>
      <left/>
      <right/>
      <top style="medium">
        <color rgb="FF477391"/>
      </top>
      <bottom style="thin">
        <color rgb="FF477391"/>
      </bottom>
      <diagonal/>
    </border>
    <border>
      <left/>
      <right/>
      <top style="thin">
        <color rgb="FF477391"/>
      </top>
      <bottom style="thin">
        <color theme="4"/>
      </bottom>
      <diagonal/>
    </border>
    <border>
      <left/>
      <right/>
      <top style="thin">
        <color rgb="FF477391"/>
      </top>
      <bottom style="medium">
        <color rgb="FF477391"/>
      </bottom>
      <diagonal/>
    </border>
    <border>
      <left/>
      <right/>
      <top/>
      <bottom style="medium">
        <color rgb="FF477391"/>
      </bottom>
      <diagonal/>
    </border>
    <border>
      <left/>
      <right style="thin">
        <color rgb="FF477391"/>
      </right>
      <top style="thin">
        <color rgb="FF477391"/>
      </top>
      <bottom style="thin">
        <color rgb="FF477391"/>
      </bottom>
      <diagonal/>
    </border>
    <border>
      <left/>
      <right/>
      <top/>
      <bottom style="thin">
        <color rgb="FF477391"/>
      </bottom>
      <diagonal/>
    </border>
    <border>
      <left/>
      <right/>
      <top style="medium">
        <color theme="8"/>
      </top>
      <bottom style="thin">
        <color rgb="FF477391"/>
      </bottom>
      <diagonal/>
    </border>
    <border>
      <left/>
      <right style="thick">
        <color theme="0"/>
      </right>
      <top/>
      <bottom/>
      <diagonal/>
    </border>
    <border>
      <left/>
      <right style="thick">
        <color theme="0"/>
      </right>
      <top/>
      <bottom style="medium">
        <color rgb="FF477391"/>
      </bottom>
      <diagonal/>
    </border>
    <border>
      <left/>
      <right style="thick">
        <color theme="0"/>
      </right>
      <top style="medium">
        <color rgb="FF477391"/>
      </top>
      <bottom style="thin">
        <color rgb="FF477391"/>
      </bottom>
      <diagonal/>
    </border>
    <border>
      <left/>
      <right style="thick">
        <color theme="0"/>
      </right>
      <top style="thin">
        <color rgb="FF477391"/>
      </top>
      <bottom style="thin">
        <color rgb="FF477391"/>
      </bottom>
      <diagonal/>
    </border>
    <border>
      <left/>
      <right style="thick">
        <color theme="0"/>
      </right>
      <top style="medium">
        <color rgb="FF477391"/>
      </top>
      <bottom/>
      <diagonal/>
    </border>
  </borders>
  <cellStyleXfs count="8">
    <xf numFmtId="0" fontId="0" fillId="0" borderId="0"/>
    <xf numFmtId="0" fontId="3" fillId="0" borderId="0" applyNumberFormat="0" applyFill="0" applyBorder="0" applyAlignment="0" applyProtection="0"/>
    <xf numFmtId="0" fontId="4" fillId="0" borderId="0"/>
    <xf numFmtId="0" fontId="4" fillId="0" borderId="0"/>
    <xf numFmtId="0" fontId="4" fillId="0" borderId="0"/>
    <xf numFmtId="0" fontId="21" fillId="0" borderId="0"/>
    <xf numFmtId="0" fontId="4" fillId="0" borderId="0"/>
    <xf numFmtId="0" fontId="1" fillId="0" borderId="0"/>
  </cellStyleXfs>
  <cellXfs count="150">
    <xf numFmtId="0" fontId="0" fillId="0" borderId="0" xfId="0"/>
    <xf numFmtId="0" fontId="5" fillId="0" borderId="0" xfId="2" applyFont="1"/>
    <xf numFmtId="0" fontId="6" fillId="0" borderId="0" xfId="2" applyFont="1"/>
    <xf numFmtId="0" fontId="5" fillId="2" borderId="0" xfId="2" applyFont="1" applyFill="1"/>
    <xf numFmtId="0" fontId="7" fillId="0" borderId="0" xfId="3" applyFont="1" applyAlignment="1">
      <alignment vertical="center"/>
    </xf>
    <xf numFmtId="0" fontId="8" fillId="0" borderId="0" xfId="3" applyFont="1" applyAlignment="1">
      <alignment horizontal="center" vertical="center" wrapText="1"/>
    </xf>
    <xf numFmtId="0" fontId="12" fillId="0" borderId="0" xfId="3" applyFont="1" applyAlignment="1">
      <alignment vertical="center"/>
    </xf>
    <xf numFmtId="0" fontId="13" fillId="0" borderId="1" xfId="2" applyFont="1" applyBorder="1" applyAlignment="1">
      <alignment vertical="center"/>
    </xf>
    <xf numFmtId="0" fontId="14" fillId="0" borderId="1" xfId="2" applyFont="1" applyBorder="1" applyAlignment="1">
      <alignment vertical="center"/>
    </xf>
    <xf numFmtId="0" fontId="5" fillId="2" borderId="0" xfId="2" applyFont="1" applyFill="1" applyAlignment="1">
      <alignment vertical="center"/>
    </xf>
    <xf numFmtId="0" fontId="12" fillId="0" borderId="0" xfId="3" applyFont="1"/>
    <xf numFmtId="0" fontId="14" fillId="0" borderId="0" xfId="2" applyFont="1"/>
    <xf numFmtId="0" fontId="15" fillId="0" borderId="0" xfId="1" applyFont="1" applyFill="1" applyBorder="1" applyAlignment="1" applyProtection="1"/>
    <xf numFmtId="0" fontId="16" fillId="0" borderId="0" xfId="2" applyFont="1"/>
    <xf numFmtId="0" fontId="16" fillId="0" borderId="0" xfId="3" applyFont="1" applyAlignment="1">
      <alignment vertical="top"/>
    </xf>
    <xf numFmtId="0" fontId="17" fillId="0" borderId="0" xfId="3" applyFont="1"/>
    <xf numFmtId="0" fontId="16" fillId="0" borderId="0" xfId="3" applyFont="1"/>
    <xf numFmtId="0" fontId="13" fillId="0" borderId="0" xfId="2" applyFont="1" applyAlignment="1">
      <alignment vertical="center"/>
    </xf>
    <xf numFmtId="0" fontId="1" fillId="0" borderId="0" xfId="5" applyFont="1"/>
    <xf numFmtId="0" fontId="6" fillId="0" borderId="0" xfId="3" applyFont="1"/>
    <xf numFmtId="0" fontId="22" fillId="0" borderId="0" xfId="3" applyFont="1" applyAlignment="1">
      <alignment vertical="center"/>
    </xf>
    <xf numFmtId="0" fontId="22" fillId="0" borderId="0" xfId="2" applyFont="1" applyAlignment="1">
      <alignment vertical="center"/>
    </xf>
    <xf numFmtId="0" fontId="16" fillId="0" borderId="0" xfId="5" applyFont="1" applyAlignment="1">
      <alignment vertical="center"/>
    </xf>
    <xf numFmtId="0" fontId="5" fillId="0" borderId="1" xfId="2" applyFont="1" applyBorder="1" applyAlignment="1">
      <alignment vertical="center"/>
    </xf>
    <xf numFmtId="0" fontId="22" fillId="0" borderId="0" xfId="3" applyFont="1" applyAlignment="1">
      <alignment horizontal="left" vertical="top"/>
    </xf>
    <xf numFmtId="0" fontId="22" fillId="2" borderId="0" xfId="3" applyFont="1" applyFill="1" applyAlignment="1">
      <alignment horizontal="left" vertical="top"/>
    </xf>
    <xf numFmtId="0" fontId="22" fillId="2" borderId="0" xfId="2" applyFont="1" applyFill="1"/>
    <xf numFmtId="0" fontId="13" fillId="0" borderId="0" xfId="6" applyFont="1" applyAlignment="1">
      <alignment vertical="center"/>
    </xf>
    <xf numFmtId="0" fontId="0" fillId="2" borderId="0" xfId="0" applyFill="1"/>
    <xf numFmtId="0" fontId="24" fillId="3" borderId="2" xfId="6" applyFont="1" applyFill="1" applyBorder="1" applyAlignment="1">
      <alignment vertical="center" wrapText="1"/>
    </xf>
    <xf numFmtId="0" fontId="12" fillId="3" borderId="0" xfId="6" applyFont="1" applyFill="1" applyAlignment="1">
      <alignment vertical="center" wrapText="1"/>
    </xf>
    <xf numFmtId="0" fontId="12" fillId="3" borderId="0" xfId="6" applyFont="1" applyFill="1" applyAlignment="1">
      <alignment horizontal="right" vertical="center" wrapText="1"/>
    </xf>
    <xf numFmtId="0" fontId="25" fillId="2" borderId="0" xfId="0" applyFont="1" applyFill="1"/>
    <xf numFmtId="0" fontId="0" fillId="2" borderId="0" xfId="0" applyFill="1" applyAlignment="1">
      <alignment horizontal="left" indent="1"/>
    </xf>
    <xf numFmtId="164" fontId="0" fillId="2" borderId="6" xfId="0" applyNumberFormat="1" applyFill="1" applyBorder="1" applyAlignment="1">
      <alignment vertical="center"/>
    </xf>
    <xf numFmtId="0" fontId="0" fillId="2" borderId="4" xfId="0" applyFill="1" applyBorder="1" applyAlignment="1">
      <alignment vertical="center"/>
    </xf>
    <xf numFmtId="0" fontId="5" fillId="4" borderId="0" xfId="0" applyFont="1" applyFill="1" applyAlignment="1">
      <alignment horizontal="right" vertical="center" wrapText="1"/>
    </xf>
    <xf numFmtId="164" fontId="0" fillId="2" borderId="4" xfId="0" applyNumberFormat="1" applyFill="1" applyBorder="1" applyAlignment="1">
      <alignment vertical="center"/>
    </xf>
    <xf numFmtId="164" fontId="27" fillId="2" borderId="0" xfId="0" applyNumberFormat="1" applyFont="1" applyFill="1" applyAlignment="1">
      <alignment vertical="center"/>
    </xf>
    <xf numFmtId="0" fontId="27" fillId="2" borderId="0" xfId="0" applyFont="1" applyFill="1" applyAlignment="1">
      <alignment vertical="center"/>
    </xf>
    <xf numFmtId="0" fontId="0" fillId="2" borderId="4" xfId="0" applyFill="1" applyBorder="1" applyAlignment="1">
      <alignment horizontal="left" vertical="center" indent="1"/>
    </xf>
    <xf numFmtId="0" fontId="12" fillId="2" borderId="4" xfId="6" applyFont="1" applyFill="1" applyBorder="1" applyAlignment="1">
      <alignment vertical="center" wrapText="1"/>
    </xf>
    <xf numFmtId="164" fontId="17" fillId="2" borderId="5" xfId="0" applyNumberFormat="1" applyFont="1" applyFill="1" applyBorder="1" applyAlignment="1">
      <alignment vertical="center"/>
    </xf>
    <xf numFmtId="0" fontId="17" fillId="2" borderId="7" xfId="6" applyFont="1" applyFill="1" applyBorder="1" applyAlignment="1">
      <alignment vertical="center" wrapText="1"/>
    </xf>
    <xf numFmtId="3" fontId="0" fillId="2" borderId="0" xfId="0" applyNumberFormat="1" applyFill="1"/>
    <xf numFmtId="0" fontId="12" fillId="2" borderId="7" xfId="6" applyFont="1" applyFill="1" applyBorder="1" applyAlignment="1">
      <alignment vertical="center"/>
    </xf>
    <xf numFmtId="164" fontId="0" fillId="2" borderId="0" xfId="0" applyNumberFormat="1" applyFill="1"/>
    <xf numFmtId="0" fontId="12" fillId="3" borderId="2" xfId="6" applyFont="1" applyFill="1" applyBorder="1" applyAlignment="1">
      <alignment horizontal="center" vertical="center" wrapText="1"/>
    </xf>
    <xf numFmtId="0" fontId="12" fillId="3" borderId="0" xfId="6" applyFont="1" applyFill="1" applyAlignment="1">
      <alignment horizontal="center" vertical="center" wrapText="1"/>
    </xf>
    <xf numFmtId="0" fontId="12" fillId="3" borderId="2" xfId="6" applyFont="1" applyFill="1" applyBorder="1" applyAlignment="1">
      <alignment horizontal="center" vertical="center" wrapText="1"/>
    </xf>
    <xf numFmtId="0" fontId="12" fillId="3" borderId="8" xfId="6" applyFont="1" applyFill="1" applyBorder="1" applyAlignment="1">
      <alignment horizontal="center" vertical="center" wrapText="1"/>
    </xf>
    <xf numFmtId="0" fontId="17" fillId="2" borderId="2" xfId="6" applyFont="1" applyFill="1" applyBorder="1" applyAlignment="1">
      <alignment vertical="center" wrapText="1"/>
    </xf>
    <xf numFmtId="164" fontId="17" fillId="2" borderId="8" xfId="6" applyNumberFormat="1" applyFont="1" applyFill="1" applyBorder="1" applyAlignment="1">
      <alignment vertical="center" wrapText="1"/>
    </xf>
    <xf numFmtId="165" fontId="17" fillId="2" borderId="8" xfId="6" applyNumberFormat="1" applyFont="1" applyFill="1" applyBorder="1" applyAlignment="1">
      <alignment vertical="center" wrapText="1"/>
    </xf>
    <xf numFmtId="0" fontId="26" fillId="2" borderId="3" xfId="6" applyFont="1" applyFill="1" applyBorder="1" applyAlignment="1">
      <alignment vertical="center" wrapText="1"/>
    </xf>
    <xf numFmtId="164" fontId="17" fillId="2" borderId="3" xfId="6" applyNumberFormat="1" applyFont="1" applyFill="1" applyBorder="1" applyAlignment="1">
      <alignment vertical="center" wrapText="1"/>
    </xf>
    <xf numFmtId="165" fontId="17" fillId="2" borderId="3" xfId="6" applyNumberFormat="1" applyFont="1" applyFill="1" applyBorder="1" applyAlignment="1">
      <alignment vertical="center" wrapText="1"/>
    </xf>
    <xf numFmtId="0" fontId="0" fillId="2" borderId="3" xfId="0" applyFill="1" applyBorder="1" applyAlignment="1">
      <alignment horizontal="left" vertical="center" indent="1"/>
    </xf>
    <xf numFmtId="164" fontId="0" fillId="2" borderId="3" xfId="0" applyNumberFormat="1" applyFill="1" applyBorder="1" applyAlignment="1">
      <alignment vertical="center"/>
    </xf>
    <xf numFmtId="0" fontId="0" fillId="2" borderId="3" xfId="0" applyFill="1" applyBorder="1" applyAlignment="1">
      <alignment vertical="center"/>
    </xf>
    <xf numFmtId="0" fontId="0" fillId="2" borderId="3" xfId="0" applyFill="1" applyBorder="1" applyAlignment="1">
      <alignment horizontal="left" indent="1"/>
    </xf>
    <xf numFmtId="0" fontId="0" fillId="2" borderId="0" xfId="0" applyFill="1" applyBorder="1" applyAlignment="1">
      <alignment horizontal="left" vertical="center" indent="1"/>
    </xf>
    <xf numFmtId="164" fontId="0" fillId="2" borderId="0" xfId="0" applyNumberFormat="1" applyFill="1" applyBorder="1" applyAlignment="1">
      <alignment vertical="center"/>
    </xf>
    <xf numFmtId="0" fontId="0" fillId="2" borderId="0" xfId="0" applyFill="1" applyBorder="1" applyAlignment="1">
      <alignment vertical="center"/>
    </xf>
    <xf numFmtId="0" fontId="0" fillId="2" borderId="13" xfId="0" applyFill="1" applyBorder="1" applyAlignment="1">
      <alignment horizontal="left" vertical="center" indent="1"/>
    </xf>
    <xf numFmtId="164" fontId="0" fillId="2" borderId="13" xfId="0" applyNumberFormat="1" applyFill="1" applyBorder="1" applyAlignment="1">
      <alignment vertical="center"/>
    </xf>
    <xf numFmtId="0" fontId="0" fillId="2" borderId="13" xfId="0" applyFill="1" applyBorder="1" applyAlignment="1">
      <alignment vertical="center"/>
    </xf>
    <xf numFmtId="0" fontId="0" fillId="2" borderId="11" xfId="0" applyFill="1" applyBorder="1" applyAlignment="1">
      <alignment horizontal="left" vertical="center" indent="1"/>
    </xf>
    <xf numFmtId="164" fontId="0" fillId="2" borderId="11" xfId="0" applyNumberFormat="1" applyFill="1" applyBorder="1" applyAlignment="1">
      <alignment vertical="center"/>
    </xf>
    <xf numFmtId="0" fontId="0" fillId="2" borderId="11" xfId="0" applyFill="1" applyBorder="1" applyAlignment="1">
      <alignment vertical="center"/>
    </xf>
    <xf numFmtId="0" fontId="0" fillId="2" borderId="0" xfId="0" applyFill="1" applyBorder="1"/>
    <xf numFmtId="164" fontId="2" fillId="2" borderId="3" xfId="0" applyNumberFormat="1" applyFont="1" applyFill="1" applyBorder="1" applyAlignment="1">
      <alignment vertical="center"/>
    </xf>
    <xf numFmtId="164" fontId="2" fillId="2" borderId="8" xfId="0" applyNumberFormat="1" applyFont="1" applyFill="1" applyBorder="1" applyAlignment="1">
      <alignment vertical="center"/>
    </xf>
    <xf numFmtId="164" fontId="2" fillId="2" borderId="0" xfId="0" applyNumberFormat="1" applyFont="1" applyFill="1" applyBorder="1" applyAlignment="1">
      <alignment vertical="center"/>
    </xf>
    <xf numFmtId="0" fontId="2" fillId="2" borderId="2" xfId="0" applyFont="1" applyFill="1" applyBorder="1" applyAlignment="1">
      <alignment vertical="center"/>
    </xf>
    <xf numFmtId="164" fontId="2" fillId="2" borderId="2" xfId="0" applyNumberFormat="1" applyFont="1" applyFill="1" applyBorder="1" applyAlignment="1">
      <alignment vertical="center"/>
    </xf>
    <xf numFmtId="164" fontId="0" fillId="2" borderId="9" xfId="0" applyNumberFormat="1" applyFill="1" applyBorder="1" applyAlignment="1">
      <alignment vertical="center"/>
    </xf>
    <xf numFmtId="0" fontId="27" fillId="2" borderId="3" xfId="0" applyFont="1" applyFill="1" applyBorder="1" applyAlignment="1">
      <alignment horizontal="left" vertical="center" indent="2"/>
    </xf>
    <xf numFmtId="164" fontId="27" fillId="2" borderId="3" xfId="0" applyNumberFormat="1" applyFont="1" applyFill="1" applyBorder="1" applyAlignment="1">
      <alignment vertical="center"/>
    </xf>
    <xf numFmtId="0" fontId="27" fillId="2" borderId="0" xfId="0" applyFont="1" applyFill="1" applyBorder="1" applyAlignment="1">
      <alignment horizontal="left" vertical="center" indent="2"/>
    </xf>
    <xf numFmtId="164" fontId="27" fillId="2" borderId="0" xfId="0" applyNumberFormat="1" applyFont="1" applyFill="1" applyBorder="1" applyAlignment="1">
      <alignment vertical="center"/>
    </xf>
    <xf numFmtId="0" fontId="0" fillId="0" borderId="0" xfId="0" applyBorder="1" applyAlignment="1">
      <alignment horizontal="left" vertical="center" indent="1"/>
    </xf>
    <xf numFmtId="0" fontId="27" fillId="0" borderId="0" xfId="0" applyFont="1" applyBorder="1" applyAlignment="1">
      <alignment horizontal="left" vertical="center" indent="2"/>
    </xf>
    <xf numFmtId="0" fontId="27" fillId="2" borderId="3" xfId="0" applyFont="1" applyFill="1" applyBorder="1" applyAlignment="1">
      <alignment horizontal="left" vertical="center"/>
    </xf>
    <xf numFmtId="0" fontId="27" fillId="2" borderId="3" xfId="0" applyFont="1" applyFill="1" applyBorder="1" applyAlignment="1">
      <alignment horizontal="left" vertical="center" indent="1"/>
    </xf>
    <xf numFmtId="0" fontId="27" fillId="2" borderId="12" xfId="0" applyFont="1" applyFill="1" applyBorder="1" applyAlignment="1">
      <alignment horizontal="left" vertical="center" indent="2"/>
    </xf>
    <xf numFmtId="0" fontId="0" fillId="2" borderId="12" xfId="0" applyFill="1" applyBorder="1" applyAlignment="1">
      <alignment horizontal="left" vertical="center" indent="1"/>
    </xf>
    <xf numFmtId="0" fontId="27" fillId="0" borderId="3" xfId="0" applyFont="1" applyBorder="1" applyAlignment="1">
      <alignment horizontal="left" vertical="center" indent="2"/>
    </xf>
    <xf numFmtId="0" fontId="17" fillId="2" borderId="8" xfId="6" applyFont="1" applyFill="1" applyBorder="1" applyAlignment="1">
      <alignment vertical="center" wrapText="1"/>
    </xf>
    <xf numFmtId="3" fontId="17" fillId="2" borderId="8" xfId="6" applyNumberFormat="1" applyFont="1" applyFill="1" applyBorder="1" applyAlignment="1">
      <alignment vertical="center" wrapText="1"/>
    </xf>
    <xf numFmtId="0" fontId="1" fillId="2" borderId="3" xfId="7" applyFill="1" applyBorder="1" applyAlignment="1">
      <alignment horizontal="left" indent="1"/>
    </xf>
    <xf numFmtId="166" fontId="0" fillId="2" borderId="3" xfId="0" applyNumberFormat="1" applyFill="1" applyBorder="1" applyAlignment="1">
      <alignment vertical="center"/>
    </xf>
    <xf numFmtId="166" fontId="27" fillId="2" borderId="3" xfId="0" applyNumberFormat="1" applyFont="1" applyFill="1" applyBorder="1" applyAlignment="1">
      <alignment vertical="center"/>
    </xf>
    <xf numFmtId="164" fontId="2" fillId="2" borderId="14" xfId="0" applyNumberFormat="1" applyFont="1" applyFill="1" applyBorder="1" applyAlignment="1">
      <alignment vertical="center"/>
    </xf>
    <xf numFmtId="0" fontId="17" fillId="2" borderId="3" xfId="6" applyFont="1" applyFill="1" applyBorder="1" applyAlignment="1">
      <alignment vertical="center" wrapText="1"/>
    </xf>
    <xf numFmtId="164" fontId="12" fillId="2" borderId="3" xfId="6" applyNumberFormat="1" applyFont="1" applyFill="1" applyBorder="1" applyAlignment="1">
      <alignment vertical="center" wrapText="1"/>
    </xf>
    <xf numFmtId="0" fontId="12" fillId="2" borderId="8" xfId="6" applyFont="1" applyFill="1" applyBorder="1" applyAlignment="1">
      <alignment vertical="center" wrapText="1"/>
    </xf>
    <xf numFmtId="164" fontId="12" fillId="2" borderId="8" xfId="6" applyNumberFormat="1" applyFont="1" applyFill="1" applyBorder="1" applyAlignment="1">
      <alignment vertical="center" wrapText="1"/>
    </xf>
    <xf numFmtId="0" fontId="26" fillId="2" borderId="0" xfId="6" applyFont="1" applyFill="1" applyBorder="1" applyAlignment="1">
      <alignment vertical="center" wrapText="1"/>
    </xf>
    <xf numFmtId="0" fontId="12" fillId="2" borderId="0" xfId="6" applyFont="1" applyFill="1" applyBorder="1" applyAlignment="1">
      <alignment vertical="center" wrapText="1"/>
    </xf>
    <xf numFmtId="0" fontId="2" fillId="2" borderId="3" xfId="0" applyFont="1" applyFill="1" applyBorder="1" applyAlignment="1">
      <alignment vertical="center"/>
    </xf>
    <xf numFmtId="164" fontId="17" fillId="2" borderId="3" xfId="0" applyNumberFormat="1" applyFont="1" applyFill="1" applyBorder="1" applyAlignment="1">
      <alignment vertical="center"/>
    </xf>
    <xf numFmtId="164" fontId="0" fillId="2" borderId="10" xfId="0" applyNumberFormat="1" applyFill="1" applyBorder="1" applyAlignment="1">
      <alignment vertical="center"/>
    </xf>
    <xf numFmtId="3" fontId="12" fillId="2" borderId="11" xfId="6" applyNumberFormat="1" applyFont="1" applyFill="1" applyBorder="1" applyAlignment="1">
      <alignment vertical="center" wrapText="1"/>
    </xf>
    <xf numFmtId="3" fontId="12" fillId="2" borderId="3" xfId="6" applyNumberFormat="1" applyFont="1" applyFill="1" applyBorder="1" applyAlignment="1">
      <alignment vertical="center" wrapText="1"/>
    </xf>
    <xf numFmtId="0" fontId="20" fillId="2" borderId="2" xfId="6" applyFont="1" applyFill="1" applyBorder="1" applyAlignment="1">
      <alignment vertical="center" wrapText="1"/>
    </xf>
    <xf numFmtId="164" fontId="20" fillId="2" borderId="3" xfId="6" applyNumberFormat="1" applyFont="1" applyFill="1" applyBorder="1" applyAlignment="1">
      <alignment vertical="center" wrapText="1"/>
    </xf>
    <xf numFmtId="0" fontId="20" fillId="2" borderId="3" xfId="6" applyFont="1" applyFill="1" applyBorder="1" applyAlignment="1">
      <alignment horizontal="left" vertical="center" wrapText="1" indent="1"/>
    </xf>
    <xf numFmtId="0" fontId="20" fillId="2" borderId="3" xfId="6" applyFont="1" applyFill="1" applyBorder="1" applyAlignment="1">
      <alignment vertical="center" wrapText="1"/>
    </xf>
    <xf numFmtId="0" fontId="20" fillId="2" borderId="3" xfId="6" applyFont="1" applyFill="1" applyBorder="1" applyAlignment="1">
      <alignment horizontal="right" vertical="center" wrapText="1"/>
    </xf>
    <xf numFmtId="0" fontId="20" fillId="2" borderId="11" xfId="6" applyFont="1" applyFill="1" applyBorder="1" applyAlignment="1">
      <alignment horizontal="left" vertical="center" wrapText="1" indent="1"/>
    </xf>
    <xf numFmtId="164" fontId="20" fillId="2" borderId="11" xfId="6" applyNumberFormat="1" applyFont="1" applyFill="1" applyBorder="1" applyAlignment="1">
      <alignment vertical="center" wrapText="1"/>
    </xf>
    <xf numFmtId="0" fontId="20" fillId="2" borderId="11" xfId="6" applyFont="1" applyFill="1" applyBorder="1" applyAlignment="1">
      <alignment vertical="center" wrapText="1"/>
    </xf>
    <xf numFmtId="0" fontId="0" fillId="2" borderId="10" xfId="0" applyFill="1" applyBorder="1" applyAlignment="1">
      <alignment vertical="center"/>
    </xf>
    <xf numFmtId="0" fontId="2" fillId="2" borderId="13" xfId="0" applyFont="1" applyFill="1" applyBorder="1" applyAlignment="1">
      <alignment horizontal="left" vertical="center"/>
    </xf>
    <xf numFmtId="0" fontId="27" fillId="2" borderId="10" xfId="0" applyFont="1" applyFill="1" applyBorder="1" applyAlignment="1">
      <alignment horizontal="left" vertical="center" indent="2"/>
    </xf>
    <xf numFmtId="164" fontId="2" fillId="2" borderId="13" xfId="0" applyNumberFormat="1" applyFont="1" applyFill="1" applyBorder="1" applyAlignment="1">
      <alignment vertical="center"/>
    </xf>
    <xf numFmtId="164" fontId="27" fillId="2" borderId="10" xfId="0" applyNumberFormat="1" applyFont="1" applyFill="1" applyBorder="1" applyAlignment="1">
      <alignment vertical="center"/>
    </xf>
    <xf numFmtId="0" fontId="17" fillId="2" borderId="13" xfId="6" applyFont="1" applyFill="1" applyBorder="1" applyAlignment="1">
      <alignment vertical="center" wrapText="1"/>
    </xf>
    <xf numFmtId="164" fontId="17" fillId="2" borderId="13" xfId="6" applyNumberFormat="1" applyFont="1" applyFill="1" applyBorder="1" applyAlignment="1">
      <alignment vertical="center" wrapText="1"/>
    </xf>
    <xf numFmtId="0" fontId="0" fillId="2" borderId="10" xfId="0" applyFill="1" applyBorder="1" applyAlignment="1">
      <alignment horizontal="left" vertical="center" indent="1"/>
    </xf>
    <xf numFmtId="0" fontId="18" fillId="2" borderId="0" xfId="0" applyFont="1" applyFill="1"/>
    <xf numFmtId="164" fontId="18" fillId="2" borderId="0" xfId="0" applyNumberFormat="1" applyFont="1" applyFill="1"/>
    <xf numFmtId="0" fontId="19" fillId="2" borderId="0" xfId="0" applyFont="1" applyFill="1"/>
    <xf numFmtId="0" fontId="18" fillId="2" borderId="0" xfId="0" applyFont="1" applyFill="1" applyAlignment="1">
      <alignment horizontal="left" indent="1"/>
    </xf>
    <xf numFmtId="0" fontId="19" fillId="2" borderId="0" xfId="0" applyFont="1" applyFill="1" applyAlignment="1">
      <alignment horizontal="left" indent="1"/>
    </xf>
    <xf numFmtId="0" fontId="18" fillId="2" borderId="0" xfId="0" applyFont="1" applyFill="1" applyAlignment="1">
      <alignment horizontal="left" indent="2"/>
    </xf>
    <xf numFmtId="0" fontId="18" fillId="2" borderId="11" xfId="0" applyFont="1" applyFill="1" applyBorder="1" applyAlignment="1">
      <alignment horizontal="left" indent="1"/>
    </xf>
    <xf numFmtId="164" fontId="18" fillId="2" borderId="11" xfId="0" applyNumberFormat="1" applyFont="1" applyFill="1" applyBorder="1"/>
    <xf numFmtId="0" fontId="12" fillId="3" borderId="15" xfId="6" applyFont="1" applyFill="1" applyBorder="1" applyAlignment="1">
      <alignment horizontal="right" vertical="center" wrapText="1"/>
    </xf>
    <xf numFmtId="164" fontId="18" fillId="2" borderId="15" xfId="0" applyNumberFormat="1" applyFont="1" applyFill="1" applyBorder="1"/>
    <xf numFmtId="164" fontId="18" fillId="2" borderId="16" xfId="0" applyNumberFormat="1" applyFont="1" applyFill="1" applyBorder="1"/>
    <xf numFmtId="0" fontId="0" fillId="2" borderId="15" xfId="0" applyFill="1" applyBorder="1"/>
    <xf numFmtId="0" fontId="5" fillId="0" borderId="0" xfId="2" applyFont="1" applyAlignment="1">
      <alignment horizontal="left" vertical="center" wrapText="1"/>
    </xf>
    <xf numFmtId="0" fontId="5" fillId="0" borderId="0" xfId="3" applyFont="1" applyAlignment="1">
      <alignment horizontal="left" vertical="center" wrapText="1"/>
    </xf>
    <xf numFmtId="0" fontId="14" fillId="0" borderId="0" xfId="2" applyFont="1" applyAlignment="1">
      <alignment horizontal="left" vertical="top" wrapText="1" indent="1"/>
    </xf>
    <xf numFmtId="0" fontId="18" fillId="0" borderId="0" xfId="0" applyFont="1" applyAlignment="1">
      <alignment horizontal="left" vertical="center" wrapText="1"/>
    </xf>
    <xf numFmtId="0" fontId="18" fillId="0" borderId="0" xfId="2" applyFont="1" applyAlignment="1">
      <alignment horizontal="left" vertical="center" wrapText="1"/>
    </xf>
    <xf numFmtId="0" fontId="5" fillId="0" borderId="0" xfId="4" applyFont="1" applyAlignment="1">
      <alignment horizontal="left" vertical="center" wrapText="1"/>
    </xf>
    <xf numFmtId="0" fontId="18" fillId="0" borderId="0" xfId="3" applyFont="1" applyAlignment="1">
      <alignment horizontal="left" vertical="center" wrapText="1"/>
    </xf>
    <xf numFmtId="0" fontId="12" fillId="3" borderId="2" xfId="6" applyFont="1" applyFill="1" applyBorder="1" applyAlignment="1">
      <alignment horizontal="center" vertical="center" wrapText="1"/>
    </xf>
    <xf numFmtId="0" fontId="12" fillId="3" borderId="19" xfId="6" applyFont="1" applyFill="1" applyBorder="1" applyAlignment="1">
      <alignment horizontal="center" vertical="center" wrapText="1"/>
    </xf>
    <xf numFmtId="0" fontId="12" fillId="3" borderId="1" xfId="6" applyFont="1" applyFill="1" applyBorder="1" applyAlignment="1">
      <alignment horizontal="center" vertical="center" wrapText="1"/>
    </xf>
    <xf numFmtId="0" fontId="12" fillId="3" borderId="11" xfId="6" applyFont="1" applyFill="1" applyBorder="1" applyAlignment="1">
      <alignment horizontal="center" vertical="center" wrapText="1"/>
    </xf>
    <xf numFmtId="0" fontId="12" fillId="3" borderId="3" xfId="6" applyFont="1" applyFill="1" applyBorder="1" applyAlignment="1">
      <alignment horizontal="center" vertical="center" wrapText="1"/>
    </xf>
    <xf numFmtId="0" fontId="12" fillId="3" borderId="18" xfId="6" applyFont="1" applyFill="1" applyBorder="1" applyAlignment="1">
      <alignment horizontal="center" vertical="center" wrapText="1"/>
    </xf>
    <xf numFmtId="0" fontId="12" fillId="3" borderId="8" xfId="6" applyFont="1" applyFill="1" applyBorder="1" applyAlignment="1">
      <alignment horizontal="center" vertical="center" wrapText="1"/>
    </xf>
    <xf numFmtId="0" fontId="12" fillId="3" borderId="17" xfId="6" applyFont="1" applyFill="1" applyBorder="1" applyAlignment="1">
      <alignment horizontal="center" vertical="center" wrapText="1"/>
    </xf>
    <xf numFmtId="0" fontId="12" fillId="3" borderId="0" xfId="6" applyFont="1" applyFill="1" applyBorder="1" applyAlignment="1">
      <alignment horizontal="center" vertical="center" wrapText="1"/>
    </xf>
    <xf numFmtId="0" fontId="12" fillId="3" borderId="0" xfId="6" applyFont="1" applyFill="1" applyAlignment="1">
      <alignment horizontal="center" vertical="center" wrapText="1"/>
    </xf>
  </cellXfs>
  <cellStyles count="8">
    <cellStyle name="Hyperlink" xfId="1" builtinId="8"/>
    <cellStyle name="Normal" xfId="0" builtinId="0"/>
    <cellStyle name="Normal 102 2" xfId="6" xr:uid="{BD24095F-B2E6-4A3B-AB9D-51E36ECFEA05}"/>
    <cellStyle name="Normal 2" xfId="2" xr:uid="{15E64AE6-E155-4719-89D9-39EE0A5A7C0B}"/>
    <cellStyle name="Normal 2 2" xfId="4" xr:uid="{CDD17AC3-ED1A-4AC0-B2DB-A6069303D3BA}"/>
    <cellStyle name="Normal 2 3 2" xfId="3" xr:uid="{1BA14F60-8E94-4878-9EC1-66995FFE3139}"/>
    <cellStyle name="Normal 2 4" xfId="5" xr:uid="{C2DFAF35-86C8-4882-A5F3-C247316691D4}"/>
    <cellStyle name="Normal 61" xfId="7" xr:uid="{A4080A44-C444-4F1A-9C6A-65C30E8F8C58}"/>
  </cellStyles>
  <dxfs count="2">
    <dxf>
      <font>
        <color theme="0"/>
      </font>
      <fill>
        <patternFill>
          <bgColor rgb="FF00B050"/>
        </patternFill>
      </fill>
    </dxf>
    <dxf>
      <font>
        <color theme="0"/>
      </font>
      <fill>
        <patternFill>
          <bgColor rgb="FFFF0000"/>
        </patternFill>
      </fill>
    </dxf>
  </dxfs>
  <tableStyles count="0" defaultTableStyle="TableStyleMedium2" defaultPivotStyle="PivotStyleLight16"/>
  <colors>
    <mruColors>
      <color rgb="FF4773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externalLink" Target="externalLinks/externalLink10.xml"/><Relationship Id="rId18" Type="http://schemas.openxmlformats.org/officeDocument/2006/relationships/externalLink" Target="externalLinks/externalLink15.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18.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17" Type="http://schemas.openxmlformats.org/officeDocument/2006/relationships/externalLink" Target="externalLinks/externalLink14.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externalLink" Target="externalLinks/externalLink13.xml"/><Relationship Id="rId20" Type="http://schemas.openxmlformats.org/officeDocument/2006/relationships/externalLink" Target="externalLinks/externalLink17.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24" Type="http://schemas.openxmlformats.org/officeDocument/2006/relationships/theme" Target="theme/theme1.xml"/><Relationship Id="rId5" Type="http://schemas.openxmlformats.org/officeDocument/2006/relationships/externalLink" Target="externalLinks/externalLink2.xml"/><Relationship Id="rId15" Type="http://schemas.openxmlformats.org/officeDocument/2006/relationships/externalLink" Target="externalLinks/externalLink12.xml"/><Relationship Id="rId23" Type="http://schemas.openxmlformats.org/officeDocument/2006/relationships/externalLink" Target="externalLinks/externalLink20.xml"/><Relationship Id="rId10" Type="http://schemas.openxmlformats.org/officeDocument/2006/relationships/externalLink" Target="externalLinks/externalLink7.xml"/><Relationship Id="rId19" Type="http://schemas.openxmlformats.org/officeDocument/2006/relationships/externalLink" Target="externalLinks/externalLink16.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externalLink" Target="externalLinks/externalLink11.xml"/><Relationship Id="rId22" Type="http://schemas.openxmlformats.org/officeDocument/2006/relationships/externalLink" Target="externalLinks/externalLink19.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47625</xdr:colOff>
      <xdr:row>1</xdr:row>
      <xdr:rowOff>0</xdr:rowOff>
    </xdr:from>
    <xdr:to>
      <xdr:col>4</xdr:col>
      <xdr:colOff>46009</xdr:colOff>
      <xdr:row>1</xdr:row>
      <xdr:rowOff>748002</xdr:rowOff>
    </xdr:to>
    <xdr:pic>
      <xdr:nvPicPr>
        <xdr:cNvPr id="2" name="Picture 1">
          <a:extLst>
            <a:ext uri="{FF2B5EF4-FFF2-40B4-BE49-F238E27FC236}">
              <a16:creationId xmlns:a16="http://schemas.microsoft.com/office/drawing/2014/main" id="{82C409A2-5965-4A02-B0E6-C649D744C87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8125" y="190500"/>
          <a:ext cx="1531909" cy="74800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PD\PD1099.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Users\zxs70s\AppData\Local\Microsoft\Windows\INetCache\Content.Outlook\HIQVVBOK\OBR%20Scorecard%20-%20covid%20v1%20HP%20(002).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justiceuk-my.sharepoint.com/personal/surjinder_johal_obr_uk/Documents/Microsoft%20Teams%20Chat%20Files/OBR%20Scorecard%20-%20covid%20v1.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oasisdata7\homedirs\Program%20Files\FileNET\IDM\Cache\2003012410152300001\all%20the%20charts.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aglndsv02\OBR\Users\RHMTFMuneer1\AppData\Local\Microsoft\Windows\INetCache\Content.Outlook\KP1MAI9F\25%20Nov%20-%20AS14%20tally.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Esd\Common\BISDAS6.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C:\Users\belsmanl\AppData\Local\Microsoft\Windows\Temporary%20Internet%20Files\Content.Outlook\JF63IYZP\20160205%20Scorecard%20to%20OBR%20v2.xlsm"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P:\rkyv\CheckOut\Long-term%20model%202009%7bdb5-doc3966101-ma1-mi14%7d.xls" TargetMode="External"/></Relationships>
</file>

<file path=xl/externalLinks/_rels/externalLink17.xml.rels><?xml version="1.0" encoding="UTF-8" standalone="yes"?>
<Relationships xmlns="http://schemas.openxmlformats.org/package/2006/relationships"><Relationship Id="rId1" Type="http://schemas.microsoft.com/office/2006/relationships/xlExternalLinkPath/xlPathMissing" Target="UK99"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C:\Users\obren\Downloads\Policy_measures_database_March_2019_v2.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C:\TEMP\04Sept0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U:\COMMON\99I2K\Group3\forecast\Pre%20Budget%20Reports\PBR%202006\Summer%20changes\CTPBR06L_original.xls" TargetMode="External"/></Relationships>
</file>

<file path=xl/externalLinks/_rels/externalLink20.xml.rels><?xml version="1.0" encoding="UTF-8" standalone="yes"?>
<Relationships xmlns="http://schemas.openxmlformats.org/package/2006/relationships"><Relationship Id="rId2" Type="http://schemas.openxmlformats.org/officeDocument/2006/relationships/externalLinkPath" Target="file:///G:\Groups\PSF\EFO\Spring%202025\Monthly%20profiles\SS25%20Monthly%20Profiles%20-%20Working%20File.xlsx" TargetMode="External"/><Relationship Id="rId1" Type="http://schemas.openxmlformats.org/officeDocument/2006/relationships/externalLinkPath" Target="file:///G:\Groups\PSF\EFO\Spring%202025\Monthly%20profiles\SS25%20Monthly%20Profiles%20-%20Working%20Fil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EXCEL\CGBR\PROF99.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windows\temp\PROF99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COMMON\99I2K\Shuttle\MONTH\MREC%2000-01%20GA%20(Karen).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om1.infra.int\data\forecast\hist20\CHSPD1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U:\BM\Forecast\Bud05\PostBudget05_reconciled.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om1.infra.int\data\forecast\hist20\HIS19FIN.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Research-camb\mresearch\RPW\Winter%2004-05\Margins\MRGWinter04-0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TABLE"/>
      <sheetName val="ET TABLE"/>
      <sheetName val="HMT"/>
      <sheetName val="QsYs"/>
      <sheetName val="Formatting"/>
      <sheetName val="SUMMARY_TABLE"/>
      <sheetName val="ET_TABLE"/>
      <sheetName val="GDP forecast"/>
      <sheetName val="SUMMARY_TABLE1"/>
      <sheetName val="ET_TABLE1"/>
    </sheetNames>
    <sheetDataSet>
      <sheetData sheetId="0" refreshError="1">
        <row r="17">
          <cell r="Q17">
            <v>1266</v>
          </cell>
        </row>
        <row r="23">
          <cell r="P23" t="str">
            <v>Number of PD forms NI only</v>
          </cell>
        </row>
        <row r="25">
          <cell r="P25" t="str">
            <v>Non-liab</v>
          </cell>
          <cell r="Q25" t="str">
            <v>Liab</v>
          </cell>
        </row>
        <row r="26">
          <cell r="P26">
            <v>1798</v>
          </cell>
          <cell r="Q26">
            <v>1221</v>
          </cell>
        </row>
        <row r="27">
          <cell r="P27">
            <v>1875</v>
          </cell>
          <cell r="Q27">
            <v>1352</v>
          </cell>
        </row>
        <row r="28">
          <cell r="P28">
            <v>1755</v>
          </cell>
          <cell r="Q28">
            <v>1296</v>
          </cell>
        </row>
        <row r="29">
          <cell r="P29">
            <v>1778</v>
          </cell>
          <cell r="Q29">
            <v>1175</v>
          </cell>
        </row>
        <row r="30">
          <cell r="P30">
            <v>2150</v>
          </cell>
          <cell r="Q30">
            <v>1155</v>
          </cell>
        </row>
        <row r="31">
          <cell r="P31">
            <v>2032</v>
          </cell>
          <cell r="Q31">
            <v>1366</v>
          </cell>
        </row>
        <row r="32">
          <cell r="P32">
            <v>2151</v>
          </cell>
          <cell r="Q32">
            <v>1364</v>
          </cell>
        </row>
        <row r="33">
          <cell r="P33">
            <v>1971</v>
          </cell>
          <cell r="Q33">
            <v>1265</v>
          </cell>
        </row>
        <row r="34">
          <cell r="P34">
            <v>1811</v>
          </cell>
          <cell r="Q34">
            <v>1039</v>
          </cell>
        </row>
        <row r="35">
          <cell r="P35">
            <v>1937</v>
          </cell>
          <cell r="Q35">
            <v>1221</v>
          </cell>
        </row>
        <row r="36">
          <cell r="P36">
            <v>1728</v>
          </cell>
          <cell r="Q36">
            <v>1087</v>
          </cell>
        </row>
        <row r="37">
          <cell r="P37">
            <v>1515</v>
          </cell>
          <cell r="Q37">
            <v>1035</v>
          </cell>
        </row>
        <row r="38">
          <cell r="P38" t="str">
            <v xml:space="preserve"> _________</v>
          </cell>
          <cell r="Q38" t="str">
            <v xml:space="preserve"> _______</v>
          </cell>
        </row>
        <row r="39">
          <cell r="P39">
            <v>18828</v>
          </cell>
          <cell r="Q39">
            <v>12003</v>
          </cell>
        </row>
        <row r="43">
          <cell r="P43" t="str">
            <v>Number of PD forms NI only</v>
          </cell>
        </row>
        <row r="45">
          <cell r="P45" t="str">
            <v>Non-liab</v>
          </cell>
          <cell r="Q45" t="str">
            <v>Liab</v>
          </cell>
        </row>
        <row r="46">
          <cell r="P46">
            <v>1867</v>
          </cell>
          <cell r="Q46">
            <v>1209</v>
          </cell>
        </row>
        <row r="47">
          <cell r="Q47">
            <v>1094</v>
          </cell>
        </row>
        <row r="48">
          <cell r="Q48">
            <v>1410</v>
          </cell>
        </row>
        <row r="49">
          <cell r="Q49">
            <v>1476</v>
          </cell>
        </row>
      </sheetData>
      <sheetData sheetId="1" refreshError="1"/>
      <sheetData sheetId="2" refreshError="1"/>
      <sheetData sheetId="3" refreshError="1"/>
      <sheetData sheetId="4" refreshError="1"/>
      <sheetData sheetId="5">
        <row r="17">
          <cell r="Q17">
            <v>1266</v>
          </cell>
        </row>
      </sheetData>
      <sheetData sheetId="6"/>
      <sheetData sheetId="7" refreshError="1"/>
      <sheetData sheetId="8"/>
      <sheetData sheetId="9"/>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tes"/>
      <sheetName val="Live table"/>
      <sheetName val="TA.3 (doc)"/>
      <sheetName val="Published table 14 April"/>
      <sheetName val="Categories"/>
      <sheetName val="Totals"/>
      <sheetName val="Measures"/>
      <sheetName val="Receipts"/>
      <sheetName val="AME"/>
      <sheetName val="CDEL"/>
      <sheetName val="RDEL"/>
      <sheetName val="Compatibility Report"/>
    </sheetNames>
    <sheetDataSet>
      <sheetData sheetId="0" refreshError="1"/>
      <sheetData sheetId="1" refreshError="1"/>
      <sheetData sheetId="2" refreshError="1"/>
      <sheetData sheetId="3" refreshError="1"/>
      <sheetData sheetId="4" refreshError="1"/>
      <sheetData sheetId="5" refreshError="1"/>
      <sheetData sheetId="6"/>
      <sheetData sheetId="7">
        <row r="7">
          <cell r="A7" t="str">
            <v>Aggregates levy acc adj</v>
          </cell>
        </row>
      </sheetData>
      <sheetData sheetId="8">
        <row r="12">
          <cell r="D12" t="str">
            <v>BBC current expenditure</v>
          </cell>
        </row>
      </sheetData>
      <sheetData sheetId="9">
        <row r="6">
          <cell r="A6" t="str">
            <v>General CDEL</v>
          </cell>
        </row>
        <row r="9">
          <cell r="A9" t="str">
            <v>GDFCF</v>
          </cell>
        </row>
      </sheetData>
      <sheetData sheetId="10">
        <row r="6">
          <cell r="A6" t="str">
            <v>General RDEL</v>
          </cell>
        </row>
        <row r="9">
          <cell r="A9" t="str">
            <v>CG to LA current grants</v>
          </cell>
        </row>
      </sheetData>
      <sheetData sheetId="1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ve table"/>
      <sheetName val="TA.3 (doc)"/>
      <sheetName val="Published table 14 April"/>
      <sheetName val="Categories"/>
      <sheetName val="Totals"/>
      <sheetName val="Measures"/>
      <sheetName val="Receipts"/>
      <sheetName val="AME"/>
      <sheetName val="CDEL"/>
      <sheetName val="RDEL"/>
      <sheetName val="Compatibility Report"/>
    </sheetNames>
    <sheetDataSet>
      <sheetData sheetId="0" refreshError="1"/>
      <sheetData sheetId="1" refreshError="1"/>
      <sheetData sheetId="2" refreshError="1"/>
      <sheetData sheetId="3" refreshError="1"/>
      <sheetData sheetId="4" refreshError="1"/>
      <sheetData sheetId="5"/>
      <sheetData sheetId="6">
        <row r="7">
          <cell r="A7" t="str">
            <v>Aggregates levy acc adj</v>
          </cell>
        </row>
      </sheetData>
      <sheetData sheetId="7">
        <row r="12">
          <cell r="D12" t="str">
            <v>BBC current expenditure</v>
          </cell>
        </row>
      </sheetData>
      <sheetData sheetId="8">
        <row r="6">
          <cell r="A6" t="str">
            <v>General CDEL</v>
          </cell>
        </row>
        <row r="9">
          <cell r="A9" t="str">
            <v>GDFCF</v>
          </cell>
        </row>
      </sheetData>
      <sheetData sheetId="9">
        <row r="6">
          <cell r="A6" t="str">
            <v>General RDEL</v>
          </cell>
        </row>
        <row r="9">
          <cell r="A9" t="str">
            <v>CG to LA current grants</v>
          </cell>
        </row>
      </sheetData>
      <sheetData sheetId="1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ure 1.1"/>
      <sheetName val="Frameworks comparison 2.1 2.2"/>
      <sheetName val="Figures 3.1 3.2"/>
      <sheetName val="Table 3.1"/>
      <sheetName val="3.1 Inflation expectations"/>
      <sheetName val="3.2 Taylor rules"/>
      <sheetName val="3.3 UK Taylor rule"/>
      <sheetName val="Chart 3.4"/>
      <sheetName val="3.5 10 years ahead"/>
      <sheetName val="3.6 M3 growth"/>
      <sheetName val="Box D Red triangle"/>
      <sheetName val="Figure 4.1 UK fiscal fwork"/>
      <sheetName val="Table 4.1"/>
      <sheetName val="Box D table"/>
      <sheetName val="4.1 UK"/>
      <sheetName val="4.3.and 4.4"/>
      <sheetName val="4.5 deficit and interest rate"/>
      <sheetName val="4.6 ten year bonds"/>
      <sheetName val="5.1 share of gdp"/>
      <sheetName val="Sheet1"/>
      <sheetName val="Figure 6.1"/>
      <sheetName val="Table 6.1 Bank Supervisors"/>
      <sheetName val="Figure_1_1"/>
      <sheetName val="Frameworks_comparison_2_1_2_2"/>
      <sheetName val="Figures_3_1_3_2"/>
      <sheetName val="Table_3_1"/>
      <sheetName val="3_1_Inflation_expectations"/>
      <sheetName val="3_2_Taylor_rules"/>
      <sheetName val="3_3_UK_Taylor_rule"/>
      <sheetName val="Chart_3_4"/>
      <sheetName val="3_5_10_years_ahead"/>
      <sheetName val="3_6_M3_growth"/>
      <sheetName val="Box_D_Red_triangle"/>
      <sheetName val="Figure_4_1_UK_fiscal_fwork"/>
      <sheetName val="Table_4_1"/>
      <sheetName val="Box_D_table"/>
      <sheetName val="4_1_UK"/>
      <sheetName val="4_3_and_4_4"/>
      <sheetName val="4_5_deficit_and_interest_rate"/>
      <sheetName val="4_6_ten_year_bonds"/>
      <sheetName val="5_1_share_of_gdp"/>
      <sheetName val="Figure_6_1"/>
      <sheetName val="Table_6_1_Bank_Supervisors"/>
      <sheetName val="Figure_1_11"/>
      <sheetName val="Frameworks_comparison_2_1_2_21"/>
      <sheetName val="Figures_3_1_3_21"/>
      <sheetName val="Table_3_11"/>
      <sheetName val="3_1_Inflation_expectations1"/>
      <sheetName val="3_2_Taylor_rules1"/>
      <sheetName val="3_3_UK_Taylor_rule1"/>
      <sheetName val="Chart_3_41"/>
      <sheetName val="3_5_10_years_ahead1"/>
      <sheetName val="3_6_M3_growth1"/>
      <sheetName val="Box_D_Red_triangle1"/>
      <sheetName val="Figure_4_1_UK_fiscal_fwork1"/>
      <sheetName val="Table_4_11"/>
      <sheetName val="Box_D_table1"/>
      <sheetName val="4_1_UK1"/>
      <sheetName val="4_3_and_4_41"/>
      <sheetName val="4_5_deficit_and_interest_rate1"/>
      <sheetName val="4_6_ten_year_bonds1"/>
      <sheetName val="5_1_share_of_gdp1"/>
      <sheetName val="Figure_6_11"/>
      <sheetName val="Table_6_1_Bank_Supervisors1"/>
      <sheetName val="Figure_1_12"/>
      <sheetName val="Frameworks_comparison_2_1_2_22"/>
      <sheetName val="Figures_3_1_3_22"/>
      <sheetName val="Table_3_12"/>
      <sheetName val="3_1_Inflation_expectations2"/>
      <sheetName val="3_2_Taylor_rules2"/>
      <sheetName val="3_3_UK_Taylor_rule2"/>
      <sheetName val="Chart_3_42"/>
      <sheetName val="3_5_10_years_ahead2"/>
      <sheetName val="3_6_M3_growth2"/>
      <sheetName val="Box_D_Red_triangle2"/>
      <sheetName val="Figure_4_1_UK_fiscal_fwork2"/>
      <sheetName val="Table_4_12"/>
      <sheetName val="Box_D_table2"/>
      <sheetName val="4_1_UK2"/>
      <sheetName val="4_3_and_4_42"/>
      <sheetName val="4_5_deficit_and_interest_rate2"/>
      <sheetName val="4_6_ten_year_bonds2"/>
      <sheetName val="5_1_share_of_gdp2"/>
      <sheetName val="Figure_6_12"/>
      <sheetName val="Table_6_1_Bank_Supervisors2"/>
      <sheetName val="USGC"/>
      <sheetName val="Carbon Price Floor"/>
      <sheetName val="Baseline results"/>
      <sheetName val="DECC Summary"/>
      <sheetName val="Figure_1_13"/>
      <sheetName val="Frameworks_comparison_2_1_2_23"/>
      <sheetName val="Figures_3_1_3_23"/>
      <sheetName val="Table_3_13"/>
      <sheetName val="3_1_Inflation_expectations3"/>
      <sheetName val="3_2_Taylor_rules3"/>
      <sheetName val="3_3_UK_Taylor_rule3"/>
      <sheetName val="Chart_3_43"/>
      <sheetName val="3_5_10_years_ahead3"/>
      <sheetName val="3_6_M3_growth3"/>
      <sheetName val="Box_D_Red_triangle3"/>
      <sheetName val="Figure_4_1_UK_fiscal_fwork3"/>
      <sheetName val="Table_4_13"/>
      <sheetName val="Box_D_table3"/>
      <sheetName val="4_1_UK3"/>
      <sheetName val="4_3_and_4_43"/>
      <sheetName val="4_5_deficit_and_interest_rate3"/>
      <sheetName val="4_6_ten_year_bonds3"/>
      <sheetName val="5_1_share_of_gdp3"/>
      <sheetName val="Figure_6_13"/>
      <sheetName val="Table_6_1_Bank_Supervisors3"/>
      <sheetName val="Carbon_Price_Floor"/>
      <sheetName val="Baseline_results"/>
      <sheetName val="DECC_Summary"/>
      <sheetName val="Figure_1_14"/>
      <sheetName val="Frameworks_comparison_2_1_2_24"/>
      <sheetName val="Figures_3_1_3_24"/>
      <sheetName val="Table_3_14"/>
      <sheetName val="3_1_Inflation_expectations4"/>
      <sheetName val="3_2_Taylor_rules4"/>
      <sheetName val="3_3_UK_Taylor_rule4"/>
      <sheetName val="Chart_3_44"/>
      <sheetName val="3_5_10_years_ahead4"/>
      <sheetName val="3_6_M3_growth4"/>
      <sheetName val="Box_D_Red_triangle4"/>
      <sheetName val="Figure_4_1_UK_fiscal_fwork4"/>
      <sheetName val="Table_4_14"/>
      <sheetName val="Box_D_table4"/>
      <sheetName val="4_1_UK4"/>
      <sheetName val="4_3_and_4_44"/>
      <sheetName val="4_5_deficit_and_interest_rate4"/>
      <sheetName val="4_6_ten_year_bonds4"/>
      <sheetName val="5_1_share_of_gdp4"/>
      <sheetName val="Figure_6_14"/>
      <sheetName val="Table_6_1_Bank_Supervisors4"/>
      <sheetName val="Carbon_Price_Floor1"/>
      <sheetName val="Baseline_results1"/>
      <sheetName val="DECC_Summary1"/>
      <sheetName val="CASHFLOW Gen Income"/>
      <sheetName val="model inputs"/>
      <sheetName val="Figure_1_15"/>
      <sheetName val="Frameworks_comparison_2_1_2_25"/>
      <sheetName val="Figures_3_1_3_25"/>
      <sheetName val="Table_3_15"/>
      <sheetName val="3_1_Inflation_expectations5"/>
      <sheetName val="3_2_Taylor_rules5"/>
      <sheetName val="3_3_UK_Taylor_rule5"/>
      <sheetName val="Chart_3_45"/>
      <sheetName val="3_5_10_years_ahead5"/>
      <sheetName val="3_6_M3_growth5"/>
      <sheetName val="Box_D_Red_triangle5"/>
      <sheetName val="Figure_4_1_UK_fiscal_fwork5"/>
      <sheetName val="Table_4_15"/>
      <sheetName val="Box_D_table5"/>
      <sheetName val="4_1_UK5"/>
      <sheetName val="4_3_and_4_45"/>
      <sheetName val="4_5_deficit_and_interest_rate5"/>
      <sheetName val="4_6_ten_year_bonds5"/>
      <sheetName val="5_1_share_of_gdp5"/>
      <sheetName val="Figure_6_15"/>
      <sheetName val="Table_6_1_Bank_Supervisors5"/>
      <sheetName val="Carbon_Price_Floor2"/>
      <sheetName val="Baseline_results2"/>
      <sheetName val="DECC_Summary2"/>
      <sheetName val="CASHFLOW_Gen_Income"/>
      <sheetName val="model_inputs"/>
      <sheetName val="Figure_1_16"/>
      <sheetName val="Frameworks_comparison_2_1_2_26"/>
      <sheetName val="Figures_3_1_3_26"/>
      <sheetName val="Table_3_16"/>
      <sheetName val="3_1_Inflation_expectations6"/>
      <sheetName val="3_2_Taylor_rules6"/>
      <sheetName val="3_3_UK_Taylor_rule6"/>
      <sheetName val="Chart_3_46"/>
      <sheetName val="3_5_10_years_ahead6"/>
      <sheetName val="3_6_M3_growth6"/>
      <sheetName val="Box_D_Red_triangle6"/>
      <sheetName val="Figure_4_1_UK_fiscal_fwork6"/>
      <sheetName val="Table_4_16"/>
      <sheetName val="Box_D_table6"/>
      <sheetName val="4_1_UK6"/>
      <sheetName val="4_3_and_4_46"/>
      <sheetName val="4_5_deficit_and_interest_rate6"/>
      <sheetName val="4_6_ten_year_bonds6"/>
      <sheetName val="5_1_share_of_gdp6"/>
      <sheetName val="Figure_6_16"/>
      <sheetName val="Table_6_1_Bank_Supervisors6"/>
      <sheetName val="Carbon_Price_Floor3"/>
      <sheetName val="Baseline_results3"/>
      <sheetName val="DECC_Summary3"/>
      <sheetName val="CASHFLOW_Gen_Income1"/>
      <sheetName val="model_inputs1"/>
      <sheetName val="Forecast data"/>
      <sheetName val="all the charts"/>
      <sheetName val="Figure_1_17"/>
      <sheetName val="Frameworks_comparison_2_1_2_27"/>
      <sheetName val="Figures_3_1_3_27"/>
      <sheetName val="Table_3_17"/>
      <sheetName val="3_1_Inflation_expectations7"/>
      <sheetName val="3_2_Taylor_rules7"/>
      <sheetName val="3_3_UK_Taylor_rule7"/>
      <sheetName val="Chart_3_47"/>
      <sheetName val="3_5_10_years_ahead7"/>
      <sheetName val="3_6_M3_growth7"/>
      <sheetName val="Box_D_Red_triangle7"/>
      <sheetName val="Figure_4_1_UK_fiscal_fwork7"/>
      <sheetName val="Table_4_17"/>
      <sheetName val="Box_D_table7"/>
      <sheetName val="4_1_UK7"/>
      <sheetName val="4_3_and_4_47"/>
      <sheetName val="4_5_deficit_and_interest_rate7"/>
      <sheetName val="4_6_ten_year_bonds7"/>
      <sheetName val="5_1_share_of_gdp7"/>
      <sheetName val="Figure_6_17"/>
      <sheetName val="Table_6_1_Bank_Supervisors7"/>
      <sheetName val="Carbon_Price_Floor4"/>
      <sheetName val="Baseline_results4"/>
      <sheetName val="DECC_Summary4"/>
      <sheetName val="table"/>
      <sheetName val="Figure_1_18"/>
      <sheetName val="Frameworks_comparison_2_1_2_28"/>
      <sheetName val="Figures_3_1_3_28"/>
      <sheetName val="Table_3_18"/>
      <sheetName val="3_1_Inflation_expectations8"/>
      <sheetName val="3_2_Taylor_rules8"/>
      <sheetName val="3_3_UK_Taylor_rule8"/>
      <sheetName val="Chart_3_48"/>
      <sheetName val="3_5_10_years_ahead8"/>
      <sheetName val="3_6_M3_growth8"/>
      <sheetName val="Box_D_Red_triangle8"/>
      <sheetName val="Figure_4_1_UK_fiscal_fwork8"/>
      <sheetName val="Table_4_18"/>
      <sheetName val="Box_D_table8"/>
      <sheetName val="4_1_UK8"/>
      <sheetName val="4_3_and_4_48"/>
      <sheetName val="4_5_deficit_and_interest_rate8"/>
      <sheetName val="4_6_ten_year_bonds8"/>
      <sheetName val="5_1_share_of_gdp8"/>
      <sheetName val="Figure_6_18"/>
      <sheetName val="Table_6_1_Bank_Supervisors8"/>
      <sheetName val="Carbon_Price_Floor5"/>
      <sheetName val="Baseline_results5"/>
      <sheetName val="DECC_Summary5"/>
      <sheetName val="CASHFLOW_Gen_Income2"/>
      <sheetName val="model_inputs2"/>
      <sheetName val="Forecast_data"/>
      <sheetName val="all_the_char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row r="4">
          <cell r="A4">
            <v>35877</v>
          </cell>
          <cell r="D4">
            <v>33091</v>
          </cell>
          <cell r="G4">
            <v>33092</v>
          </cell>
          <cell r="J4">
            <v>33973</v>
          </cell>
          <cell r="M4">
            <v>34096</v>
          </cell>
        </row>
      </sheetData>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ow r="4">
          <cell r="A4">
            <v>35877</v>
          </cell>
        </row>
      </sheetData>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row r="4">
          <cell r="A4">
            <v>35877</v>
          </cell>
        </row>
      </sheetData>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row r="4">
          <cell r="A4">
            <v>35877</v>
          </cell>
        </row>
      </sheetData>
      <sheetData sheetId="82"/>
      <sheetData sheetId="83"/>
      <sheetData sheetId="84"/>
      <sheetData sheetId="85" refreshError="1"/>
      <sheetData sheetId="86" refreshError="1"/>
      <sheetData sheetId="87" refreshError="1"/>
      <sheetData sheetId="88" refreshError="1"/>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row r="4">
          <cell r="A4">
            <v>35877</v>
          </cell>
        </row>
      </sheetData>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row r="4">
          <cell r="A4">
            <v>35877</v>
          </cell>
        </row>
      </sheetData>
      <sheetData sheetId="131"/>
      <sheetData sheetId="132"/>
      <sheetData sheetId="133"/>
      <sheetData sheetId="134"/>
      <sheetData sheetId="135"/>
      <sheetData sheetId="136"/>
      <sheetData sheetId="137" refreshError="1"/>
      <sheetData sheetId="138" refreshError="1"/>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row r="4">
          <cell r="A4">
            <v>35877</v>
          </cell>
        </row>
      </sheetData>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row r="4">
          <cell r="A4">
            <v>35877</v>
          </cell>
        </row>
      </sheetData>
      <sheetData sheetId="183"/>
      <sheetData sheetId="184"/>
      <sheetData sheetId="185"/>
      <sheetData sheetId="186"/>
      <sheetData sheetId="187"/>
      <sheetData sheetId="188"/>
      <sheetData sheetId="189"/>
      <sheetData sheetId="190"/>
      <sheetData sheetId="191" refreshError="1"/>
      <sheetData sheetId="192" refreshError="1"/>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refreshError="1"/>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row r="4">
          <cell r="A4">
            <v>35877</v>
          </cell>
        </row>
      </sheetData>
      <sheetData sheetId="236"/>
      <sheetData sheetId="237"/>
      <sheetData sheetId="238"/>
      <sheetData sheetId="239"/>
      <sheetData sheetId="240"/>
      <sheetData sheetId="241"/>
      <sheetData sheetId="242"/>
      <sheetData sheetId="243"/>
      <sheetData sheetId="244"/>
      <sheetData sheetId="245"/>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package"/>
      <sheetName val="Other"/>
      <sheetName val="Lead (both)"/>
      <sheetName val="Full Tally"/>
      <sheetName val="Summary Table"/>
      <sheetName val="Conference"/>
      <sheetName val="Menus"/>
      <sheetName val="Ex-Measures"/>
      <sheetName val="DWP"/>
      <sheetName val="HMRC"/>
    </sheetNames>
    <sheetDataSet>
      <sheetData sheetId="0"/>
      <sheetData sheetId="1"/>
      <sheetData sheetId="2"/>
      <sheetData sheetId="3"/>
      <sheetData sheetId="4"/>
      <sheetData sheetId="5"/>
      <sheetData sheetId="6">
        <row r="2">
          <cell r="C2" t="str">
            <v>RAME</v>
          </cell>
        </row>
        <row r="3">
          <cell r="C3" t="str">
            <v>RDEL</v>
          </cell>
        </row>
        <row r="4">
          <cell r="C4" t="str">
            <v>CAME</v>
          </cell>
        </row>
        <row r="5">
          <cell r="C5" t="str">
            <v>CDEL</v>
          </cell>
        </row>
        <row r="6">
          <cell r="C6" t="str">
            <v>RDEL/CDEL</v>
          </cell>
        </row>
      </sheetData>
      <sheetData sheetId="7"/>
      <sheetData sheetId="8"/>
      <sheetData sheetId="9"/>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utturns"/>
      <sheetName val="VAT"/>
      <sheetName val="FSBR profile"/>
      <sheetName val="Treasury 11th day lastM Profile"/>
      <sheetName val="ProfHIS"/>
      <sheetName val="Profiles"/>
      <sheetName val="BISDAS6"/>
      <sheetName val="Proarch"/>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RAS2"/>
      <sheetName val="Lists"/>
    </sheetNames>
    <sheetDataSet>
      <sheetData sheetId="0" refreshError="1"/>
      <sheetData sheetId="1">
        <row r="2">
          <cell r="B2" t="str">
            <v>Aggregates levy acc adj</v>
          </cell>
        </row>
        <row r="3">
          <cell r="B3" t="str">
            <v>Aggregates levy cash</v>
          </cell>
        </row>
        <row r="4">
          <cell r="B4" t="str">
            <v>Air passenger duty acc adj</v>
          </cell>
        </row>
        <row r="5">
          <cell r="B5" t="str">
            <v>Air passenger duty cash</v>
          </cell>
        </row>
        <row r="6">
          <cell r="B6" t="str">
            <v>Bank Levy cash</v>
          </cell>
        </row>
        <row r="7">
          <cell r="B7" t="str">
            <v>Beer and cider duties acc adj</v>
          </cell>
        </row>
        <row r="8">
          <cell r="B8" t="str">
            <v>Beer and cider duties cash</v>
          </cell>
        </row>
        <row r="9">
          <cell r="B9" t="str">
            <v>Betting and Gaming</v>
          </cell>
        </row>
        <row r="10">
          <cell r="B10" t="str">
            <v>Betting and Gaming acc adj</v>
          </cell>
        </row>
        <row r="11">
          <cell r="B11" t="str">
            <v>Business rates</v>
          </cell>
        </row>
        <row r="12">
          <cell r="B12" t="str">
            <v>CCL acc adj</v>
          </cell>
        </row>
        <row r="13">
          <cell r="B13" t="str">
            <v>CCL cash</v>
          </cell>
        </row>
        <row r="14">
          <cell r="B14" t="str">
            <v>CGT</v>
          </cell>
        </row>
        <row r="15">
          <cell r="B15" t="str">
            <v>CRC acc adj</v>
          </cell>
        </row>
        <row r="16">
          <cell r="B16" t="str">
            <v>CRC cash</v>
          </cell>
        </row>
        <row r="17">
          <cell r="B17" t="str">
            <v xml:space="preserve">Customs Duties </v>
          </cell>
        </row>
        <row r="18">
          <cell r="B18" t="str">
            <v>Customs Duties (acc adj)</v>
          </cell>
        </row>
        <row r="19">
          <cell r="B19" t="str">
            <v>Employee NICS acc adj</v>
          </cell>
        </row>
        <row r="20">
          <cell r="B20" t="str">
            <v>Employee NICs cash</v>
          </cell>
        </row>
        <row r="21">
          <cell r="B21" t="str">
            <v>Employer NICs acc adj</v>
          </cell>
        </row>
        <row r="22">
          <cell r="B22" t="str">
            <v>Employer NICs cash</v>
          </cell>
        </row>
        <row r="23">
          <cell r="B23" t="str">
            <v>Fuel duty</v>
          </cell>
        </row>
        <row r="24">
          <cell r="B24" t="str">
            <v>HRA gross operating surplus</v>
          </cell>
        </row>
        <row r="25">
          <cell r="B25" t="str">
            <v>IHT</v>
          </cell>
        </row>
        <row r="26">
          <cell r="B26" t="str">
            <v xml:space="preserve">Income tax company acc adj </v>
          </cell>
        </row>
        <row r="27">
          <cell r="B27" t="str">
            <v xml:space="preserve">Income tax company cash </v>
          </cell>
        </row>
        <row r="28">
          <cell r="B28" t="str">
            <v>Income tax OTHER</v>
          </cell>
        </row>
        <row r="29">
          <cell r="B29" t="str">
            <v>Income tax PAYE</v>
          </cell>
        </row>
        <row r="30">
          <cell r="B30" t="str">
            <v>Income tax SA</v>
          </cell>
        </row>
        <row r="31">
          <cell r="B31" t="str">
            <v>Income tax TDSI</v>
          </cell>
        </row>
        <row r="32">
          <cell r="B32" t="str">
            <v>Insurance Premium Tax acc adj</v>
          </cell>
        </row>
        <row r="33">
          <cell r="B33" t="str">
            <v>Insurance Premium Tax cash</v>
          </cell>
        </row>
        <row r="34">
          <cell r="B34" t="str">
            <v>IT acc adj PAYE</v>
          </cell>
        </row>
        <row r="35">
          <cell r="B35" t="str">
            <v>IT acc adj TDSI</v>
          </cell>
        </row>
        <row r="36">
          <cell r="B36" t="str">
            <v>Landfill tax</v>
          </cell>
        </row>
        <row r="37">
          <cell r="B37" t="str">
            <v>Landfill tax acc adj</v>
          </cell>
        </row>
        <row r="38">
          <cell r="B38" t="str">
            <v>Lorry user charge</v>
          </cell>
        </row>
        <row r="39">
          <cell r="B39" t="str">
            <v>Miscellaneous current transfers</v>
          </cell>
        </row>
        <row r="40">
          <cell r="B40" t="str">
            <v>N Sea CT</v>
          </cell>
        </row>
        <row r="41">
          <cell r="B41" t="str">
            <v>Onshore CT</v>
          </cell>
        </row>
        <row r="42">
          <cell r="B42" t="str">
            <v>PCGOS</v>
          </cell>
        </row>
        <row r="43">
          <cell r="B43" t="str">
            <v>PRT</v>
          </cell>
        </row>
        <row r="44">
          <cell r="B44" t="str">
            <v>Self-Employed NICS acc adj</v>
          </cell>
        </row>
        <row r="45">
          <cell r="B45" t="str">
            <v>Self-Employed NICS cash</v>
          </cell>
        </row>
        <row r="46">
          <cell r="B46" t="str">
            <v>Spirits Duties acc adj</v>
          </cell>
        </row>
        <row r="47">
          <cell r="B47" t="str">
            <v>Spirits Duties cash</v>
          </cell>
        </row>
        <row r="48">
          <cell r="B48" t="str">
            <v>Stamp Duty land tax</v>
          </cell>
        </row>
        <row r="49">
          <cell r="B49" t="str">
            <v>Stamp duty on shares</v>
          </cell>
        </row>
        <row r="50">
          <cell r="B50" t="str">
            <v>Tobacco Duties acc adj</v>
          </cell>
        </row>
        <row r="51">
          <cell r="B51" t="str">
            <v>Tobacco Duties cash</v>
          </cell>
        </row>
        <row r="52">
          <cell r="B52" t="str">
            <v>VAT acc adj</v>
          </cell>
        </row>
        <row r="53">
          <cell r="B53" t="str">
            <v>VAT cash</v>
          </cell>
        </row>
        <row r="54">
          <cell r="B54" t="str">
            <v>Vehicle Excise Duties</v>
          </cell>
        </row>
        <row r="55">
          <cell r="B55" t="str">
            <v>Wine Duties acc adj</v>
          </cell>
        </row>
        <row r="56">
          <cell r="B56" t="str">
            <v>Wine Duties cash</v>
          </cell>
        </row>
        <row r="57">
          <cell r="B57" t="str">
            <v>Personal tax credits (negative tax - INCLUDED IN WELFARE CAP)</v>
          </cell>
        </row>
        <row r="58">
          <cell r="B58" t="str">
            <v>ATED</v>
          </cell>
        </row>
        <row r="59">
          <cell r="B59" t="str">
            <v>Other NICs cash</v>
          </cell>
        </row>
        <row r="60">
          <cell r="B60" t="str">
            <v>Interest and dividend receipts</v>
          </cell>
        </row>
        <row r="61">
          <cell r="B61" t="str">
            <v>Bank Levy acc adj</v>
          </cell>
        </row>
        <row r="62">
          <cell r="B62" t="str">
            <v>Bank Surcharge</v>
          </cell>
        </row>
        <row r="63">
          <cell r="B63" t="str">
            <v>BBC current expenditure</v>
          </cell>
        </row>
        <row r="64">
          <cell r="B64" t="str">
            <v>Social security included in welfare cap not split by benefit</v>
          </cell>
        </row>
        <row r="65">
          <cell r="B65" t="str">
            <v>Social security not included in welfare cap not split by benefit</v>
          </cell>
        </row>
        <row r="66">
          <cell r="B66" t="str">
            <v>Personal tax credits (in welfare cap)</v>
          </cell>
        </row>
        <row r="67">
          <cell r="B67" t="str">
            <v>Net Public Service Pensions measures</v>
          </cell>
        </row>
        <row r="68">
          <cell r="B68" t="str">
            <v>Oth Dept Exp measures (current)</v>
          </cell>
        </row>
        <row r="69">
          <cell r="B69" t="str">
            <v>LASFE measures (current)</v>
          </cell>
        </row>
        <row r="70">
          <cell r="B70" t="str">
            <v>National Acc Adjs measures (current) - LA current accounting adjustments</v>
          </cell>
        </row>
        <row r="71">
          <cell r="B71" t="str">
            <v>National Acc Adjs measures (current) - Other current grants</v>
          </cell>
        </row>
        <row r="72">
          <cell r="B72" t="str">
            <v>National Acc Adjs measures (current) - Consumption - procurement</v>
          </cell>
        </row>
        <row r="73">
          <cell r="B73" t="str">
            <v>Debt interest</v>
          </cell>
        </row>
        <row r="74">
          <cell r="B74" t="str">
            <v>Soc sec in welfare cap: DWP Incapacity Benefit, ESA, SDA and Income Support (incapacity)</v>
          </cell>
        </row>
        <row r="75">
          <cell r="B75" t="str">
            <v>Soc sec in welfare cap: DWP Statutory Maternity Pay</v>
          </cell>
        </row>
        <row r="76">
          <cell r="B76" t="str">
            <v>Soc sec in welfare cap: DWP Income Support (non-incapacity)</v>
          </cell>
        </row>
        <row r="77">
          <cell r="B77" t="str">
            <v>Soc sec in welfare cap: DWP Pension Credit</v>
          </cell>
        </row>
        <row r="78">
          <cell r="B78" t="str">
            <v>Soc sec in welfare cap: DWP Winter fuel payments</v>
          </cell>
        </row>
        <row r="79">
          <cell r="B79" t="str">
            <v>Soc sec in welfare cap: DWP Disability Living Allowance and PIP</v>
          </cell>
        </row>
        <row r="80">
          <cell r="B80" t="str">
            <v>Soc sec in welfare cap: DWP Attendance Allowance</v>
          </cell>
        </row>
        <row r="81">
          <cell r="B81" t="str">
            <v>Soc sec in welfare cap: DWP Carer's Allowance</v>
          </cell>
        </row>
        <row r="82">
          <cell r="B82" t="str">
            <v>Soc sec in welfare cap: DWP UC (additional costs of UC)</v>
          </cell>
        </row>
        <row r="83">
          <cell r="B83" t="str">
            <v>Soc sec in welfare cap: other DWP benefits in welfare cap</v>
          </cell>
        </row>
        <row r="84">
          <cell r="B84" t="str">
            <v>Soc sec in welfare cap: child benefit</v>
          </cell>
        </row>
        <row r="85">
          <cell r="B85" t="str">
            <v>Soc sec in welfare cap: other non-DWP benefits in welfare cap</v>
          </cell>
        </row>
        <row r="86">
          <cell r="B86" t="str">
            <v>Soc sec in welfare cap: DWP Housing Benefit (not passported jobseeker’s allowance)</v>
          </cell>
        </row>
        <row r="87">
          <cell r="B87" t="str">
            <v>Soc sec NOT in welfare cap: DWP Housing Benefit (passported jobseeker’s allowance)</v>
          </cell>
        </row>
        <row r="88">
          <cell r="B88" t="str">
            <v>Soc sec NOT in welfare cap: DWP Jobseeker's Allowance</v>
          </cell>
        </row>
        <row r="89">
          <cell r="B89" t="str">
            <v>Soc sec NOT in welfare cap: DWP State Pension</v>
          </cell>
        </row>
        <row r="90">
          <cell r="B90" t="str">
            <v>Soc sec NOT in welfare cap: War Pensions</v>
          </cell>
        </row>
        <row r="91">
          <cell r="B91" t="str">
            <v>Soc sec in welfare cap: N Ireland benefits in cap</v>
          </cell>
        </row>
        <row r="92">
          <cell r="B92" t="str">
            <v>Soc sec NOT in welfare cap: N Ireland benefits NOT in cap</v>
          </cell>
        </row>
        <row r="93">
          <cell r="B93" t="str">
            <v>Company Tax credits (directly payable)</v>
          </cell>
        </row>
        <row r="94">
          <cell r="B94" t="str">
            <v>Company Tax credits (reduced liability)</v>
          </cell>
        </row>
        <row r="95">
          <cell r="B95" t="str">
            <v>Other tax credits NOT included in welfare cap</v>
          </cell>
        </row>
        <row r="96">
          <cell r="B96" t="str">
            <v>Soc sec in welfare cap: tax free childcare</v>
          </cell>
        </row>
        <row r="97">
          <cell r="B97" t="str">
            <v>Soc sec NOT in welfare cap: DWP UC full conditionality outside cap</v>
          </cell>
        </row>
        <row r="98">
          <cell r="B98" t="str">
            <v>Oth Dept Exp measures (capital - PSGI)</v>
          </cell>
        </row>
        <row r="99">
          <cell r="B99" t="str">
            <v>LASFE measures (capital)</v>
          </cell>
        </row>
        <row r="100">
          <cell r="B100" t="str">
            <v>PCOFCE measures</v>
          </cell>
        </row>
        <row r="101">
          <cell r="B101" t="str">
            <v>National Acc Adjs measures (capital) - GDFCF</v>
          </cell>
        </row>
        <row r="102">
          <cell r="B102" t="str">
            <v>National Acc Adjs measures (capital) - LA capital accounting adjustments</v>
          </cell>
        </row>
        <row r="103">
          <cell r="B103" t="str">
            <v>General CDEL</v>
          </cell>
        </row>
        <row r="104">
          <cell r="B104" t="str">
            <v>Capital grants to private sector</v>
          </cell>
        </row>
        <row r="105">
          <cell r="B105" t="str">
            <v>CG to LA capital grants - financing</v>
          </cell>
        </row>
        <row r="106">
          <cell r="B106" t="str">
            <v>Consumption - procurement (SUME)</v>
          </cell>
        </row>
        <row r="107">
          <cell r="B107" t="str">
            <v>GDFCF</v>
          </cell>
        </row>
        <row r="108">
          <cell r="B108" t="str">
            <v>General RDEL</v>
          </cell>
        </row>
        <row r="109">
          <cell r="B109" t="str">
            <v>CG to LA current grants</v>
          </cell>
        </row>
        <row r="110">
          <cell r="B110" t="str">
            <v>Consumption - procurement</v>
          </cell>
        </row>
        <row r="111">
          <cell r="B111" t="str">
            <v>Net current grants abroad</v>
          </cell>
        </row>
        <row r="112">
          <cell r="B112" t="str">
            <v>Net social benefits</v>
          </cell>
        </row>
        <row r="113">
          <cell r="B113" t="str">
            <v>Other current grants</v>
          </cell>
        </row>
        <row r="114">
          <cell r="B114" t="str">
            <v>Subsidies</v>
          </cell>
        </row>
        <row r="115">
          <cell r="B115" t="str">
            <v>?</v>
          </cell>
        </row>
        <row r="116">
          <cell r="B116" t="str">
            <v>RDEL - non PSCE measures</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SULT 09"/>
      <sheetName val="Charts"/>
      <sheetName val="Scenarios"/>
      <sheetName val="Projections"/>
      <sheetName val="Calculation"/>
      <sheetName val="Latest"/>
      <sheetName val="Latest check"/>
      <sheetName val="PSF"/>
      <sheetName val="Nom. Input"/>
      <sheetName val="Profiles"/>
      <sheetName val="Population"/>
      <sheetName val="Social sec &amp; TC"/>
      <sheetName val="Pub.sec.pensions"/>
      <sheetName val="Health"/>
      <sheetName val="Death"/>
      <sheetName val="Education"/>
      <sheetName val="TREND"/>
      <sheetName val="RESULT 10"/>
      <sheetName val="Determinants"/>
      <sheetName val="AYLs re-forecast benefits +CPS "/>
      <sheetName val="Re-forecast benefits"/>
      <sheetName val="4.6 ten year bonds"/>
      <sheetName val="RESULT_09"/>
      <sheetName val="Latest_check"/>
      <sheetName val="Nom__Input"/>
      <sheetName val="Social_sec_&amp;_TC"/>
      <sheetName val="Pub_sec_pensions"/>
      <sheetName val="RESULT_10"/>
      <sheetName val="AYLs_re-forecast_benefits_+CPS_"/>
      <sheetName val="Re-forecast_benefits"/>
      <sheetName val="4_6_ten_year_bonds"/>
      <sheetName val="CASHFLOW Gen Income"/>
      <sheetName val="RESULT_091"/>
      <sheetName val="Latest_check1"/>
      <sheetName val="Nom__Input1"/>
      <sheetName val="Social_sec_&amp;_TC1"/>
      <sheetName val="Pub_sec_pensions1"/>
      <sheetName val="RESULT_101"/>
      <sheetName val="AYLs_re-forecast_benefits_+CPS1"/>
      <sheetName val="Re-forecast_benefits1"/>
      <sheetName val="4_6_ten_year_bonds1"/>
      <sheetName val="RESULT_092"/>
      <sheetName val="Latest_check2"/>
      <sheetName val="Nom__Input2"/>
      <sheetName val="Social_sec_&amp;_TC2"/>
      <sheetName val="Pub_sec_pensions2"/>
      <sheetName val="RESULT_102"/>
      <sheetName val="AYLs_re-forecast_benefits_+CPS2"/>
      <sheetName val="Re-forecast_benefits2"/>
      <sheetName val="4_6_ten_year_bonds2"/>
      <sheetName val="RESULT_093"/>
      <sheetName val="Latest_check3"/>
      <sheetName val="Nom__Input3"/>
      <sheetName val="Social_sec_&amp;_TC3"/>
      <sheetName val="Pub_sec_pensions3"/>
      <sheetName val="RESULT_103"/>
      <sheetName val="AYLs_re-forecast_benefits_+CPS3"/>
      <sheetName val="Re-forecast_benefits3"/>
      <sheetName val="4_6_ten_year_bonds3"/>
      <sheetName val="Forecast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refreshError="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K99"/>
      <sheetName val="PSF"/>
      <sheetName val="QsYs"/>
      <sheetName val="Dis master"/>
      <sheetName val="Ranges"/>
      <sheetName val="Dis_master1"/>
      <sheetName val="Population"/>
      <sheetName val="A2_Log"/>
      <sheetName val="headroom"/>
      <sheetName val="Price x Volume Calcs"/>
      <sheetName val="C_TOC Capex"/>
      <sheetName val="C_Working Cap"/>
      <sheetName val="C_Funding"/>
      <sheetName val="I_Calcs"/>
      <sheetName val="Financial Calcs"/>
      <sheetName val="Indices &amp; Rates"/>
      <sheetName val="D8_Lockup_calc"/>
      <sheetName val="A5_User Manual &amp; Ass"/>
      <sheetName val="Template Control"/>
      <sheetName val="B3 _Ass Yr-Yr"/>
      <sheetName val="Price &amp; Volume Tables"/>
      <sheetName val="CASHFLOW Gen Income"/>
      <sheetName val="Dis_master"/>
      <sheetName val="Price_x_Volume_Calcs"/>
      <sheetName val="C_TOC_Capex"/>
      <sheetName val="C_Working_Cap"/>
      <sheetName val="Financial_Calcs"/>
      <sheetName val="Indices_&amp;_Rates"/>
      <sheetName val="A5_User_Manual_&amp;_Ass"/>
      <sheetName val="Template_Control"/>
      <sheetName val="B3__Ass_Yr-Yr"/>
      <sheetName val="Price_&amp;_Volume_Tables"/>
      <sheetName val="List Values"/>
      <sheetName val="Cover"/>
      <sheetName val="Date re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refreshError="1"/>
      <sheetData sheetId="33" refreshError="1"/>
      <sheetData sheetId="34"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tes"/>
      <sheetName val="Tax Measures"/>
      <sheetName val="Tax Summary"/>
      <sheetName val="Spending Measures"/>
      <sheetName val="Spending Summary"/>
      <sheetName val="Borrowing Summary"/>
      <sheetName val="Categories &amp; GDP"/>
      <sheetName val="Policy_measures_database_March_"/>
    </sheetNames>
    <sheetDataSet>
      <sheetData sheetId="0"/>
      <sheetData sheetId="1"/>
      <sheetData sheetId="2"/>
      <sheetData sheetId="3"/>
      <sheetData sheetId="4"/>
      <sheetData sheetId="5"/>
      <sheetData sheetId="6"/>
      <sheetData sheetId="7"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B1"/>
      <sheetName val="Tables 1 &amp; 2"/>
      <sheetName val="TableB"/>
      <sheetName val="Sept"/>
      <sheetName val="Wk 24-42"/>
    </sheetNames>
    <sheetDataSet>
      <sheetData sheetId="0" refreshError="1">
        <row r="1">
          <cell r="B1" t="str">
            <v>TABLE B1</v>
          </cell>
          <cell r="D1" t="str">
            <v>£ million</v>
          </cell>
          <cell r="H1" t="str">
            <v xml:space="preserve"> REVENUE TRACKING AGAINST PREVIOUS YEAR</v>
          </cell>
          <cell r="W1" t="str">
            <v>S:\Restricted\Revenue\Profiles\Archive\[04Sept09.xls]TableB</v>
          </cell>
          <cell r="X1">
            <v>38239.574175462963</v>
          </cell>
        </row>
        <row r="2">
          <cell r="B2" t="str">
            <v>--------------</v>
          </cell>
          <cell r="X2">
            <v>38239.574175462963</v>
          </cell>
        </row>
        <row r="3">
          <cell r="M3">
            <v>0</v>
          </cell>
          <cell r="N3">
            <v>0</v>
          </cell>
          <cell r="O3">
            <v>0</v>
          </cell>
          <cell r="P3">
            <v>0</v>
          </cell>
          <cell r="Q3">
            <v>0</v>
          </cell>
          <cell r="S3">
            <v>0</v>
          </cell>
          <cell r="T3">
            <v>0</v>
          </cell>
          <cell r="U3">
            <v>0</v>
          </cell>
          <cell r="V3">
            <v>0</v>
          </cell>
        </row>
        <row r="4">
          <cell r="A4" t="str">
            <v>|</v>
          </cell>
          <cell r="B4" t="str">
            <v>Revenue source</v>
          </cell>
          <cell r="C4" t="str">
            <v>|</v>
          </cell>
          <cell r="E4" t="str">
            <v>|</v>
          </cell>
          <cell r="F4" t="str">
            <v>April</v>
          </cell>
          <cell r="G4" t="str">
            <v>May</v>
          </cell>
          <cell r="H4" t="str">
            <v>June</v>
          </cell>
          <cell r="I4" t="str">
            <v>July</v>
          </cell>
          <cell r="J4" t="str">
            <v>August</v>
          </cell>
          <cell r="K4" t="str">
            <v>September</v>
          </cell>
          <cell r="L4" t="str">
            <v>October</v>
          </cell>
          <cell r="M4" t="str">
            <v>November</v>
          </cell>
          <cell r="N4" t="str">
            <v>December</v>
          </cell>
          <cell r="O4" t="str">
            <v>January</v>
          </cell>
          <cell r="P4" t="str">
            <v>February</v>
          </cell>
          <cell r="Q4" t="str">
            <v>March</v>
          </cell>
          <cell r="R4" t="str">
            <v>|</v>
          </cell>
          <cell r="S4" t="str">
            <v>Q1</v>
          </cell>
          <cell r="T4" t="str">
            <v>Q2</v>
          </cell>
          <cell r="U4" t="str">
            <v>Q3</v>
          </cell>
          <cell r="V4" t="str">
            <v>Q4</v>
          </cell>
          <cell r="W4" t="str">
            <v>|</v>
          </cell>
          <cell r="X4" t="str">
            <v>Year</v>
          </cell>
          <cell r="Y4" t="str">
            <v>|</v>
          </cell>
        </row>
        <row r="5">
          <cell r="A5" t="str">
            <v>|</v>
          </cell>
          <cell r="B5" t="str">
            <v>-----------------------------------</v>
          </cell>
          <cell r="C5" t="str">
            <v>|</v>
          </cell>
          <cell r="D5" t="str">
            <v>-----------------------------------</v>
          </cell>
          <cell r="E5" t="str">
            <v>|</v>
          </cell>
          <cell r="F5" t="str">
            <v>-----------------------------------</v>
          </cell>
          <cell r="G5" t="str">
            <v>-----------------------------------</v>
          </cell>
          <cell r="H5" t="str">
            <v>-----------------------------------</v>
          </cell>
          <cell r="I5" t="str">
            <v>-----------------------------------</v>
          </cell>
          <cell r="J5" t="str">
            <v>-----------------------------------</v>
          </cell>
          <cell r="K5" t="str">
            <v>-----------------------------------</v>
          </cell>
          <cell r="L5" t="str">
            <v>-----------------------------------</v>
          </cell>
          <cell r="M5" t="str">
            <v>-----------------------------------</v>
          </cell>
          <cell r="N5" t="str">
            <v>-----------------------------------</v>
          </cell>
          <cell r="O5" t="str">
            <v>-----------------------------------</v>
          </cell>
          <cell r="P5" t="str">
            <v>-----------------------------------</v>
          </cell>
          <cell r="Q5" t="str">
            <v>-----------------------------------</v>
          </cell>
          <cell r="R5" t="str">
            <v>|</v>
          </cell>
          <cell r="S5" t="str">
            <v>-----------------------------------</v>
          </cell>
          <cell r="T5" t="str">
            <v>-----------------------------------</v>
          </cell>
          <cell r="U5" t="str">
            <v>-----------------------------------</v>
          </cell>
          <cell r="V5" t="str">
            <v>-----------------------------------</v>
          </cell>
          <cell r="W5" t="str">
            <v>|</v>
          </cell>
          <cell r="X5" t="str">
            <v>-----------------------------------</v>
          </cell>
          <cell r="Y5" t="str">
            <v>|</v>
          </cell>
        </row>
        <row r="6">
          <cell r="A6" t="str">
            <v>|</v>
          </cell>
          <cell r="B6" t="str">
            <v>IMPORT VAT</v>
          </cell>
          <cell r="C6" t="str">
            <v>|</v>
          </cell>
          <cell r="D6" t="str">
            <v>2004-05</v>
          </cell>
          <cell r="E6" t="str">
            <v>|</v>
          </cell>
          <cell r="F6">
            <v>1472</v>
          </cell>
          <cell r="G6">
            <v>1381</v>
          </cell>
          <cell r="H6">
            <v>1267</v>
          </cell>
          <cell r="I6">
            <v>1291</v>
          </cell>
          <cell r="J6">
            <v>1373</v>
          </cell>
          <cell r="K6">
            <v>1344</v>
          </cell>
          <cell r="L6">
            <v>1331</v>
          </cell>
          <cell r="M6">
            <v>1340</v>
          </cell>
          <cell r="N6">
            <v>1364</v>
          </cell>
          <cell r="O6">
            <v>1312</v>
          </cell>
          <cell r="P6">
            <v>1311</v>
          </cell>
          <cell r="Q6">
            <v>1264</v>
          </cell>
          <cell r="R6" t="str">
            <v>|</v>
          </cell>
          <cell r="S6">
            <v>4120</v>
          </cell>
          <cell r="T6">
            <v>4008</v>
          </cell>
          <cell r="U6">
            <v>4035</v>
          </cell>
          <cell r="V6">
            <v>3887</v>
          </cell>
          <cell r="W6" t="str">
            <v>|</v>
          </cell>
          <cell r="X6">
            <v>16050</v>
          </cell>
          <cell r="Y6" t="str">
            <v>|</v>
          </cell>
        </row>
        <row r="7">
          <cell r="A7" t="str">
            <v>|</v>
          </cell>
          <cell r="C7" t="str">
            <v>|</v>
          </cell>
          <cell r="D7" t="str">
            <v>2003-04</v>
          </cell>
          <cell r="E7" t="str">
            <v>|</v>
          </cell>
          <cell r="F7">
            <v>1264</v>
          </cell>
          <cell r="G7">
            <v>1300</v>
          </cell>
          <cell r="H7">
            <v>1279</v>
          </cell>
          <cell r="I7">
            <v>1255</v>
          </cell>
          <cell r="J7">
            <v>1327</v>
          </cell>
          <cell r="K7">
            <v>1269</v>
          </cell>
          <cell r="L7">
            <v>1436</v>
          </cell>
          <cell r="M7">
            <v>1444</v>
          </cell>
          <cell r="N7">
            <v>1365</v>
          </cell>
          <cell r="O7">
            <v>1339</v>
          </cell>
          <cell r="P7">
            <v>1368</v>
          </cell>
          <cell r="Q7">
            <v>1262</v>
          </cell>
          <cell r="R7" t="str">
            <v>|</v>
          </cell>
          <cell r="S7">
            <v>3843</v>
          </cell>
          <cell r="T7">
            <v>3851</v>
          </cell>
          <cell r="U7">
            <v>4245</v>
          </cell>
          <cell r="V7">
            <v>3969</v>
          </cell>
          <cell r="W7" t="str">
            <v>|</v>
          </cell>
          <cell r="X7">
            <v>15908</v>
          </cell>
          <cell r="Y7" t="str">
            <v>|</v>
          </cell>
        </row>
        <row r="8">
          <cell r="A8" t="str">
            <v>|</v>
          </cell>
          <cell r="B8" t="str">
            <v>...................................</v>
          </cell>
          <cell r="C8" t="str">
            <v>|</v>
          </cell>
          <cell r="D8" t="str">
            <v>...................................</v>
          </cell>
          <cell r="E8" t="str">
            <v>|</v>
          </cell>
          <cell r="F8" t="str">
            <v>...................................</v>
          </cell>
          <cell r="G8" t="str">
            <v>...................................</v>
          </cell>
          <cell r="H8" t="str">
            <v>...................................</v>
          </cell>
          <cell r="I8" t="str">
            <v>...................................</v>
          </cell>
          <cell r="J8" t="str">
            <v>...................................</v>
          </cell>
          <cell r="K8" t="str">
            <v>...................................</v>
          </cell>
          <cell r="L8" t="str">
            <v>...................................</v>
          </cell>
          <cell r="M8" t="str">
            <v>...................................</v>
          </cell>
          <cell r="N8" t="str">
            <v>...................................</v>
          </cell>
          <cell r="O8" t="str">
            <v>...................................</v>
          </cell>
          <cell r="P8" t="str">
            <v>...................................</v>
          </cell>
          <cell r="Q8" t="str">
            <v>...................................</v>
          </cell>
          <cell r="R8" t="str">
            <v>|</v>
          </cell>
          <cell r="S8" t="str">
            <v>...................................</v>
          </cell>
          <cell r="T8" t="str">
            <v>...................................</v>
          </cell>
          <cell r="U8" t="str">
            <v>...................................</v>
          </cell>
          <cell r="V8" t="str">
            <v>...................................</v>
          </cell>
          <cell r="W8" t="str">
            <v>|</v>
          </cell>
          <cell r="X8" t="str">
            <v>...................................</v>
          </cell>
          <cell r="Y8" t="str">
            <v>|</v>
          </cell>
        </row>
        <row r="9">
          <cell r="A9" t="str">
            <v>|</v>
          </cell>
          <cell r="B9" t="str">
            <v>HOME VAT</v>
          </cell>
          <cell r="C9" t="str">
            <v>|</v>
          </cell>
          <cell r="D9" t="str">
            <v>2004-05</v>
          </cell>
          <cell r="E9" t="str">
            <v>|</v>
          </cell>
          <cell r="F9">
            <v>6563</v>
          </cell>
          <cell r="G9">
            <v>4284</v>
          </cell>
          <cell r="H9">
            <v>3095</v>
          </cell>
          <cell r="I9">
            <v>6141</v>
          </cell>
          <cell r="J9">
            <v>4855</v>
          </cell>
          <cell r="K9">
            <v>2879</v>
          </cell>
          <cell r="L9">
            <v>6067</v>
          </cell>
          <cell r="M9">
            <v>4954</v>
          </cell>
          <cell r="N9">
            <v>3904</v>
          </cell>
          <cell r="O9">
            <v>6052</v>
          </cell>
          <cell r="P9">
            <v>5358</v>
          </cell>
          <cell r="Q9">
            <v>2885</v>
          </cell>
          <cell r="R9" t="str">
            <v>|</v>
          </cell>
          <cell r="S9">
            <v>13942</v>
          </cell>
          <cell r="T9">
            <v>13875</v>
          </cell>
          <cell r="U9">
            <v>14925</v>
          </cell>
          <cell r="V9">
            <v>14295</v>
          </cell>
          <cell r="W9" t="str">
            <v>|</v>
          </cell>
          <cell r="X9">
            <v>57037</v>
          </cell>
          <cell r="Y9" t="str">
            <v>|</v>
          </cell>
        </row>
        <row r="10">
          <cell r="A10" t="str">
            <v>|</v>
          </cell>
          <cell r="C10" t="str">
            <v>|</v>
          </cell>
          <cell r="D10" t="str">
            <v>2003-04</v>
          </cell>
          <cell r="E10" t="str">
            <v>|</v>
          </cell>
          <cell r="F10">
            <v>5566</v>
          </cell>
          <cell r="G10">
            <v>4116</v>
          </cell>
          <cell r="H10">
            <v>3004</v>
          </cell>
          <cell r="I10">
            <v>5822</v>
          </cell>
          <cell r="J10">
            <v>4490</v>
          </cell>
          <cell r="K10">
            <v>2882</v>
          </cell>
          <cell r="L10">
            <v>5748</v>
          </cell>
          <cell r="M10">
            <v>4238</v>
          </cell>
          <cell r="N10">
            <v>3939</v>
          </cell>
          <cell r="O10">
            <v>6129</v>
          </cell>
          <cell r="P10">
            <v>4974</v>
          </cell>
          <cell r="Q10">
            <v>2243</v>
          </cell>
          <cell r="R10" t="str">
            <v>|</v>
          </cell>
          <cell r="S10">
            <v>12686</v>
          </cell>
          <cell r="T10">
            <v>13194</v>
          </cell>
          <cell r="U10">
            <v>13925</v>
          </cell>
          <cell r="V10">
            <v>13346</v>
          </cell>
          <cell r="W10" t="str">
            <v>|</v>
          </cell>
          <cell r="X10">
            <v>53151</v>
          </cell>
          <cell r="Y10" t="str">
            <v>|</v>
          </cell>
        </row>
        <row r="11">
          <cell r="A11" t="str">
            <v>|</v>
          </cell>
          <cell r="B11" t="str">
            <v>...................................</v>
          </cell>
          <cell r="C11" t="str">
            <v>|</v>
          </cell>
          <cell r="D11" t="str">
            <v>...................................</v>
          </cell>
          <cell r="E11" t="str">
            <v>|</v>
          </cell>
          <cell r="F11" t="str">
            <v>...................................</v>
          </cell>
          <cell r="G11" t="str">
            <v>...................................</v>
          </cell>
          <cell r="H11" t="str">
            <v>...................................</v>
          </cell>
          <cell r="I11" t="str">
            <v>...................................</v>
          </cell>
          <cell r="J11" t="str">
            <v>...................................</v>
          </cell>
          <cell r="K11" t="str">
            <v>...................................</v>
          </cell>
          <cell r="L11" t="str">
            <v>...................................</v>
          </cell>
          <cell r="M11" t="str">
            <v>...................................</v>
          </cell>
          <cell r="N11" t="str">
            <v>...................................</v>
          </cell>
          <cell r="O11" t="str">
            <v>...................................</v>
          </cell>
          <cell r="P11" t="str">
            <v>...................................</v>
          </cell>
          <cell r="Q11" t="str">
            <v>...................................</v>
          </cell>
          <cell r="R11" t="str">
            <v>|</v>
          </cell>
          <cell r="S11" t="str">
            <v>...................................</v>
          </cell>
          <cell r="T11" t="str">
            <v>...................................</v>
          </cell>
          <cell r="U11" t="str">
            <v>...................................</v>
          </cell>
          <cell r="V11" t="str">
            <v>...................................</v>
          </cell>
          <cell r="W11" t="str">
            <v>|</v>
          </cell>
          <cell r="X11" t="str">
            <v>...................................</v>
          </cell>
          <cell r="Y11" t="str">
            <v>|</v>
          </cell>
        </row>
        <row r="12">
          <cell r="A12" t="str">
            <v>|</v>
          </cell>
          <cell r="B12" t="str">
            <v xml:space="preserve">TOTAL VAT </v>
          </cell>
          <cell r="C12" t="str">
            <v>|</v>
          </cell>
          <cell r="D12" t="str">
            <v>2004-05</v>
          </cell>
          <cell r="E12" t="str">
            <v>|</v>
          </cell>
          <cell r="F12">
            <v>8035</v>
          </cell>
          <cell r="G12">
            <v>5665</v>
          </cell>
          <cell r="H12">
            <v>4362</v>
          </cell>
          <cell r="I12">
            <v>7432</v>
          </cell>
          <cell r="J12">
            <v>6228</v>
          </cell>
          <cell r="K12">
            <v>4223</v>
          </cell>
          <cell r="L12">
            <v>7398</v>
          </cell>
          <cell r="M12">
            <v>6294</v>
          </cell>
          <cell r="N12">
            <v>5268</v>
          </cell>
          <cell r="O12">
            <v>7364</v>
          </cell>
          <cell r="P12">
            <v>6669</v>
          </cell>
          <cell r="Q12">
            <v>4149</v>
          </cell>
          <cell r="R12" t="str">
            <v>|</v>
          </cell>
          <cell r="S12">
            <v>18062</v>
          </cell>
          <cell r="T12">
            <v>17883</v>
          </cell>
          <cell r="U12">
            <v>18960</v>
          </cell>
          <cell r="V12">
            <v>18182</v>
          </cell>
          <cell r="W12" t="str">
            <v>|</v>
          </cell>
          <cell r="X12">
            <v>73087</v>
          </cell>
          <cell r="Y12" t="str">
            <v>|</v>
          </cell>
        </row>
        <row r="13">
          <cell r="A13" t="str">
            <v>|</v>
          </cell>
          <cell r="C13" t="str">
            <v>|</v>
          </cell>
          <cell r="D13" t="str">
            <v>2003-04</v>
          </cell>
          <cell r="E13" t="str">
            <v>|</v>
          </cell>
          <cell r="F13">
            <v>6830</v>
          </cell>
          <cell r="G13">
            <v>5416</v>
          </cell>
          <cell r="H13">
            <v>4283</v>
          </cell>
          <cell r="I13">
            <v>7077</v>
          </cell>
          <cell r="J13">
            <v>5817</v>
          </cell>
          <cell r="K13">
            <v>4151</v>
          </cell>
          <cell r="L13">
            <v>7184</v>
          </cell>
          <cell r="M13">
            <v>5682</v>
          </cell>
          <cell r="N13">
            <v>5304</v>
          </cell>
          <cell r="O13">
            <v>7468</v>
          </cell>
          <cell r="P13">
            <v>6342</v>
          </cell>
          <cell r="Q13">
            <v>3505</v>
          </cell>
          <cell r="R13" t="str">
            <v>|</v>
          </cell>
          <cell r="S13">
            <v>16529</v>
          </cell>
          <cell r="T13">
            <v>17045</v>
          </cell>
          <cell r="U13">
            <v>18170</v>
          </cell>
          <cell r="V13">
            <v>17315</v>
          </cell>
          <cell r="W13" t="str">
            <v>|</v>
          </cell>
          <cell r="X13">
            <v>69059</v>
          </cell>
          <cell r="Y13" t="str">
            <v>|</v>
          </cell>
        </row>
        <row r="14">
          <cell r="A14" t="str">
            <v>|</v>
          </cell>
          <cell r="B14" t="str">
            <v>...................................</v>
          </cell>
          <cell r="C14" t="str">
            <v>|</v>
          </cell>
          <cell r="D14" t="str">
            <v>...................................</v>
          </cell>
          <cell r="E14" t="str">
            <v>|</v>
          </cell>
          <cell r="F14" t="str">
            <v>...................................</v>
          </cell>
          <cell r="G14" t="str">
            <v>...................................</v>
          </cell>
          <cell r="H14" t="str">
            <v>...................................</v>
          </cell>
          <cell r="I14" t="str">
            <v>...................................</v>
          </cell>
          <cell r="J14" t="str">
            <v>...................................</v>
          </cell>
          <cell r="K14" t="str">
            <v>...................................</v>
          </cell>
          <cell r="L14" t="str">
            <v>...................................</v>
          </cell>
          <cell r="M14" t="str">
            <v>...................................</v>
          </cell>
          <cell r="N14" t="str">
            <v>...................................</v>
          </cell>
          <cell r="O14" t="str">
            <v>...................................</v>
          </cell>
          <cell r="P14" t="str">
            <v>...................................</v>
          </cell>
          <cell r="Q14" t="str">
            <v>...................................</v>
          </cell>
          <cell r="R14" t="str">
            <v>|</v>
          </cell>
          <cell r="S14" t="str">
            <v>...................................</v>
          </cell>
          <cell r="T14" t="str">
            <v>...................................</v>
          </cell>
          <cell r="U14" t="str">
            <v>...................................</v>
          </cell>
          <cell r="V14" t="str">
            <v>...................................</v>
          </cell>
          <cell r="W14" t="str">
            <v>|</v>
          </cell>
          <cell r="X14" t="str">
            <v>...................................</v>
          </cell>
          <cell r="Y14" t="str">
            <v>|</v>
          </cell>
        </row>
        <row r="15">
          <cell r="A15" t="str">
            <v>|</v>
          </cell>
          <cell r="B15" t="str">
            <v>TOBACCO</v>
          </cell>
          <cell r="C15" t="str">
            <v>|</v>
          </cell>
          <cell r="D15" t="str">
            <v>2004-05</v>
          </cell>
          <cell r="E15" t="str">
            <v>|</v>
          </cell>
          <cell r="F15">
            <v>1175</v>
          </cell>
          <cell r="G15">
            <v>254</v>
          </cell>
          <cell r="H15">
            <v>656</v>
          </cell>
          <cell r="I15">
            <v>1105</v>
          </cell>
          <cell r="J15">
            <v>349</v>
          </cell>
          <cell r="K15">
            <v>620</v>
          </cell>
          <cell r="L15">
            <v>703</v>
          </cell>
          <cell r="M15">
            <v>743</v>
          </cell>
          <cell r="N15">
            <v>524</v>
          </cell>
          <cell r="O15">
            <v>792</v>
          </cell>
          <cell r="P15">
            <v>582</v>
          </cell>
          <cell r="Q15">
            <v>636</v>
          </cell>
          <cell r="R15" t="str">
            <v>|</v>
          </cell>
          <cell r="S15">
            <v>2085</v>
          </cell>
          <cell r="T15">
            <v>2074</v>
          </cell>
          <cell r="U15">
            <v>1970</v>
          </cell>
          <cell r="V15">
            <v>2010</v>
          </cell>
          <cell r="W15" t="str">
            <v>|</v>
          </cell>
          <cell r="X15">
            <v>8139</v>
          </cell>
          <cell r="Y15" t="str">
            <v>|</v>
          </cell>
        </row>
        <row r="16">
          <cell r="A16" t="str">
            <v>|</v>
          </cell>
          <cell r="C16" t="str">
            <v>|</v>
          </cell>
          <cell r="D16" t="str">
            <v>2003-04</v>
          </cell>
          <cell r="E16" t="str">
            <v>|</v>
          </cell>
          <cell r="F16">
            <v>671</v>
          </cell>
          <cell r="G16">
            <v>1508</v>
          </cell>
          <cell r="H16">
            <v>150</v>
          </cell>
          <cell r="I16">
            <v>904</v>
          </cell>
          <cell r="J16">
            <v>312</v>
          </cell>
          <cell r="K16">
            <v>604</v>
          </cell>
          <cell r="L16">
            <v>665</v>
          </cell>
          <cell r="M16">
            <v>760</v>
          </cell>
          <cell r="N16">
            <v>516</v>
          </cell>
          <cell r="O16">
            <v>805</v>
          </cell>
          <cell r="P16">
            <v>554</v>
          </cell>
          <cell r="Q16">
            <v>642</v>
          </cell>
          <cell r="R16" t="str">
            <v>|</v>
          </cell>
          <cell r="S16">
            <v>2329</v>
          </cell>
          <cell r="T16">
            <v>1820</v>
          </cell>
          <cell r="U16">
            <v>1941</v>
          </cell>
          <cell r="V16">
            <v>2001</v>
          </cell>
          <cell r="W16" t="str">
            <v>|</v>
          </cell>
          <cell r="X16">
            <v>8091</v>
          </cell>
          <cell r="Y16" t="str">
            <v>|</v>
          </cell>
        </row>
        <row r="17">
          <cell r="A17" t="str">
            <v>|</v>
          </cell>
          <cell r="B17" t="str">
            <v>...................................</v>
          </cell>
          <cell r="C17" t="str">
            <v>|</v>
          </cell>
          <cell r="D17" t="str">
            <v>...................................</v>
          </cell>
          <cell r="E17" t="str">
            <v>|</v>
          </cell>
          <cell r="F17" t="str">
            <v>...................................</v>
          </cell>
          <cell r="G17" t="str">
            <v>...................................</v>
          </cell>
          <cell r="H17" t="str">
            <v>...................................</v>
          </cell>
          <cell r="I17" t="str">
            <v>...................................</v>
          </cell>
          <cell r="J17" t="str">
            <v>...................................</v>
          </cell>
          <cell r="K17" t="str">
            <v>...................................</v>
          </cell>
          <cell r="L17" t="str">
            <v>...................................</v>
          </cell>
          <cell r="M17" t="str">
            <v>...................................</v>
          </cell>
          <cell r="N17" t="str">
            <v>...................................</v>
          </cell>
          <cell r="O17" t="str">
            <v>...................................</v>
          </cell>
          <cell r="P17" t="str">
            <v>...................................</v>
          </cell>
          <cell r="Q17" t="str">
            <v>...................................</v>
          </cell>
          <cell r="R17" t="str">
            <v>|</v>
          </cell>
          <cell r="S17" t="str">
            <v>...................................</v>
          </cell>
          <cell r="T17" t="str">
            <v>...................................</v>
          </cell>
          <cell r="U17" t="str">
            <v>...................................</v>
          </cell>
          <cell r="V17" t="str">
            <v>...................................</v>
          </cell>
          <cell r="W17" t="str">
            <v>|</v>
          </cell>
          <cell r="X17" t="str">
            <v>...................................</v>
          </cell>
          <cell r="Y17" t="str">
            <v>|</v>
          </cell>
        </row>
        <row r="18">
          <cell r="A18" t="str">
            <v>|</v>
          </cell>
          <cell r="B18" t="str">
            <v>HYDROCARBON</v>
          </cell>
          <cell r="C18" t="str">
            <v>|</v>
          </cell>
          <cell r="D18" t="str">
            <v>2004-05</v>
          </cell>
          <cell r="E18" t="str">
            <v>|</v>
          </cell>
          <cell r="F18">
            <v>1995</v>
          </cell>
          <cell r="G18">
            <v>1934</v>
          </cell>
          <cell r="H18">
            <v>2004</v>
          </cell>
          <cell r="I18">
            <v>1927</v>
          </cell>
          <cell r="J18">
            <v>2002</v>
          </cell>
          <cell r="K18">
            <v>2008</v>
          </cell>
          <cell r="L18">
            <v>2035</v>
          </cell>
          <cell r="M18">
            <v>2131</v>
          </cell>
          <cell r="N18">
            <v>2125</v>
          </cell>
          <cell r="O18">
            <v>1927</v>
          </cell>
          <cell r="P18">
            <v>2007</v>
          </cell>
          <cell r="Q18">
            <v>1965</v>
          </cell>
          <cell r="R18" t="str">
            <v>|</v>
          </cell>
          <cell r="S18">
            <v>5933</v>
          </cell>
          <cell r="T18">
            <v>5937</v>
          </cell>
          <cell r="U18">
            <v>6291</v>
          </cell>
          <cell r="V18">
            <v>5899</v>
          </cell>
          <cell r="W18" t="str">
            <v>|</v>
          </cell>
          <cell r="X18">
            <v>24060</v>
          </cell>
          <cell r="Y18" t="str">
            <v>|</v>
          </cell>
        </row>
        <row r="19">
          <cell r="A19" t="str">
            <v>|</v>
          </cell>
          <cell r="B19" t="str">
            <v>OILS</v>
          </cell>
          <cell r="C19" t="str">
            <v>|</v>
          </cell>
          <cell r="D19" t="str">
            <v>2003-04</v>
          </cell>
          <cell r="E19" t="str">
            <v>|</v>
          </cell>
          <cell r="F19">
            <v>1968</v>
          </cell>
          <cell r="G19">
            <v>1796</v>
          </cell>
          <cell r="H19">
            <v>1912</v>
          </cell>
          <cell r="I19">
            <v>1846</v>
          </cell>
          <cell r="J19">
            <v>1908</v>
          </cell>
          <cell r="K19">
            <v>1866</v>
          </cell>
          <cell r="L19">
            <v>2018</v>
          </cell>
          <cell r="M19">
            <v>1940</v>
          </cell>
          <cell r="N19">
            <v>1934</v>
          </cell>
          <cell r="O19">
            <v>1808</v>
          </cell>
          <cell r="P19">
            <v>1915</v>
          </cell>
          <cell r="Q19">
            <v>1875</v>
          </cell>
          <cell r="R19" t="str">
            <v>|</v>
          </cell>
          <cell r="S19">
            <v>5676</v>
          </cell>
          <cell r="T19">
            <v>5620</v>
          </cell>
          <cell r="U19">
            <v>5892</v>
          </cell>
          <cell r="V19">
            <v>5598</v>
          </cell>
          <cell r="W19" t="str">
            <v>|</v>
          </cell>
          <cell r="X19">
            <v>22786</v>
          </cell>
          <cell r="Y19" t="str">
            <v>|</v>
          </cell>
        </row>
        <row r="20">
          <cell r="A20" t="str">
            <v>|</v>
          </cell>
          <cell r="B20" t="str">
            <v>...................................</v>
          </cell>
          <cell r="C20" t="str">
            <v>|</v>
          </cell>
          <cell r="D20" t="str">
            <v>...................................</v>
          </cell>
          <cell r="E20" t="str">
            <v>|</v>
          </cell>
          <cell r="F20" t="str">
            <v>...................................</v>
          </cell>
          <cell r="G20" t="str">
            <v>...................................</v>
          </cell>
          <cell r="H20" t="str">
            <v>...................................</v>
          </cell>
          <cell r="I20" t="str">
            <v>...................................</v>
          </cell>
          <cell r="J20" t="str">
            <v>...................................</v>
          </cell>
          <cell r="K20" t="str">
            <v>...................................</v>
          </cell>
          <cell r="L20" t="str">
            <v>...................................</v>
          </cell>
          <cell r="M20" t="str">
            <v>...................................</v>
          </cell>
          <cell r="N20" t="str">
            <v>...................................</v>
          </cell>
          <cell r="O20" t="str">
            <v>...................................</v>
          </cell>
          <cell r="P20" t="str">
            <v>...................................</v>
          </cell>
          <cell r="Q20" t="str">
            <v>...................................</v>
          </cell>
          <cell r="R20" t="str">
            <v>|</v>
          </cell>
          <cell r="S20" t="str">
            <v>...................................</v>
          </cell>
          <cell r="T20" t="str">
            <v>...................................</v>
          </cell>
          <cell r="U20" t="str">
            <v>...................................</v>
          </cell>
          <cell r="V20" t="str">
            <v>...................................</v>
          </cell>
          <cell r="W20" t="str">
            <v>|</v>
          </cell>
          <cell r="X20" t="str">
            <v>...................................</v>
          </cell>
          <cell r="Y20" t="str">
            <v>|</v>
          </cell>
        </row>
        <row r="21">
          <cell r="A21" t="str">
            <v>|</v>
          </cell>
          <cell r="B21" t="str">
            <v>SPIRITS</v>
          </cell>
          <cell r="C21" t="str">
            <v>|</v>
          </cell>
          <cell r="D21" t="str">
            <v>2004-05</v>
          </cell>
          <cell r="E21" t="str">
            <v>|</v>
          </cell>
          <cell r="F21">
            <v>185</v>
          </cell>
          <cell r="G21">
            <v>181</v>
          </cell>
          <cell r="H21">
            <v>186</v>
          </cell>
          <cell r="I21">
            <v>181</v>
          </cell>
          <cell r="J21">
            <v>180</v>
          </cell>
          <cell r="K21">
            <v>185</v>
          </cell>
          <cell r="L21">
            <v>189</v>
          </cell>
          <cell r="M21">
            <v>290</v>
          </cell>
          <cell r="N21">
            <v>330</v>
          </cell>
          <cell r="O21">
            <v>205</v>
          </cell>
          <cell r="P21">
            <v>124</v>
          </cell>
          <cell r="Q21">
            <v>154</v>
          </cell>
          <cell r="R21" t="str">
            <v>|</v>
          </cell>
          <cell r="S21">
            <v>552</v>
          </cell>
          <cell r="T21">
            <v>546</v>
          </cell>
          <cell r="U21">
            <v>809</v>
          </cell>
          <cell r="V21">
            <v>483</v>
          </cell>
          <cell r="W21" t="str">
            <v>|</v>
          </cell>
          <cell r="X21">
            <v>2390</v>
          </cell>
          <cell r="Y21" t="str">
            <v>|</v>
          </cell>
        </row>
        <row r="22">
          <cell r="A22" t="str">
            <v>|</v>
          </cell>
          <cell r="C22" t="str">
            <v>|</v>
          </cell>
          <cell r="D22" t="str">
            <v>2003-04</v>
          </cell>
          <cell r="E22" t="str">
            <v>|</v>
          </cell>
          <cell r="F22">
            <v>191</v>
          </cell>
          <cell r="G22">
            <v>166</v>
          </cell>
          <cell r="H22">
            <v>177</v>
          </cell>
          <cell r="I22">
            <v>179</v>
          </cell>
          <cell r="J22">
            <v>181</v>
          </cell>
          <cell r="K22">
            <v>178</v>
          </cell>
          <cell r="L22">
            <v>190</v>
          </cell>
          <cell r="M22">
            <v>295</v>
          </cell>
          <cell r="N22">
            <v>324</v>
          </cell>
          <cell r="O22">
            <v>202</v>
          </cell>
          <cell r="P22">
            <v>118</v>
          </cell>
          <cell r="Q22">
            <v>161</v>
          </cell>
          <cell r="R22" t="str">
            <v>|</v>
          </cell>
          <cell r="S22">
            <v>534</v>
          </cell>
          <cell r="T22">
            <v>538</v>
          </cell>
          <cell r="U22">
            <v>809</v>
          </cell>
          <cell r="V22">
            <v>481</v>
          </cell>
          <cell r="W22" t="str">
            <v>|</v>
          </cell>
          <cell r="X22">
            <v>2362</v>
          </cell>
          <cell r="Y22" t="str">
            <v>|</v>
          </cell>
        </row>
        <row r="23">
          <cell r="A23" t="str">
            <v>|</v>
          </cell>
          <cell r="B23" t="str">
            <v>...................................</v>
          </cell>
          <cell r="C23" t="str">
            <v>|</v>
          </cell>
          <cell r="D23" t="str">
            <v>...................................</v>
          </cell>
          <cell r="E23" t="str">
            <v>|</v>
          </cell>
          <cell r="F23" t="str">
            <v>...................................</v>
          </cell>
          <cell r="G23" t="str">
            <v>...................................</v>
          </cell>
          <cell r="H23" t="str">
            <v>...................................</v>
          </cell>
          <cell r="I23" t="str">
            <v>...................................</v>
          </cell>
          <cell r="J23" t="str">
            <v>...................................</v>
          </cell>
          <cell r="K23" t="str">
            <v>...................................</v>
          </cell>
          <cell r="L23" t="str">
            <v>...................................</v>
          </cell>
          <cell r="M23" t="str">
            <v>...................................</v>
          </cell>
          <cell r="N23" t="str">
            <v>...................................</v>
          </cell>
          <cell r="O23" t="str">
            <v>...................................</v>
          </cell>
          <cell r="P23" t="str">
            <v>...................................</v>
          </cell>
          <cell r="Q23" t="str">
            <v>...................................</v>
          </cell>
          <cell r="R23" t="str">
            <v>|</v>
          </cell>
          <cell r="S23" t="str">
            <v>...................................</v>
          </cell>
          <cell r="T23" t="str">
            <v>...................................</v>
          </cell>
          <cell r="U23" t="str">
            <v>...................................</v>
          </cell>
          <cell r="V23" t="str">
            <v>...................................</v>
          </cell>
          <cell r="W23" t="str">
            <v>|</v>
          </cell>
          <cell r="X23" t="str">
            <v>...................................</v>
          </cell>
          <cell r="Y23" t="str">
            <v>|</v>
          </cell>
        </row>
        <row r="24">
          <cell r="A24" t="str">
            <v>|</v>
          </cell>
          <cell r="B24" t="str">
            <v>BEER</v>
          </cell>
          <cell r="C24" t="str">
            <v>|</v>
          </cell>
          <cell r="D24" t="str">
            <v>2004-05</v>
          </cell>
          <cell r="E24" t="str">
            <v>|</v>
          </cell>
          <cell r="F24">
            <v>286</v>
          </cell>
          <cell r="G24">
            <v>239</v>
          </cell>
          <cell r="H24">
            <v>277</v>
          </cell>
          <cell r="I24">
            <v>289</v>
          </cell>
          <cell r="J24">
            <v>249</v>
          </cell>
          <cell r="K24">
            <v>270</v>
          </cell>
          <cell r="L24">
            <v>260</v>
          </cell>
          <cell r="M24">
            <v>270</v>
          </cell>
          <cell r="N24">
            <v>287</v>
          </cell>
          <cell r="O24">
            <v>294</v>
          </cell>
          <cell r="P24">
            <v>173</v>
          </cell>
          <cell r="Q24">
            <v>211</v>
          </cell>
          <cell r="R24" t="str">
            <v>|</v>
          </cell>
          <cell r="S24">
            <v>802</v>
          </cell>
          <cell r="T24">
            <v>808</v>
          </cell>
          <cell r="U24">
            <v>817</v>
          </cell>
          <cell r="V24">
            <v>678</v>
          </cell>
          <cell r="W24" t="str">
            <v>|</v>
          </cell>
          <cell r="X24">
            <v>3105</v>
          </cell>
          <cell r="Y24" t="str">
            <v>|</v>
          </cell>
        </row>
        <row r="25">
          <cell r="A25" t="str">
            <v>|</v>
          </cell>
          <cell r="C25" t="str">
            <v>|</v>
          </cell>
          <cell r="D25" t="str">
            <v>2003-04</v>
          </cell>
          <cell r="E25" t="str">
            <v>|</v>
          </cell>
          <cell r="F25">
            <v>246</v>
          </cell>
          <cell r="G25">
            <v>262</v>
          </cell>
          <cell r="H25">
            <v>249</v>
          </cell>
          <cell r="I25">
            <v>258</v>
          </cell>
          <cell r="J25">
            <v>285</v>
          </cell>
          <cell r="K25">
            <v>272</v>
          </cell>
          <cell r="L25">
            <v>260</v>
          </cell>
          <cell r="M25">
            <v>268</v>
          </cell>
          <cell r="N25">
            <v>282</v>
          </cell>
          <cell r="O25">
            <v>288</v>
          </cell>
          <cell r="P25">
            <v>170</v>
          </cell>
          <cell r="Q25">
            <v>204</v>
          </cell>
          <cell r="R25" t="str">
            <v>|</v>
          </cell>
          <cell r="S25">
            <v>757</v>
          </cell>
          <cell r="T25">
            <v>815</v>
          </cell>
          <cell r="U25">
            <v>810</v>
          </cell>
          <cell r="V25">
            <v>662</v>
          </cell>
          <cell r="W25" t="str">
            <v>|</v>
          </cell>
          <cell r="X25">
            <v>3044</v>
          </cell>
          <cell r="Y25" t="str">
            <v>|</v>
          </cell>
        </row>
        <row r="26">
          <cell r="A26" t="str">
            <v>|</v>
          </cell>
          <cell r="B26" t="str">
            <v>...................................</v>
          </cell>
          <cell r="C26" t="str">
            <v>|</v>
          </cell>
          <cell r="D26" t="str">
            <v>...................................</v>
          </cell>
          <cell r="E26" t="str">
            <v>|</v>
          </cell>
          <cell r="F26" t="str">
            <v>...................................</v>
          </cell>
          <cell r="G26" t="str">
            <v>...................................</v>
          </cell>
          <cell r="H26" t="str">
            <v>...................................</v>
          </cell>
          <cell r="I26" t="str">
            <v>...................................</v>
          </cell>
          <cell r="J26" t="str">
            <v>...................................</v>
          </cell>
          <cell r="K26" t="str">
            <v>...................................</v>
          </cell>
          <cell r="L26" t="str">
            <v>...................................</v>
          </cell>
          <cell r="M26" t="str">
            <v>...................................</v>
          </cell>
          <cell r="N26" t="str">
            <v>...................................</v>
          </cell>
          <cell r="O26" t="str">
            <v>...................................</v>
          </cell>
          <cell r="P26" t="str">
            <v>...................................</v>
          </cell>
          <cell r="Q26" t="str">
            <v>...................................</v>
          </cell>
          <cell r="R26" t="str">
            <v>|</v>
          </cell>
          <cell r="S26" t="str">
            <v>...................................</v>
          </cell>
          <cell r="T26" t="str">
            <v>...................................</v>
          </cell>
          <cell r="U26" t="str">
            <v>...................................</v>
          </cell>
          <cell r="V26" t="str">
            <v>...................................</v>
          </cell>
          <cell r="W26" t="str">
            <v>|</v>
          </cell>
          <cell r="X26" t="str">
            <v>...................................</v>
          </cell>
          <cell r="Y26" t="str">
            <v>|</v>
          </cell>
        </row>
        <row r="27">
          <cell r="A27" t="str">
            <v>|</v>
          </cell>
          <cell r="B27" t="str">
            <v xml:space="preserve">WINES </v>
          </cell>
          <cell r="C27" t="str">
            <v>|</v>
          </cell>
          <cell r="D27" t="str">
            <v>2004-05</v>
          </cell>
          <cell r="E27" t="str">
            <v>|</v>
          </cell>
          <cell r="F27">
            <v>189</v>
          </cell>
          <cell r="G27">
            <v>169</v>
          </cell>
          <cell r="H27">
            <v>167</v>
          </cell>
          <cell r="I27">
            <v>179</v>
          </cell>
          <cell r="J27">
            <v>190</v>
          </cell>
          <cell r="K27">
            <v>161</v>
          </cell>
          <cell r="L27">
            <v>152</v>
          </cell>
          <cell r="M27">
            <v>194</v>
          </cell>
          <cell r="N27">
            <v>209</v>
          </cell>
          <cell r="O27">
            <v>163</v>
          </cell>
          <cell r="P27">
            <v>116</v>
          </cell>
          <cell r="Q27">
            <v>113</v>
          </cell>
          <cell r="R27" t="str">
            <v>|</v>
          </cell>
          <cell r="S27">
            <v>525</v>
          </cell>
          <cell r="T27">
            <v>530</v>
          </cell>
          <cell r="U27">
            <v>555</v>
          </cell>
          <cell r="V27">
            <v>392</v>
          </cell>
          <cell r="W27" t="str">
            <v>|</v>
          </cell>
          <cell r="X27">
            <v>2002</v>
          </cell>
          <cell r="Y27" t="str">
            <v>|</v>
          </cell>
        </row>
        <row r="28">
          <cell r="A28" t="str">
            <v>|</v>
          </cell>
          <cell r="C28" t="str">
            <v>|</v>
          </cell>
          <cell r="D28" t="str">
            <v>2003-04</v>
          </cell>
          <cell r="E28" t="str">
            <v>|</v>
          </cell>
          <cell r="F28">
            <v>178</v>
          </cell>
          <cell r="G28">
            <v>144</v>
          </cell>
          <cell r="H28">
            <v>158</v>
          </cell>
          <cell r="I28">
            <v>151</v>
          </cell>
          <cell r="J28">
            <v>162</v>
          </cell>
          <cell r="K28">
            <v>155</v>
          </cell>
          <cell r="L28">
            <v>169</v>
          </cell>
          <cell r="M28">
            <v>219</v>
          </cell>
          <cell r="N28">
            <v>228</v>
          </cell>
          <cell r="O28">
            <v>176</v>
          </cell>
          <cell r="P28">
            <v>127</v>
          </cell>
          <cell r="Q28">
            <v>139</v>
          </cell>
          <cell r="R28" t="str">
            <v>|</v>
          </cell>
          <cell r="S28">
            <v>480</v>
          </cell>
          <cell r="T28">
            <v>468</v>
          </cell>
          <cell r="U28">
            <v>616</v>
          </cell>
          <cell r="V28">
            <v>442</v>
          </cell>
          <cell r="W28" t="str">
            <v>|</v>
          </cell>
          <cell r="X28">
            <v>2006</v>
          </cell>
          <cell r="Y28" t="str">
            <v>|</v>
          </cell>
        </row>
        <row r="29">
          <cell r="A29" t="str">
            <v>|</v>
          </cell>
          <cell r="B29" t="str">
            <v>...................................</v>
          </cell>
          <cell r="C29" t="str">
            <v>|</v>
          </cell>
          <cell r="D29" t="str">
            <v>...................................</v>
          </cell>
          <cell r="E29" t="str">
            <v>|</v>
          </cell>
          <cell r="F29" t="str">
            <v>...................................</v>
          </cell>
          <cell r="G29" t="str">
            <v>...................................</v>
          </cell>
          <cell r="H29" t="str">
            <v>...................................</v>
          </cell>
          <cell r="I29" t="str">
            <v>...................................</v>
          </cell>
          <cell r="J29" t="str">
            <v>...................................</v>
          </cell>
          <cell r="K29" t="str">
            <v>...................................</v>
          </cell>
          <cell r="L29" t="str">
            <v>...................................</v>
          </cell>
          <cell r="M29" t="str">
            <v>...................................</v>
          </cell>
          <cell r="N29" t="str">
            <v>...................................</v>
          </cell>
          <cell r="O29" t="str">
            <v>...................................</v>
          </cell>
          <cell r="P29" t="str">
            <v>...................................</v>
          </cell>
          <cell r="Q29" t="str">
            <v>...................................</v>
          </cell>
          <cell r="R29" t="str">
            <v>|</v>
          </cell>
          <cell r="S29" t="str">
            <v>...................................</v>
          </cell>
          <cell r="T29" t="str">
            <v>...................................</v>
          </cell>
          <cell r="U29" t="str">
            <v>...................................</v>
          </cell>
          <cell r="V29" t="str">
            <v>...................................</v>
          </cell>
          <cell r="W29" t="str">
            <v>|</v>
          </cell>
          <cell r="X29" t="str">
            <v>...................................</v>
          </cell>
          <cell r="Y29" t="str">
            <v>|</v>
          </cell>
        </row>
        <row r="30">
          <cell r="A30" t="str">
            <v>|</v>
          </cell>
          <cell r="B30" t="str">
            <v>CIDER</v>
          </cell>
          <cell r="C30" t="str">
            <v>|</v>
          </cell>
          <cell r="D30" t="str">
            <v>2004-05</v>
          </cell>
          <cell r="E30" t="str">
            <v>|</v>
          </cell>
          <cell r="F30">
            <v>13</v>
          </cell>
          <cell r="G30">
            <v>14</v>
          </cell>
          <cell r="H30">
            <v>13</v>
          </cell>
          <cell r="I30">
            <v>15</v>
          </cell>
          <cell r="J30">
            <v>13</v>
          </cell>
          <cell r="K30">
            <v>14</v>
          </cell>
          <cell r="L30">
            <v>14</v>
          </cell>
          <cell r="M30">
            <v>13</v>
          </cell>
          <cell r="N30">
            <v>14</v>
          </cell>
          <cell r="O30">
            <v>15</v>
          </cell>
          <cell r="P30">
            <v>8</v>
          </cell>
          <cell r="Q30">
            <v>9</v>
          </cell>
          <cell r="R30" t="str">
            <v>|</v>
          </cell>
          <cell r="S30">
            <v>40</v>
          </cell>
          <cell r="T30">
            <v>42</v>
          </cell>
          <cell r="U30">
            <v>41</v>
          </cell>
          <cell r="V30">
            <v>32</v>
          </cell>
          <cell r="W30" t="str">
            <v>|</v>
          </cell>
          <cell r="X30">
            <v>155</v>
          </cell>
          <cell r="Y30" t="str">
            <v>|</v>
          </cell>
        </row>
        <row r="31">
          <cell r="A31" t="str">
            <v>|</v>
          </cell>
          <cell r="C31" t="str">
            <v>|</v>
          </cell>
          <cell r="D31" t="str">
            <v>2003-04</v>
          </cell>
          <cell r="E31" t="str">
            <v>|</v>
          </cell>
          <cell r="F31">
            <v>13</v>
          </cell>
          <cell r="G31">
            <v>13</v>
          </cell>
          <cell r="H31">
            <v>11</v>
          </cell>
          <cell r="I31">
            <v>15</v>
          </cell>
          <cell r="J31">
            <v>14</v>
          </cell>
          <cell r="K31">
            <v>13</v>
          </cell>
          <cell r="L31">
            <v>14</v>
          </cell>
          <cell r="M31">
            <v>12</v>
          </cell>
          <cell r="N31">
            <v>13</v>
          </cell>
          <cell r="O31">
            <v>15</v>
          </cell>
          <cell r="P31">
            <v>9</v>
          </cell>
          <cell r="Q31">
            <v>11</v>
          </cell>
          <cell r="R31" t="str">
            <v>|</v>
          </cell>
          <cell r="S31">
            <v>37</v>
          </cell>
          <cell r="T31">
            <v>42</v>
          </cell>
          <cell r="U31">
            <v>39</v>
          </cell>
          <cell r="V31">
            <v>35</v>
          </cell>
          <cell r="W31" t="str">
            <v>|</v>
          </cell>
          <cell r="X31">
            <v>153</v>
          </cell>
          <cell r="Y31" t="str">
            <v>|</v>
          </cell>
        </row>
        <row r="32">
          <cell r="A32" t="str">
            <v>|</v>
          </cell>
          <cell r="B32" t="str">
            <v>...................................</v>
          </cell>
          <cell r="C32" t="str">
            <v>|</v>
          </cell>
          <cell r="D32" t="str">
            <v>...................................</v>
          </cell>
          <cell r="E32" t="str">
            <v>|</v>
          </cell>
          <cell r="F32" t="str">
            <v>...................................</v>
          </cell>
          <cell r="G32" t="str">
            <v>...................................</v>
          </cell>
          <cell r="H32" t="str">
            <v>...................................</v>
          </cell>
          <cell r="I32" t="str">
            <v>...................................</v>
          </cell>
          <cell r="J32" t="str">
            <v>...................................</v>
          </cell>
          <cell r="K32" t="str">
            <v>...................................</v>
          </cell>
          <cell r="L32" t="str">
            <v>...................................</v>
          </cell>
          <cell r="M32" t="str">
            <v>...................................</v>
          </cell>
          <cell r="N32" t="str">
            <v>...................................</v>
          </cell>
          <cell r="O32" t="str">
            <v>...................................</v>
          </cell>
          <cell r="P32" t="str">
            <v>...................................</v>
          </cell>
          <cell r="Q32" t="str">
            <v>...................................</v>
          </cell>
          <cell r="R32" t="str">
            <v>|</v>
          </cell>
          <cell r="S32" t="str">
            <v>...................................</v>
          </cell>
          <cell r="T32" t="str">
            <v>...................................</v>
          </cell>
          <cell r="U32" t="str">
            <v>...................................</v>
          </cell>
          <cell r="V32" t="str">
            <v>...................................</v>
          </cell>
          <cell r="W32" t="str">
            <v>|</v>
          </cell>
          <cell r="X32" t="str">
            <v>...................................</v>
          </cell>
          <cell r="Y32" t="str">
            <v>|</v>
          </cell>
        </row>
        <row r="33">
          <cell r="A33" t="str">
            <v>|</v>
          </cell>
          <cell r="B33" t="str">
            <v>BETTING</v>
          </cell>
          <cell r="C33" t="str">
            <v>|</v>
          </cell>
          <cell r="D33" t="str">
            <v>2004-05</v>
          </cell>
          <cell r="E33" t="str">
            <v>|</v>
          </cell>
          <cell r="F33">
            <v>129</v>
          </cell>
          <cell r="G33">
            <v>120</v>
          </cell>
          <cell r="H33">
            <v>112</v>
          </cell>
          <cell r="I33">
            <v>119</v>
          </cell>
          <cell r="J33">
            <v>143</v>
          </cell>
          <cell r="K33">
            <v>104</v>
          </cell>
          <cell r="L33">
            <v>106</v>
          </cell>
          <cell r="M33">
            <v>112</v>
          </cell>
          <cell r="N33">
            <v>83</v>
          </cell>
          <cell r="O33">
            <v>113</v>
          </cell>
          <cell r="P33">
            <v>103</v>
          </cell>
          <cell r="Q33">
            <v>90</v>
          </cell>
          <cell r="R33" t="str">
            <v>|</v>
          </cell>
          <cell r="S33">
            <v>361</v>
          </cell>
          <cell r="T33">
            <v>366</v>
          </cell>
          <cell r="U33">
            <v>301</v>
          </cell>
          <cell r="V33">
            <v>306</v>
          </cell>
          <cell r="W33" t="str">
            <v>|</v>
          </cell>
          <cell r="X33">
            <v>1334</v>
          </cell>
          <cell r="Y33" t="str">
            <v>|</v>
          </cell>
        </row>
        <row r="34">
          <cell r="A34" t="str">
            <v>|</v>
          </cell>
          <cell r="C34" t="str">
            <v>|</v>
          </cell>
          <cell r="D34" t="str">
            <v>2003-04</v>
          </cell>
          <cell r="E34" t="str">
            <v>|</v>
          </cell>
          <cell r="F34">
            <v>127</v>
          </cell>
          <cell r="G34">
            <v>105</v>
          </cell>
          <cell r="H34">
            <v>102</v>
          </cell>
          <cell r="I34">
            <v>134</v>
          </cell>
          <cell r="J34">
            <v>95</v>
          </cell>
          <cell r="K34">
            <v>111</v>
          </cell>
          <cell r="L34">
            <v>110</v>
          </cell>
          <cell r="M34">
            <v>122</v>
          </cell>
          <cell r="N34">
            <v>103</v>
          </cell>
          <cell r="O34">
            <v>124</v>
          </cell>
          <cell r="P34">
            <v>111</v>
          </cell>
          <cell r="Q34">
            <v>103</v>
          </cell>
          <cell r="R34" t="str">
            <v>|</v>
          </cell>
          <cell r="S34">
            <v>334</v>
          </cell>
          <cell r="T34">
            <v>340</v>
          </cell>
          <cell r="U34">
            <v>335</v>
          </cell>
          <cell r="V34">
            <v>338</v>
          </cell>
          <cell r="W34" t="str">
            <v>|</v>
          </cell>
          <cell r="X34">
            <v>1347</v>
          </cell>
          <cell r="Y34" t="str">
            <v>|</v>
          </cell>
        </row>
        <row r="35">
          <cell r="A35" t="str">
            <v>|</v>
          </cell>
          <cell r="B35" t="str">
            <v>...................................</v>
          </cell>
          <cell r="C35" t="str">
            <v>|</v>
          </cell>
          <cell r="D35" t="str">
            <v>...................................</v>
          </cell>
          <cell r="E35" t="str">
            <v>|</v>
          </cell>
          <cell r="F35" t="str">
            <v>...................................</v>
          </cell>
          <cell r="G35" t="str">
            <v>...................................</v>
          </cell>
          <cell r="H35" t="str">
            <v>...................................</v>
          </cell>
          <cell r="I35" t="str">
            <v>...................................</v>
          </cell>
          <cell r="J35" t="str">
            <v>...................................</v>
          </cell>
          <cell r="K35" t="str">
            <v>...................................</v>
          </cell>
          <cell r="L35" t="str">
            <v>...................................</v>
          </cell>
          <cell r="M35" t="str">
            <v>...................................</v>
          </cell>
          <cell r="N35" t="str">
            <v>...................................</v>
          </cell>
          <cell r="O35" t="str">
            <v>...................................</v>
          </cell>
          <cell r="P35" t="str">
            <v>...................................</v>
          </cell>
          <cell r="Q35" t="str">
            <v>...................................</v>
          </cell>
          <cell r="R35" t="str">
            <v>|</v>
          </cell>
          <cell r="S35" t="str">
            <v>...................................</v>
          </cell>
          <cell r="T35" t="str">
            <v>...................................</v>
          </cell>
          <cell r="U35" t="str">
            <v>...................................</v>
          </cell>
          <cell r="V35" t="str">
            <v>...................................</v>
          </cell>
          <cell r="W35" t="str">
            <v>|</v>
          </cell>
          <cell r="X35" t="str">
            <v>...................................</v>
          </cell>
          <cell r="Y35" t="str">
            <v>|</v>
          </cell>
        </row>
        <row r="36">
          <cell r="A36" t="str">
            <v>|</v>
          </cell>
          <cell r="B36" t="str">
            <v>CUSTOMS</v>
          </cell>
          <cell r="C36" t="str">
            <v>|</v>
          </cell>
          <cell r="D36" t="str">
            <v>2004-05</v>
          </cell>
          <cell r="E36" t="str">
            <v>|</v>
          </cell>
          <cell r="F36">
            <v>162</v>
          </cell>
          <cell r="G36">
            <v>166</v>
          </cell>
          <cell r="H36">
            <v>163</v>
          </cell>
          <cell r="I36">
            <v>181</v>
          </cell>
          <cell r="J36">
            <v>174</v>
          </cell>
          <cell r="K36">
            <v>152</v>
          </cell>
          <cell r="L36">
            <v>158</v>
          </cell>
          <cell r="M36">
            <v>160</v>
          </cell>
          <cell r="N36">
            <v>148</v>
          </cell>
          <cell r="O36">
            <v>127</v>
          </cell>
          <cell r="P36">
            <v>142</v>
          </cell>
          <cell r="Q36">
            <v>133</v>
          </cell>
          <cell r="R36" t="str">
            <v>|</v>
          </cell>
          <cell r="S36">
            <v>491</v>
          </cell>
          <cell r="T36">
            <v>507</v>
          </cell>
          <cell r="U36">
            <v>466</v>
          </cell>
          <cell r="V36">
            <v>402</v>
          </cell>
          <cell r="W36" t="str">
            <v>|</v>
          </cell>
          <cell r="X36">
            <v>1866</v>
          </cell>
          <cell r="Y36" t="str">
            <v>|</v>
          </cell>
        </row>
        <row r="37">
          <cell r="A37" t="str">
            <v>|</v>
          </cell>
          <cell r="B37" t="str">
            <v>DUTIES #</v>
          </cell>
          <cell r="C37" t="str">
            <v>|</v>
          </cell>
          <cell r="D37" t="str">
            <v>2003-04</v>
          </cell>
          <cell r="E37" t="str">
            <v>|</v>
          </cell>
          <cell r="F37">
            <v>146</v>
          </cell>
          <cell r="G37">
            <v>152</v>
          </cell>
          <cell r="H37">
            <v>157</v>
          </cell>
          <cell r="I37">
            <v>154</v>
          </cell>
          <cell r="J37">
            <v>167</v>
          </cell>
          <cell r="K37">
            <v>164</v>
          </cell>
          <cell r="L37">
            <v>184</v>
          </cell>
          <cell r="M37">
            <v>193</v>
          </cell>
          <cell r="N37">
            <v>170</v>
          </cell>
          <cell r="O37">
            <v>155</v>
          </cell>
          <cell r="P37">
            <v>154</v>
          </cell>
          <cell r="Q37">
            <v>145</v>
          </cell>
          <cell r="R37" t="str">
            <v>|</v>
          </cell>
          <cell r="S37">
            <v>455</v>
          </cell>
          <cell r="T37">
            <v>485</v>
          </cell>
          <cell r="U37">
            <v>547</v>
          </cell>
          <cell r="V37">
            <v>454</v>
          </cell>
          <cell r="W37" t="str">
            <v>|</v>
          </cell>
          <cell r="X37">
            <v>1941</v>
          </cell>
          <cell r="Y37" t="str">
            <v>|</v>
          </cell>
        </row>
        <row r="38">
          <cell r="A38" t="str">
            <v>|</v>
          </cell>
          <cell r="B38" t="str">
            <v>...................................</v>
          </cell>
          <cell r="C38" t="str">
            <v>|</v>
          </cell>
          <cell r="D38" t="str">
            <v>...................................</v>
          </cell>
          <cell r="E38" t="str">
            <v>|</v>
          </cell>
          <cell r="F38" t="str">
            <v>...................................</v>
          </cell>
          <cell r="G38" t="str">
            <v>...................................</v>
          </cell>
          <cell r="H38" t="str">
            <v>...................................</v>
          </cell>
          <cell r="I38" t="str">
            <v>...................................</v>
          </cell>
          <cell r="J38" t="str">
            <v>...................................</v>
          </cell>
          <cell r="K38" t="str">
            <v>...................................</v>
          </cell>
          <cell r="L38" t="str">
            <v>...................................</v>
          </cell>
          <cell r="M38" t="str">
            <v>...................................</v>
          </cell>
          <cell r="N38" t="str">
            <v>...................................</v>
          </cell>
          <cell r="O38" t="str">
            <v>...................................</v>
          </cell>
          <cell r="P38" t="str">
            <v>...................................</v>
          </cell>
          <cell r="Q38" t="str">
            <v>...................................</v>
          </cell>
          <cell r="R38" t="str">
            <v>|</v>
          </cell>
          <cell r="S38" t="str">
            <v>...................................</v>
          </cell>
          <cell r="T38" t="str">
            <v>...................................</v>
          </cell>
          <cell r="U38" t="str">
            <v>...................................</v>
          </cell>
          <cell r="V38" t="str">
            <v>...................................</v>
          </cell>
          <cell r="W38" t="str">
            <v>|</v>
          </cell>
          <cell r="X38" t="str">
            <v>...................................</v>
          </cell>
          <cell r="Y38" t="str">
            <v>|</v>
          </cell>
        </row>
        <row r="39">
          <cell r="A39" t="str">
            <v>|</v>
          </cell>
          <cell r="B39" t="str">
            <v>APD</v>
          </cell>
          <cell r="C39" t="str">
            <v>|</v>
          </cell>
          <cell r="D39" t="str">
            <v>2004-05</v>
          </cell>
          <cell r="E39" t="str">
            <v>|</v>
          </cell>
          <cell r="F39">
            <v>64</v>
          </cell>
          <cell r="G39">
            <v>66</v>
          </cell>
          <cell r="H39">
            <v>72</v>
          </cell>
          <cell r="I39">
            <v>76</v>
          </cell>
          <cell r="J39">
            <v>89</v>
          </cell>
          <cell r="K39">
            <v>91</v>
          </cell>
          <cell r="L39">
            <v>92</v>
          </cell>
          <cell r="M39">
            <v>85</v>
          </cell>
          <cell r="N39">
            <v>67</v>
          </cell>
          <cell r="O39">
            <v>79</v>
          </cell>
          <cell r="P39">
            <v>64</v>
          </cell>
          <cell r="Q39">
            <v>61</v>
          </cell>
          <cell r="R39" t="str">
            <v>|</v>
          </cell>
          <cell r="S39">
            <v>202</v>
          </cell>
          <cell r="T39">
            <v>256</v>
          </cell>
          <cell r="U39">
            <v>244</v>
          </cell>
          <cell r="V39">
            <v>204</v>
          </cell>
          <cell r="W39" t="str">
            <v>|</v>
          </cell>
          <cell r="X39">
            <v>906</v>
          </cell>
          <cell r="Y39" t="str">
            <v>|</v>
          </cell>
        </row>
        <row r="40">
          <cell r="A40" t="str">
            <v>|</v>
          </cell>
          <cell r="C40" t="str">
            <v>|</v>
          </cell>
          <cell r="D40" t="str">
            <v>2003-04</v>
          </cell>
          <cell r="E40" t="str">
            <v>|</v>
          </cell>
          <cell r="F40">
            <v>56</v>
          </cell>
          <cell r="G40">
            <v>57</v>
          </cell>
          <cell r="H40">
            <v>62</v>
          </cell>
          <cell r="I40">
            <v>74</v>
          </cell>
          <cell r="J40">
            <v>76</v>
          </cell>
          <cell r="K40">
            <v>82</v>
          </cell>
          <cell r="L40">
            <v>73</v>
          </cell>
          <cell r="M40">
            <v>70</v>
          </cell>
          <cell r="N40">
            <v>57</v>
          </cell>
          <cell r="O40">
            <v>69</v>
          </cell>
          <cell r="P40">
            <v>55</v>
          </cell>
          <cell r="Q40">
            <v>59</v>
          </cell>
          <cell r="R40" t="str">
            <v>|</v>
          </cell>
          <cell r="S40">
            <v>175</v>
          </cell>
          <cell r="T40">
            <v>232</v>
          </cell>
          <cell r="U40">
            <v>200</v>
          </cell>
          <cell r="V40">
            <v>183</v>
          </cell>
          <cell r="W40" t="str">
            <v>|</v>
          </cell>
          <cell r="X40">
            <v>790</v>
          </cell>
          <cell r="Y40" t="str">
            <v>|</v>
          </cell>
        </row>
        <row r="41">
          <cell r="A41" t="str">
            <v>|</v>
          </cell>
          <cell r="B41" t="str">
            <v>...................................</v>
          </cell>
          <cell r="C41" t="str">
            <v>|</v>
          </cell>
          <cell r="D41" t="str">
            <v>...................................</v>
          </cell>
          <cell r="E41" t="str">
            <v>|</v>
          </cell>
          <cell r="F41" t="str">
            <v>...................................</v>
          </cell>
          <cell r="G41" t="str">
            <v>...................................</v>
          </cell>
          <cell r="H41" t="str">
            <v>...................................</v>
          </cell>
          <cell r="I41" t="str">
            <v>...................................</v>
          </cell>
          <cell r="J41" t="str">
            <v>...................................</v>
          </cell>
          <cell r="K41" t="str">
            <v>...................................</v>
          </cell>
          <cell r="L41" t="str">
            <v>...................................</v>
          </cell>
          <cell r="M41" t="str">
            <v>...................................</v>
          </cell>
          <cell r="N41" t="str">
            <v>...................................</v>
          </cell>
          <cell r="O41" t="str">
            <v>...................................</v>
          </cell>
          <cell r="P41" t="str">
            <v>...................................</v>
          </cell>
          <cell r="Q41" t="str">
            <v>...................................</v>
          </cell>
          <cell r="R41" t="str">
            <v>|</v>
          </cell>
          <cell r="S41" t="str">
            <v>...................................</v>
          </cell>
          <cell r="T41" t="str">
            <v>...................................</v>
          </cell>
          <cell r="U41" t="str">
            <v>...................................</v>
          </cell>
          <cell r="V41" t="str">
            <v>...................................</v>
          </cell>
          <cell r="W41" t="str">
            <v>|</v>
          </cell>
          <cell r="X41" t="str">
            <v>...................................</v>
          </cell>
          <cell r="Y41" t="str">
            <v>|</v>
          </cell>
        </row>
        <row r="42">
          <cell r="A42" t="str">
            <v>|</v>
          </cell>
          <cell r="B42" t="str">
            <v>IPT</v>
          </cell>
          <cell r="C42" t="str">
            <v>|</v>
          </cell>
          <cell r="D42" t="str">
            <v>2004-05</v>
          </cell>
          <cell r="E42" t="str">
            <v>|</v>
          </cell>
          <cell r="F42">
            <v>88</v>
          </cell>
          <cell r="G42">
            <v>480</v>
          </cell>
          <cell r="H42">
            <v>5</v>
          </cell>
          <cell r="I42">
            <v>99</v>
          </cell>
          <cell r="J42">
            <v>523</v>
          </cell>
          <cell r="K42">
            <v>5</v>
          </cell>
          <cell r="L42">
            <v>46</v>
          </cell>
          <cell r="M42">
            <v>570</v>
          </cell>
          <cell r="N42">
            <v>5</v>
          </cell>
          <cell r="O42">
            <v>63</v>
          </cell>
          <cell r="P42">
            <v>535</v>
          </cell>
          <cell r="Q42">
            <v>5</v>
          </cell>
          <cell r="R42" t="str">
            <v>|</v>
          </cell>
          <cell r="S42">
            <v>573</v>
          </cell>
          <cell r="T42">
            <v>627</v>
          </cell>
          <cell r="U42">
            <v>621</v>
          </cell>
          <cell r="V42">
            <v>603</v>
          </cell>
          <cell r="W42" t="str">
            <v>|</v>
          </cell>
          <cell r="X42">
            <v>2424</v>
          </cell>
          <cell r="Y42" t="str">
            <v>|</v>
          </cell>
        </row>
        <row r="43">
          <cell r="A43" t="str">
            <v>|</v>
          </cell>
          <cell r="C43" t="str">
            <v>|</v>
          </cell>
          <cell r="D43" t="str">
            <v>2003-04</v>
          </cell>
          <cell r="E43" t="str">
            <v>|</v>
          </cell>
          <cell r="F43">
            <v>36</v>
          </cell>
          <cell r="G43">
            <v>512</v>
          </cell>
          <cell r="H43">
            <v>3</v>
          </cell>
          <cell r="I43">
            <v>52</v>
          </cell>
          <cell r="J43">
            <v>546</v>
          </cell>
          <cell r="K43">
            <v>3</v>
          </cell>
          <cell r="L43">
            <v>31</v>
          </cell>
          <cell r="M43">
            <v>549</v>
          </cell>
          <cell r="N43">
            <v>5</v>
          </cell>
          <cell r="O43">
            <v>71</v>
          </cell>
          <cell r="P43">
            <v>485</v>
          </cell>
          <cell r="Q43">
            <v>5</v>
          </cell>
          <cell r="R43" t="str">
            <v>|</v>
          </cell>
          <cell r="S43">
            <v>551</v>
          </cell>
          <cell r="T43">
            <v>601</v>
          </cell>
          <cell r="U43">
            <v>585</v>
          </cell>
          <cell r="V43">
            <v>561</v>
          </cell>
          <cell r="W43" t="str">
            <v>|</v>
          </cell>
          <cell r="X43">
            <v>2298</v>
          </cell>
          <cell r="Y43" t="str">
            <v>|</v>
          </cell>
        </row>
        <row r="44">
          <cell r="A44" t="str">
            <v>|</v>
          </cell>
          <cell r="B44" t="str">
            <v>...................................</v>
          </cell>
          <cell r="C44" t="str">
            <v>|</v>
          </cell>
          <cell r="D44" t="str">
            <v>...................................</v>
          </cell>
          <cell r="E44" t="str">
            <v>|</v>
          </cell>
          <cell r="F44" t="str">
            <v>...................................</v>
          </cell>
          <cell r="G44" t="str">
            <v>...................................</v>
          </cell>
          <cell r="H44" t="str">
            <v>...................................</v>
          </cell>
          <cell r="I44" t="str">
            <v>...................................</v>
          </cell>
          <cell r="J44" t="str">
            <v>...................................</v>
          </cell>
          <cell r="K44" t="str">
            <v>...................................</v>
          </cell>
          <cell r="L44" t="str">
            <v>...................................</v>
          </cell>
          <cell r="M44" t="str">
            <v>...................................</v>
          </cell>
          <cell r="N44" t="str">
            <v>...................................</v>
          </cell>
          <cell r="O44" t="str">
            <v>...................................</v>
          </cell>
          <cell r="P44" t="str">
            <v>...................................</v>
          </cell>
          <cell r="Q44" t="str">
            <v>...................................</v>
          </cell>
          <cell r="R44" t="str">
            <v>|</v>
          </cell>
          <cell r="S44" t="str">
            <v>...................................</v>
          </cell>
          <cell r="T44" t="str">
            <v>...................................</v>
          </cell>
          <cell r="U44" t="str">
            <v>...................................</v>
          </cell>
          <cell r="V44" t="str">
            <v>...................................</v>
          </cell>
          <cell r="W44" t="str">
            <v>|</v>
          </cell>
          <cell r="X44" t="str">
            <v>...................................</v>
          </cell>
          <cell r="Y44" t="str">
            <v>|</v>
          </cell>
        </row>
        <row r="45">
          <cell r="A45" t="str">
            <v>|</v>
          </cell>
          <cell r="B45" t="str">
            <v>LANDFILL</v>
          </cell>
          <cell r="C45" t="str">
            <v>|</v>
          </cell>
          <cell r="D45" t="str">
            <v>2004-05</v>
          </cell>
          <cell r="E45" t="str">
            <v>|</v>
          </cell>
          <cell r="F45">
            <v>77</v>
          </cell>
          <cell r="G45">
            <v>32</v>
          </cell>
          <cell r="H45">
            <v>46</v>
          </cell>
          <cell r="I45">
            <v>87</v>
          </cell>
          <cell r="J45">
            <v>44</v>
          </cell>
          <cell r="K45">
            <v>43</v>
          </cell>
          <cell r="L45">
            <v>73</v>
          </cell>
          <cell r="M45">
            <v>36</v>
          </cell>
          <cell r="N45">
            <v>42</v>
          </cell>
          <cell r="O45">
            <v>70</v>
          </cell>
          <cell r="P45">
            <v>38</v>
          </cell>
          <cell r="Q45">
            <v>42</v>
          </cell>
          <cell r="R45" t="str">
            <v>|</v>
          </cell>
          <cell r="S45">
            <v>155</v>
          </cell>
          <cell r="T45">
            <v>174</v>
          </cell>
          <cell r="U45">
            <v>151</v>
          </cell>
          <cell r="V45">
            <v>150</v>
          </cell>
          <cell r="W45" t="str">
            <v>|</v>
          </cell>
          <cell r="X45">
            <v>630</v>
          </cell>
          <cell r="Y45" t="str">
            <v>|</v>
          </cell>
        </row>
        <row r="46">
          <cell r="A46" t="str">
            <v>|</v>
          </cell>
          <cell r="C46" t="str">
            <v>|</v>
          </cell>
          <cell r="D46" t="str">
            <v>2003-04</v>
          </cell>
          <cell r="E46" t="str">
            <v>|</v>
          </cell>
          <cell r="F46">
            <v>62</v>
          </cell>
          <cell r="G46">
            <v>30</v>
          </cell>
          <cell r="H46">
            <v>34</v>
          </cell>
          <cell r="I46">
            <v>80</v>
          </cell>
          <cell r="J46">
            <v>44</v>
          </cell>
          <cell r="K46">
            <v>47</v>
          </cell>
          <cell r="L46">
            <v>79</v>
          </cell>
          <cell r="M46">
            <v>38</v>
          </cell>
          <cell r="N46">
            <v>45</v>
          </cell>
          <cell r="O46">
            <v>74</v>
          </cell>
          <cell r="P46">
            <v>41</v>
          </cell>
          <cell r="Q46">
            <v>40</v>
          </cell>
          <cell r="R46" t="str">
            <v>|</v>
          </cell>
          <cell r="S46">
            <v>126</v>
          </cell>
          <cell r="T46">
            <v>171</v>
          </cell>
          <cell r="U46">
            <v>162</v>
          </cell>
          <cell r="V46">
            <v>155</v>
          </cell>
          <cell r="W46" t="str">
            <v>|</v>
          </cell>
          <cell r="X46">
            <v>614</v>
          </cell>
          <cell r="Y46" t="str">
            <v>|</v>
          </cell>
        </row>
        <row r="47">
          <cell r="A47" t="str">
            <v>|</v>
          </cell>
          <cell r="B47" t="str">
            <v>...................................</v>
          </cell>
          <cell r="C47" t="str">
            <v>|</v>
          </cell>
          <cell r="D47" t="str">
            <v>...................................</v>
          </cell>
          <cell r="E47" t="str">
            <v>|</v>
          </cell>
          <cell r="F47" t="str">
            <v>...................................</v>
          </cell>
          <cell r="G47" t="str">
            <v>...................................</v>
          </cell>
          <cell r="H47" t="str">
            <v>...................................</v>
          </cell>
          <cell r="I47" t="str">
            <v>...................................</v>
          </cell>
          <cell r="J47" t="str">
            <v>...................................</v>
          </cell>
          <cell r="K47" t="str">
            <v>...................................</v>
          </cell>
          <cell r="L47" t="str">
            <v>...................................</v>
          </cell>
          <cell r="M47" t="str">
            <v>...................................</v>
          </cell>
          <cell r="N47" t="str">
            <v>...................................</v>
          </cell>
          <cell r="O47" t="str">
            <v>...................................</v>
          </cell>
          <cell r="P47" t="str">
            <v>...................................</v>
          </cell>
          <cell r="Q47" t="str">
            <v>...................................</v>
          </cell>
          <cell r="R47" t="str">
            <v>|</v>
          </cell>
          <cell r="S47" t="str">
            <v>...................................</v>
          </cell>
          <cell r="T47" t="str">
            <v>...................................</v>
          </cell>
          <cell r="U47" t="str">
            <v>...................................</v>
          </cell>
          <cell r="V47" t="str">
            <v>...................................</v>
          </cell>
          <cell r="W47" t="str">
            <v>|</v>
          </cell>
          <cell r="X47" t="str">
            <v>...................................</v>
          </cell>
          <cell r="Y47" t="str">
            <v>|</v>
          </cell>
        </row>
        <row r="48">
          <cell r="A48" t="str">
            <v>|</v>
          </cell>
          <cell r="B48" t="str">
            <v>CCL</v>
          </cell>
          <cell r="C48" t="str">
            <v>|</v>
          </cell>
          <cell r="D48" t="str">
            <v>2004-05</v>
          </cell>
          <cell r="E48" t="str">
            <v>|</v>
          </cell>
          <cell r="F48">
            <v>3</v>
          </cell>
          <cell r="G48">
            <v>204</v>
          </cell>
          <cell r="H48">
            <v>18</v>
          </cell>
          <cell r="I48">
            <v>5</v>
          </cell>
          <cell r="J48">
            <v>172</v>
          </cell>
          <cell r="K48">
            <v>12</v>
          </cell>
          <cell r="L48">
            <v>16</v>
          </cell>
          <cell r="M48">
            <v>147</v>
          </cell>
          <cell r="N48">
            <v>16</v>
          </cell>
          <cell r="O48">
            <v>15</v>
          </cell>
          <cell r="P48">
            <v>174</v>
          </cell>
          <cell r="Q48">
            <v>11</v>
          </cell>
          <cell r="R48" t="str">
            <v>|</v>
          </cell>
          <cell r="S48">
            <v>225</v>
          </cell>
          <cell r="T48">
            <v>189</v>
          </cell>
          <cell r="U48">
            <v>179</v>
          </cell>
          <cell r="V48">
            <v>200</v>
          </cell>
          <cell r="W48" t="str">
            <v>|</v>
          </cell>
          <cell r="X48">
            <v>793</v>
          </cell>
          <cell r="Y48" t="str">
            <v>|</v>
          </cell>
        </row>
        <row r="49">
          <cell r="A49" t="str">
            <v>|</v>
          </cell>
          <cell r="C49" t="str">
            <v>|</v>
          </cell>
          <cell r="D49" t="str">
            <v>2003-04</v>
          </cell>
          <cell r="E49" t="str">
            <v>|</v>
          </cell>
          <cell r="F49">
            <v>21</v>
          </cell>
          <cell r="G49">
            <v>200</v>
          </cell>
          <cell r="H49">
            <v>15</v>
          </cell>
          <cell r="I49">
            <v>28</v>
          </cell>
          <cell r="J49">
            <v>165</v>
          </cell>
          <cell r="K49">
            <v>11</v>
          </cell>
          <cell r="L49">
            <v>9</v>
          </cell>
          <cell r="M49">
            <v>149</v>
          </cell>
          <cell r="N49">
            <v>3</v>
          </cell>
          <cell r="O49">
            <v>27</v>
          </cell>
          <cell r="P49">
            <v>182</v>
          </cell>
          <cell r="Q49">
            <v>21</v>
          </cell>
          <cell r="R49" t="str">
            <v>|</v>
          </cell>
          <cell r="S49">
            <v>236</v>
          </cell>
          <cell r="T49">
            <v>204</v>
          </cell>
          <cell r="U49">
            <v>161</v>
          </cell>
          <cell r="V49">
            <v>230</v>
          </cell>
          <cell r="W49" t="str">
            <v>|</v>
          </cell>
          <cell r="X49">
            <v>831</v>
          </cell>
          <cell r="Y49" t="str">
            <v>|</v>
          </cell>
        </row>
        <row r="50">
          <cell r="A50" t="str">
            <v>|</v>
          </cell>
          <cell r="B50" t="str">
            <v>-----------------------------------</v>
          </cell>
          <cell r="C50" t="str">
            <v>|</v>
          </cell>
          <cell r="D50" t="str">
            <v>-----------------------------------</v>
          </cell>
          <cell r="E50" t="str">
            <v>|</v>
          </cell>
          <cell r="F50" t="str">
            <v>-----------------------------------</v>
          </cell>
          <cell r="G50" t="str">
            <v>-----------------------------------</v>
          </cell>
          <cell r="H50" t="str">
            <v>-----------------------------------</v>
          </cell>
          <cell r="I50" t="str">
            <v>-----------------------------------</v>
          </cell>
          <cell r="J50" t="str">
            <v>-----------------------------------</v>
          </cell>
          <cell r="K50" t="str">
            <v>-----------------------------------</v>
          </cell>
          <cell r="L50" t="str">
            <v>-----------------------------------</v>
          </cell>
          <cell r="M50" t="str">
            <v>-----------------------------------</v>
          </cell>
          <cell r="N50" t="str">
            <v>-----------------------------------</v>
          </cell>
          <cell r="O50" t="str">
            <v>-----------------------------------</v>
          </cell>
          <cell r="P50" t="str">
            <v>-----------------------------------</v>
          </cell>
          <cell r="Q50" t="str">
            <v>-----------------------------------</v>
          </cell>
          <cell r="R50" t="str">
            <v>|</v>
          </cell>
          <cell r="S50" t="str">
            <v>-----------------------------------</v>
          </cell>
          <cell r="T50" t="str">
            <v>-----------------------------------</v>
          </cell>
          <cell r="U50" t="str">
            <v>-----------------------------------</v>
          </cell>
          <cell r="V50" t="str">
            <v>-----------------------------------</v>
          </cell>
          <cell r="W50" t="str">
            <v>|</v>
          </cell>
          <cell r="X50" t="str">
            <v>...................................</v>
          </cell>
          <cell r="Y50" t="str">
            <v>|</v>
          </cell>
        </row>
        <row r="51">
          <cell r="A51" t="str">
            <v>|</v>
          </cell>
          <cell r="B51" t="str">
            <v>AGGREGATES</v>
          </cell>
          <cell r="C51" t="str">
            <v>|</v>
          </cell>
          <cell r="D51" t="str">
            <v>2004-05</v>
          </cell>
          <cell r="E51" t="str">
            <v>|</v>
          </cell>
          <cell r="F51">
            <v>42</v>
          </cell>
          <cell r="G51">
            <v>22</v>
          </cell>
          <cell r="H51">
            <v>17</v>
          </cell>
          <cell r="I51">
            <v>48</v>
          </cell>
          <cell r="J51">
            <v>33</v>
          </cell>
          <cell r="K51">
            <v>18</v>
          </cell>
          <cell r="L51">
            <v>42</v>
          </cell>
          <cell r="M51">
            <v>18</v>
          </cell>
          <cell r="N51">
            <v>17</v>
          </cell>
          <cell r="O51">
            <v>41</v>
          </cell>
          <cell r="P51">
            <v>17</v>
          </cell>
          <cell r="Q51">
            <v>13</v>
          </cell>
          <cell r="R51" t="str">
            <v>|</v>
          </cell>
          <cell r="S51">
            <v>81</v>
          </cell>
          <cell r="T51">
            <v>99</v>
          </cell>
          <cell r="U51">
            <v>77</v>
          </cell>
          <cell r="V51">
            <v>71</v>
          </cell>
          <cell r="W51" t="str">
            <v>|</v>
          </cell>
          <cell r="X51">
            <v>328</v>
          </cell>
          <cell r="Y51" t="str">
            <v>|</v>
          </cell>
        </row>
        <row r="52">
          <cell r="A52" t="str">
            <v>|</v>
          </cell>
          <cell r="C52" t="str">
            <v>|</v>
          </cell>
          <cell r="D52" t="str">
            <v>2003-04</v>
          </cell>
          <cell r="E52" t="str">
            <v>|</v>
          </cell>
          <cell r="F52">
            <v>40</v>
          </cell>
          <cell r="G52">
            <v>34</v>
          </cell>
          <cell r="H52">
            <v>6</v>
          </cell>
          <cell r="I52">
            <v>50</v>
          </cell>
          <cell r="J52">
            <v>22</v>
          </cell>
          <cell r="K52">
            <v>18</v>
          </cell>
          <cell r="L52">
            <v>47</v>
          </cell>
          <cell r="M52">
            <v>23</v>
          </cell>
          <cell r="N52">
            <v>18</v>
          </cell>
          <cell r="O52">
            <v>47</v>
          </cell>
          <cell r="P52">
            <v>27</v>
          </cell>
          <cell r="Q52">
            <v>14</v>
          </cell>
          <cell r="R52" t="str">
            <v>|</v>
          </cell>
          <cell r="S52">
            <v>80</v>
          </cell>
          <cell r="T52">
            <v>90</v>
          </cell>
          <cell r="U52">
            <v>88</v>
          </cell>
          <cell r="V52">
            <v>88</v>
          </cell>
          <cell r="W52" t="str">
            <v>|</v>
          </cell>
          <cell r="X52">
            <v>346</v>
          </cell>
          <cell r="Y52" t="str">
            <v>|</v>
          </cell>
        </row>
        <row r="53">
          <cell r="A53" t="str">
            <v>|</v>
          </cell>
          <cell r="B53" t="str">
            <v>-----------------------------------</v>
          </cell>
          <cell r="C53" t="str">
            <v>|</v>
          </cell>
          <cell r="D53" t="str">
            <v>-----------------------------------</v>
          </cell>
          <cell r="E53" t="str">
            <v>|</v>
          </cell>
          <cell r="F53" t="str">
            <v>-----------------------------------</v>
          </cell>
          <cell r="G53" t="str">
            <v>-----------------------------------</v>
          </cell>
          <cell r="H53" t="str">
            <v>-----------------------------------</v>
          </cell>
          <cell r="I53" t="str">
            <v>-----------------------------------</v>
          </cell>
          <cell r="J53" t="str">
            <v>-----------------------------------</v>
          </cell>
          <cell r="K53" t="str">
            <v>-----------------------------------</v>
          </cell>
          <cell r="L53" t="str">
            <v>-----------------------------------</v>
          </cell>
          <cell r="M53" t="str">
            <v>-----------------------------------</v>
          </cell>
          <cell r="N53" t="str">
            <v>-----------------------------------</v>
          </cell>
          <cell r="O53" t="str">
            <v>-----------------------------------</v>
          </cell>
          <cell r="P53" t="str">
            <v>-----------------------------------</v>
          </cell>
          <cell r="Q53" t="str">
            <v>-----------------------------------</v>
          </cell>
          <cell r="R53" t="str">
            <v>|</v>
          </cell>
          <cell r="S53" t="str">
            <v>-----------------------------------</v>
          </cell>
          <cell r="T53" t="str">
            <v>-----------------------------------</v>
          </cell>
          <cell r="U53" t="str">
            <v>-----------------------------------</v>
          </cell>
          <cell r="V53" t="str">
            <v>-----------------------------------</v>
          </cell>
          <cell r="W53" t="str">
            <v>|</v>
          </cell>
          <cell r="X53" t="str">
            <v>...................................</v>
          </cell>
          <cell r="Y53" t="str">
            <v>|</v>
          </cell>
        </row>
        <row r="54">
          <cell r="A54" t="str">
            <v>|</v>
          </cell>
          <cell r="B54" t="str">
            <v xml:space="preserve">MISCELL. </v>
          </cell>
          <cell r="C54" t="str">
            <v>|</v>
          </cell>
          <cell r="D54" t="str">
            <v>2004-05</v>
          </cell>
          <cell r="E54" t="str">
            <v>|</v>
          </cell>
          <cell r="F54">
            <v>0</v>
          </cell>
          <cell r="G54">
            <v>0</v>
          </cell>
          <cell r="H54">
            <v>0</v>
          </cell>
          <cell r="I54">
            <v>0</v>
          </cell>
          <cell r="J54">
            <v>1</v>
          </cell>
          <cell r="K54">
            <v>0</v>
          </cell>
          <cell r="L54">
            <v>0</v>
          </cell>
          <cell r="M54">
            <v>0</v>
          </cell>
          <cell r="N54">
            <v>0</v>
          </cell>
          <cell r="O54">
            <v>0</v>
          </cell>
          <cell r="P54">
            <v>0</v>
          </cell>
          <cell r="Q54">
            <v>0</v>
          </cell>
          <cell r="R54" t="str">
            <v>|</v>
          </cell>
          <cell r="S54">
            <v>0</v>
          </cell>
          <cell r="T54">
            <v>1</v>
          </cell>
          <cell r="U54">
            <v>0</v>
          </cell>
          <cell r="V54">
            <v>0</v>
          </cell>
          <cell r="W54" t="str">
            <v>|</v>
          </cell>
          <cell r="X54">
            <v>1</v>
          </cell>
          <cell r="Y54" t="str">
            <v>|</v>
          </cell>
        </row>
        <row r="55">
          <cell r="A55" t="str">
            <v>|</v>
          </cell>
          <cell r="C55" t="str">
            <v>|</v>
          </cell>
          <cell r="D55" t="str">
            <v>2003-04</v>
          </cell>
          <cell r="E55" t="str">
            <v>|</v>
          </cell>
          <cell r="F55">
            <v>294</v>
          </cell>
          <cell r="G55">
            <v>-295</v>
          </cell>
          <cell r="H55">
            <v>-2</v>
          </cell>
          <cell r="I55">
            <v>0</v>
          </cell>
          <cell r="J55">
            <v>0</v>
          </cell>
          <cell r="K55">
            <v>1</v>
          </cell>
          <cell r="L55">
            <v>0</v>
          </cell>
          <cell r="M55">
            <v>-5</v>
          </cell>
          <cell r="N55">
            <v>1</v>
          </cell>
          <cell r="O55">
            <v>0</v>
          </cell>
          <cell r="P55">
            <v>0</v>
          </cell>
          <cell r="Q55">
            <v>-2</v>
          </cell>
          <cell r="R55" t="str">
            <v>|</v>
          </cell>
          <cell r="S55">
            <v>-3</v>
          </cell>
          <cell r="T55">
            <v>1</v>
          </cell>
          <cell r="U55">
            <v>-4</v>
          </cell>
          <cell r="V55">
            <v>-2</v>
          </cell>
          <cell r="W55" t="str">
            <v>|</v>
          </cell>
          <cell r="X55">
            <v>-8</v>
          </cell>
          <cell r="Y55" t="str">
            <v>|</v>
          </cell>
        </row>
        <row r="56">
          <cell r="A56" t="str">
            <v>|</v>
          </cell>
          <cell r="B56" t="str">
            <v>-----------------------------------</v>
          </cell>
          <cell r="C56" t="str">
            <v>|</v>
          </cell>
          <cell r="D56" t="str">
            <v>-----------------------------------</v>
          </cell>
          <cell r="E56" t="str">
            <v>|</v>
          </cell>
          <cell r="F56" t="str">
            <v>-----------------------------------</v>
          </cell>
          <cell r="G56" t="str">
            <v>-----------------------------------</v>
          </cell>
          <cell r="H56" t="str">
            <v>-----------------------------------</v>
          </cell>
          <cell r="I56" t="str">
            <v>-----------------------------------</v>
          </cell>
          <cell r="J56" t="str">
            <v>-----------------------------------</v>
          </cell>
          <cell r="K56" t="str">
            <v>-----------------------------------</v>
          </cell>
          <cell r="L56" t="str">
            <v>-----------------------------------</v>
          </cell>
          <cell r="M56" t="str">
            <v>-----------------------------------</v>
          </cell>
          <cell r="N56" t="str">
            <v>-----------------------------------</v>
          </cell>
          <cell r="O56" t="str">
            <v>-----------------------------------</v>
          </cell>
          <cell r="P56" t="str">
            <v>-----------------------------------</v>
          </cell>
          <cell r="Q56" t="str">
            <v>-----------------------------------</v>
          </cell>
          <cell r="R56" t="str">
            <v>|</v>
          </cell>
          <cell r="S56" t="str">
            <v>-----------------------------------</v>
          </cell>
          <cell r="T56" t="str">
            <v>-----------------------------------</v>
          </cell>
          <cell r="U56" t="str">
            <v>-----------------------------------</v>
          </cell>
          <cell r="V56" t="str">
            <v>-----------------------------------</v>
          </cell>
          <cell r="W56" t="str">
            <v>|</v>
          </cell>
          <cell r="X56" t="str">
            <v>...................................</v>
          </cell>
          <cell r="Y56" t="str">
            <v>|</v>
          </cell>
        </row>
        <row r="57">
          <cell r="A57" t="str">
            <v>|</v>
          </cell>
          <cell r="C57" t="str">
            <v>|</v>
          </cell>
          <cell r="E57" t="str">
            <v>|</v>
          </cell>
          <cell r="R57" t="str">
            <v>|</v>
          </cell>
          <cell r="W57" t="str">
            <v>|</v>
          </cell>
          <cell r="Y57" t="str">
            <v>|</v>
          </cell>
        </row>
        <row r="58">
          <cell r="A58" t="str">
            <v>|</v>
          </cell>
          <cell r="B58" t="str">
            <v>Consolidated</v>
          </cell>
          <cell r="C58" t="str">
            <v>|</v>
          </cell>
          <cell r="D58" t="str">
            <v>2004-05</v>
          </cell>
          <cell r="E58" t="str">
            <v>|</v>
          </cell>
          <cell r="F58">
            <v>12443</v>
          </cell>
          <cell r="G58">
            <v>9546</v>
          </cell>
          <cell r="H58">
            <v>8098</v>
          </cell>
          <cell r="I58">
            <v>11743</v>
          </cell>
          <cell r="J58">
            <v>10390</v>
          </cell>
          <cell r="K58">
            <v>7906</v>
          </cell>
          <cell r="L58">
            <v>11284</v>
          </cell>
          <cell r="M58">
            <v>11063</v>
          </cell>
          <cell r="N58">
            <v>9135</v>
          </cell>
          <cell r="O58">
            <v>11268</v>
          </cell>
          <cell r="P58">
            <v>10752</v>
          </cell>
          <cell r="Q58">
            <v>7592</v>
          </cell>
          <cell r="R58" t="str">
            <v>|</v>
          </cell>
          <cell r="S58">
            <v>30087</v>
          </cell>
          <cell r="T58">
            <v>30039</v>
          </cell>
          <cell r="U58">
            <v>31482</v>
          </cell>
          <cell r="V58">
            <v>29612</v>
          </cell>
          <cell r="W58" t="str">
            <v>|</v>
          </cell>
          <cell r="X58">
            <v>121220</v>
          </cell>
          <cell r="Y58" t="str">
            <v>|</v>
          </cell>
        </row>
        <row r="59">
          <cell r="A59" t="str">
            <v>|</v>
          </cell>
          <cell r="B59" t="str">
            <v>Fund TOTALS</v>
          </cell>
          <cell r="C59" t="str">
            <v>|</v>
          </cell>
          <cell r="D59" t="str">
            <v>2003-04</v>
          </cell>
          <cell r="E59" t="str">
            <v>|</v>
          </cell>
          <cell r="F59">
            <v>10879</v>
          </cell>
          <cell r="G59">
            <v>10100</v>
          </cell>
          <cell r="H59">
            <v>7317</v>
          </cell>
          <cell r="I59">
            <v>11002</v>
          </cell>
          <cell r="J59">
            <v>9794</v>
          </cell>
          <cell r="K59">
            <v>7676</v>
          </cell>
          <cell r="L59">
            <v>11033</v>
          </cell>
          <cell r="M59">
            <v>10315</v>
          </cell>
          <cell r="N59">
            <v>9003</v>
          </cell>
          <cell r="O59">
            <v>11329</v>
          </cell>
          <cell r="P59">
            <v>10290</v>
          </cell>
          <cell r="Q59">
            <v>6922</v>
          </cell>
          <cell r="R59" t="str">
            <v>|</v>
          </cell>
          <cell r="S59">
            <v>28296</v>
          </cell>
          <cell r="T59">
            <v>28472</v>
          </cell>
          <cell r="U59">
            <v>30351</v>
          </cell>
          <cell r="V59">
            <v>28541</v>
          </cell>
          <cell r="W59" t="str">
            <v>|</v>
          </cell>
          <cell r="X59">
            <v>115660</v>
          </cell>
          <cell r="Y59" t="str">
            <v>|</v>
          </cell>
        </row>
        <row r="60">
          <cell r="A60" t="str">
            <v>|</v>
          </cell>
          <cell r="B60" t="str">
            <v>-----------------------------------</v>
          </cell>
          <cell r="C60" t="str">
            <v>|</v>
          </cell>
          <cell r="D60" t="str">
            <v>...................................</v>
          </cell>
          <cell r="E60" t="str">
            <v>|</v>
          </cell>
          <cell r="F60" t="str">
            <v>-----------------------------------</v>
          </cell>
          <cell r="G60" t="str">
            <v>-----------------------------------</v>
          </cell>
          <cell r="H60" t="str">
            <v>-----------------------------------</v>
          </cell>
          <cell r="I60" t="str">
            <v>-----------------------------------</v>
          </cell>
          <cell r="J60" t="str">
            <v>-----------------------------------</v>
          </cell>
          <cell r="K60" t="str">
            <v>-----------------------------------</v>
          </cell>
          <cell r="L60" t="str">
            <v>-----------------------------------</v>
          </cell>
          <cell r="M60" t="str">
            <v>-----------------------------------</v>
          </cell>
          <cell r="N60" t="str">
            <v>-----------------------------------</v>
          </cell>
          <cell r="O60" t="str">
            <v>-----------------------------------</v>
          </cell>
          <cell r="P60" t="str">
            <v>-----------------------------------</v>
          </cell>
          <cell r="Q60" t="str">
            <v>-----------------------------------</v>
          </cell>
          <cell r="R60" t="str">
            <v>|</v>
          </cell>
          <cell r="S60" t="str">
            <v>-----------------------------------</v>
          </cell>
          <cell r="T60" t="str">
            <v>-----------------------------------</v>
          </cell>
          <cell r="U60" t="str">
            <v>-----------------------------------</v>
          </cell>
          <cell r="V60" t="str">
            <v>-----------------------------------</v>
          </cell>
          <cell r="W60" t="str">
            <v>|</v>
          </cell>
          <cell r="X60" t="str">
            <v>-----------------------------------</v>
          </cell>
          <cell r="Y60" t="str">
            <v>|</v>
          </cell>
        </row>
        <row r="61">
          <cell r="A61" t="str">
            <v>|</v>
          </cell>
          <cell r="B61" t="str">
            <v>ACCRUED VAT</v>
          </cell>
          <cell r="C61" t="str">
            <v>|</v>
          </cell>
          <cell r="D61" t="str">
            <v>2004-05</v>
          </cell>
          <cell r="E61" t="str">
            <v>|</v>
          </cell>
          <cell r="F61">
            <v>5820</v>
          </cell>
          <cell r="G61">
            <v>6007</v>
          </cell>
          <cell r="H61">
            <v>5961</v>
          </cell>
          <cell r="I61">
            <v>5950</v>
          </cell>
          <cell r="J61">
            <v>5972</v>
          </cell>
          <cell r="K61">
            <v>6320</v>
          </cell>
          <cell r="L61">
            <v>6309</v>
          </cell>
          <cell r="M61">
            <v>6434</v>
          </cell>
          <cell r="N61">
            <v>6061</v>
          </cell>
          <cell r="O61">
            <v>6364</v>
          </cell>
          <cell r="P61">
            <v>6085</v>
          </cell>
          <cell r="Q61">
            <v>6199</v>
          </cell>
          <cell r="R61" t="str">
            <v>|</v>
          </cell>
          <cell r="S61">
            <v>17788</v>
          </cell>
          <cell r="T61">
            <v>18242</v>
          </cell>
          <cell r="U61">
            <v>18804</v>
          </cell>
          <cell r="V61">
            <v>18648</v>
          </cell>
          <cell r="W61" t="str">
            <v>|</v>
          </cell>
          <cell r="X61">
            <v>73482</v>
          </cell>
          <cell r="Y61" t="str">
            <v>|</v>
          </cell>
        </row>
        <row r="62">
          <cell r="A62" t="str">
            <v>|</v>
          </cell>
          <cell r="C62" t="str">
            <v>|</v>
          </cell>
          <cell r="D62" t="str">
            <v>2003-04</v>
          </cell>
          <cell r="E62" t="str">
            <v>|</v>
          </cell>
          <cell r="F62">
            <v>5592</v>
          </cell>
          <cell r="G62">
            <v>5726</v>
          </cell>
          <cell r="H62">
            <v>5682</v>
          </cell>
          <cell r="I62">
            <v>5717</v>
          </cell>
          <cell r="J62">
            <v>5672</v>
          </cell>
          <cell r="K62">
            <v>6057</v>
          </cell>
          <cell r="L62">
            <v>6151</v>
          </cell>
          <cell r="M62">
            <v>6371</v>
          </cell>
          <cell r="N62">
            <v>5772</v>
          </cell>
          <cell r="O62">
            <v>5961</v>
          </cell>
          <cell r="P62">
            <v>5735</v>
          </cell>
          <cell r="Q62">
            <v>6021</v>
          </cell>
          <cell r="R62" t="str">
            <v>|</v>
          </cell>
          <cell r="S62">
            <v>17000</v>
          </cell>
          <cell r="T62">
            <v>17446</v>
          </cell>
          <cell r="U62">
            <v>18294</v>
          </cell>
          <cell r="V62">
            <v>17717</v>
          </cell>
          <cell r="W62" t="str">
            <v>|</v>
          </cell>
          <cell r="X62">
            <v>70457</v>
          </cell>
          <cell r="Y62" t="str">
            <v>|</v>
          </cell>
        </row>
        <row r="63">
          <cell r="A63" t="str">
            <v>|</v>
          </cell>
          <cell r="B63" t="str">
            <v>...................................</v>
          </cell>
          <cell r="C63" t="str">
            <v>|</v>
          </cell>
          <cell r="D63" t="str">
            <v>...................................</v>
          </cell>
          <cell r="E63" t="str">
            <v>|</v>
          </cell>
          <cell r="F63" t="str">
            <v>...................................</v>
          </cell>
          <cell r="G63" t="str">
            <v>...................................</v>
          </cell>
          <cell r="H63" t="str">
            <v>...................................</v>
          </cell>
          <cell r="I63" t="str">
            <v>...................................</v>
          </cell>
          <cell r="J63" t="str">
            <v>...................................</v>
          </cell>
          <cell r="K63" t="str">
            <v>...................................</v>
          </cell>
          <cell r="L63" t="str">
            <v>...................................</v>
          </cell>
          <cell r="M63" t="str">
            <v>...................................</v>
          </cell>
          <cell r="N63" t="str">
            <v>...................................</v>
          </cell>
          <cell r="O63" t="str">
            <v>...................................</v>
          </cell>
          <cell r="P63" t="str">
            <v>...................................</v>
          </cell>
          <cell r="Q63" t="str">
            <v>...................................</v>
          </cell>
          <cell r="R63" t="str">
            <v>|</v>
          </cell>
          <cell r="S63" t="str">
            <v>...................................</v>
          </cell>
          <cell r="T63" t="str">
            <v>...................................</v>
          </cell>
          <cell r="U63" t="str">
            <v>...................................</v>
          </cell>
          <cell r="V63" t="str">
            <v>...................................</v>
          </cell>
          <cell r="W63" t="str">
            <v>|</v>
          </cell>
          <cell r="X63" t="str">
            <v>...................................</v>
          </cell>
          <cell r="Y63" t="str">
            <v>|</v>
          </cell>
        </row>
        <row r="64">
          <cell r="A64" t="str">
            <v>|</v>
          </cell>
          <cell r="B64" t="str">
            <v xml:space="preserve">ACCRUED </v>
          </cell>
          <cell r="C64" t="str">
            <v>|</v>
          </cell>
          <cell r="D64" t="str">
            <v>2004-05</v>
          </cell>
          <cell r="E64" t="str">
            <v>|</v>
          </cell>
          <cell r="F64">
            <v>671.36939684575532</v>
          </cell>
          <cell r="G64">
            <v>670.08260550180103</v>
          </cell>
          <cell r="H64">
            <v>668.79828050792253</v>
          </cell>
          <cell r="I64">
            <v>685.67286368307407</v>
          </cell>
          <cell r="J64">
            <v>684.35865736101493</v>
          </cell>
          <cell r="K64">
            <v>683.04696993440632</v>
          </cell>
          <cell r="L64">
            <v>681.73779657536522</v>
          </cell>
          <cell r="M64">
            <v>681.16968174488579</v>
          </cell>
          <cell r="N64">
            <v>680.60204034343167</v>
          </cell>
          <cell r="O64">
            <v>680.03487197647883</v>
          </cell>
          <cell r="P64">
            <v>679.46817624983169</v>
          </cell>
          <cell r="Q64">
            <v>678.90195276962345</v>
          </cell>
          <cell r="R64" t="str">
            <v>|</v>
          </cell>
          <cell r="S64">
            <v>2010.2502828554789</v>
          </cell>
          <cell r="T64">
            <v>2053.0784909784952</v>
          </cell>
          <cell r="U64">
            <v>2043.5095186636827</v>
          </cell>
          <cell r="V64">
            <v>2038.405000995934</v>
          </cell>
          <cell r="W64" t="str">
            <v>|</v>
          </cell>
          <cell r="X64">
            <v>8145.2432934935905</v>
          </cell>
          <cell r="Y64" t="str">
            <v>|</v>
          </cell>
        </row>
        <row r="65">
          <cell r="A65" t="str">
            <v>|</v>
          </cell>
          <cell r="B65" t="str">
            <v>TOBACCO</v>
          </cell>
          <cell r="C65" t="str">
            <v>|</v>
          </cell>
          <cell r="D65" t="str">
            <v>2003-04</v>
          </cell>
          <cell r="E65" t="str">
            <v>|</v>
          </cell>
          <cell r="F65">
            <v>665.38400187737125</v>
          </cell>
          <cell r="G65">
            <v>665.32855321054819</v>
          </cell>
          <cell r="H65">
            <v>665.27310916444719</v>
          </cell>
          <cell r="I65">
            <v>680.45115437569916</v>
          </cell>
          <cell r="J65">
            <v>680.39445011283465</v>
          </cell>
          <cell r="K65">
            <v>680.33775057532523</v>
          </cell>
          <cell r="L65">
            <v>680.28105576277721</v>
          </cell>
          <cell r="M65">
            <v>678.9771837392318</v>
          </cell>
          <cell r="N65">
            <v>677.67581080373168</v>
          </cell>
          <cell r="O65">
            <v>676.37693216635773</v>
          </cell>
          <cell r="P65">
            <v>675.08054304637221</v>
          </cell>
          <cell r="Q65">
            <v>672.65865927603443</v>
          </cell>
          <cell r="R65" t="str">
            <v>|</v>
          </cell>
          <cell r="S65">
            <v>1995.9856642523669</v>
          </cell>
          <cell r="T65">
            <v>2041.1833550638589</v>
          </cell>
          <cell r="U65">
            <v>2036.9340503057406</v>
          </cell>
          <cell r="V65">
            <v>2024.1161344887646</v>
          </cell>
          <cell r="W65" t="str">
            <v>|</v>
          </cell>
          <cell r="X65">
            <v>8098.2192041107301</v>
          </cell>
          <cell r="Y65" t="str">
            <v>|</v>
          </cell>
        </row>
        <row r="66">
          <cell r="A66" t="str">
            <v>|</v>
          </cell>
          <cell r="B66" t="str">
            <v>...................................</v>
          </cell>
          <cell r="C66" t="str">
            <v>|</v>
          </cell>
          <cell r="D66" t="str">
            <v>...................................</v>
          </cell>
          <cell r="E66" t="str">
            <v>|</v>
          </cell>
          <cell r="F66" t="str">
            <v>...................................</v>
          </cell>
          <cell r="G66" t="str">
            <v>...................................</v>
          </cell>
          <cell r="H66" t="str">
            <v>...................................</v>
          </cell>
          <cell r="I66" t="str">
            <v>...................................</v>
          </cell>
          <cell r="J66" t="str">
            <v>...................................</v>
          </cell>
          <cell r="K66" t="str">
            <v>...................................</v>
          </cell>
          <cell r="L66" t="str">
            <v>...................................</v>
          </cell>
          <cell r="M66" t="str">
            <v>...................................</v>
          </cell>
          <cell r="N66" t="str">
            <v>...................................</v>
          </cell>
          <cell r="O66" t="str">
            <v>...................................</v>
          </cell>
          <cell r="P66" t="str">
            <v>...................................</v>
          </cell>
          <cell r="Q66" t="str">
            <v>...................................</v>
          </cell>
          <cell r="R66" t="str">
            <v>|</v>
          </cell>
          <cell r="S66" t="str">
            <v>...................................</v>
          </cell>
          <cell r="T66" t="str">
            <v>...................................</v>
          </cell>
          <cell r="U66" t="str">
            <v>...................................</v>
          </cell>
          <cell r="V66" t="str">
            <v>...................................</v>
          </cell>
          <cell r="W66" t="str">
            <v>|</v>
          </cell>
          <cell r="X66" t="str">
            <v>...................................</v>
          </cell>
          <cell r="Y66" t="str">
            <v>|</v>
          </cell>
        </row>
        <row r="67">
          <cell r="A67" t="str">
            <v>|</v>
          </cell>
          <cell r="B67" t="str">
            <v>ACCRUED IPT</v>
          </cell>
          <cell r="C67" t="str">
            <v>|</v>
          </cell>
          <cell r="D67" t="str">
            <v>2004-05</v>
          </cell>
          <cell r="E67" t="str">
            <v>|</v>
          </cell>
          <cell r="F67">
            <v>209</v>
          </cell>
          <cell r="G67">
            <v>209</v>
          </cell>
          <cell r="H67">
            <v>209</v>
          </cell>
          <cell r="I67">
            <v>207</v>
          </cell>
          <cell r="J67">
            <v>207</v>
          </cell>
          <cell r="K67">
            <v>207</v>
          </cell>
          <cell r="L67">
            <v>201</v>
          </cell>
          <cell r="M67">
            <v>201</v>
          </cell>
          <cell r="N67">
            <v>201</v>
          </cell>
          <cell r="O67">
            <v>201</v>
          </cell>
          <cell r="P67">
            <v>201</v>
          </cell>
          <cell r="Q67">
            <v>199.96080000000006</v>
          </cell>
          <cell r="R67" t="str">
            <v>|</v>
          </cell>
          <cell r="S67">
            <v>627</v>
          </cell>
          <cell r="T67">
            <v>621</v>
          </cell>
          <cell r="U67">
            <v>603</v>
          </cell>
          <cell r="V67">
            <v>601.96080000000006</v>
          </cell>
          <cell r="W67" t="str">
            <v>|</v>
          </cell>
          <cell r="X67">
            <v>2452.9607999999998</v>
          </cell>
          <cell r="Y67" t="str">
            <v>|</v>
          </cell>
        </row>
        <row r="68">
          <cell r="A68" t="str">
            <v>|</v>
          </cell>
          <cell r="C68" t="str">
            <v>|</v>
          </cell>
          <cell r="D68" t="str">
            <v>2003-04</v>
          </cell>
          <cell r="E68" t="str">
            <v>|</v>
          </cell>
          <cell r="F68">
            <v>200</v>
          </cell>
          <cell r="G68">
            <v>200</v>
          </cell>
          <cell r="H68">
            <v>201</v>
          </cell>
          <cell r="I68">
            <v>195</v>
          </cell>
          <cell r="J68">
            <v>195</v>
          </cell>
          <cell r="K68">
            <v>195</v>
          </cell>
          <cell r="L68">
            <v>187</v>
          </cell>
          <cell r="M68">
            <v>187</v>
          </cell>
          <cell r="N68">
            <v>187</v>
          </cell>
          <cell r="O68">
            <v>191</v>
          </cell>
          <cell r="P68">
            <v>191</v>
          </cell>
          <cell r="Q68">
            <v>191</v>
          </cell>
          <cell r="R68" t="str">
            <v>|</v>
          </cell>
          <cell r="S68">
            <v>601</v>
          </cell>
          <cell r="T68">
            <v>585</v>
          </cell>
          <cell r="U68">
            <v>561</v>
          </cell>
          <cell r="V68">
            <v>573</v>
          </cell>
          <cell r="W68" t="str">
            <v>|</v>
          </cell>
          <cell r="X68">
            <v>2320</v>
          </cell>
          <cell r="Y68" t="str">
            <v>|</v>
          </cell>
        </row>
        <row r="69">
          <cell r="A69" t="str">
            <v>|</v>
          </cell>
          <cell r="B69" t="str">
            <v>...................................</v>
          </cell>
          <cell r="C69" t="str">
            <v>|</v>
          </cell>
          <cell r="D69" t="str">
            <v>...................................</v>
          </cell>
          <cell r="E69" t="str">
            <v>|</v>
          </cell>
          <cell r="F69" t="str">
            <v>...................................</v>
          </cell>
          <cell r="G69" t="str">
            <v>...................................</v>
          </cell>
          <cell r="H69" t="str">
            <v>...................................</v>
          </cell>
          <cell r="I69" t="str">
            <v>...................................</v>
          </cell>
          <cell r="J69" t="str">
            <v>...................................</v>
          </cell>
          <cell r="K69" t="str">
            <v>...................................</v>
          </cell>
          <cell r="L69" t="str">
            <v>...................................</v>
          </cell>
          <cell r="M69" t="str">
            <v>...................................</v>
          </cell>
          <cell r="N69" t="str">
            <v>...................................</v>
          </cell>
          <cell r="O69" t="str">
            <v>...................................</v>
          </cell>
          <cell r="P69" t="str">
            <v>...................................</v>
          </cell>
          <cell r="Q69" t="str">
            <v>...................................</v>
          </cell>
          <cell r="R69" t="str">
            <v>|</v>
          </cell>
          <cell r="S69" t="str">
            <v>...................................</v>
          </cell>
          <cell r="T69" t="str">
            <v>...................................</v>
          </cell>
          <cell r="U69" t="str">
            <v>...................................</v>
          </cell>
          <cell r="V69" t="str">
            <v>...................................</v>
          </cell>
          <cell r="W69" t="str">
            <v>|</v>
          </cell>
          <cell r="X69" t="str">
            <v>...................................</v>
          </cell>
          <cell r="Y69" t="str">
            <v>|</v>
          </cell>
        </row>
        <row r="70">
          <cell r="A70" t="str">
            <v>|</v>
          </cell>
          <cell r="B70" t="str">
            <v xml:space="preserve">ACCRUED </v>
          </cell>
          <cell r="C70" t="str">
            <v>|</v>
          </cell>
          <cell r="D70" t="str">
            <v>2004-05</v>
          </cell>
          <cell r="E70" t="str">
            <v>|</v>
          </cell>
          <cell r="F70">
            <v>58</v>
          </cell>
          <cell r="G70">
            <v>58</v>
          </cell>
          <cell r="H70">
            <v>58</v>
          </cell>
          <cell r="I70">
            <v>50</v>
          </cell>
          <cell r="J70">
            <v>50</v>
          </cell>
          <cell r="K70">
            <v>51</v>
          </cell>
          <cell r="L70">
            <v>50</v>
          </cell>
          <cell r="M70">
            <v>50</v>
          </cell>
          <cell r="N70">
            <v>50</v>
          </cell>
          <cell r="O70">
            <v>60</v>
          </cell>
          <cell r="P70">
            <v>60</v>
          </cell>
          <cell r="Q70">
            <v>58.6995</v>
          </cell>
          <cell r="R70" t="str">
            <v>|</v>
          </cell>
          <cell r="S70">
            <v>174</v>
          </cell>
          <cell r="T70">
            <v>151</v>
          </cell>
          <cell r="U70">
            <v>150</v>
          </cell>
          <cell r="V70">
            <v>178.6995</v>
          </cell>
          <cell r="W70" t="str">
            <v>|</v>
          </cell>
          <cell r="X70">
            <v>653.69949999999994</v>
          </cell>
          <cell r="Y70" t="str">
            <v>|</v>
          </cell>
        </row>
        <row r="71">
          <cell r="A71" t="str">
            <v>|</v>
          </cell>
          <cell r="B71" t="str">
            <v>LANDFILL</v>
          </cell>
          <cell r="C71" t="str">
            <v>|</v>
          </cell>
          <cell r="D71" t="str">
            <v>2003-04</v>
          </cell>
          <cell r="E71" t="str">
            <v>|</v>
          </cell>
          <cell r="F71">
            <v>57</v>
          </cell>
          <cell r="G71">
            <v>57</v>
          </cell>
          <cell r="H71">
            <v>57</v>
          </cell>
          <cell r="I71">
            <v>54</v>
          </cell>
          <cell r="J71">
            <v>54</v>
          </cell>
          <cell r="K71">
            <v>54</v>
          </cell>
          <cell r="L71">
            <v>52</v>
          </cell>
          <cell r="M71">
            <v>52</v>
          </cell>
          <cell r="N71">
            <v>51</v>
          </cell>
          <cell r="O71">
            <v>52</v>
          </cell>
          <cell r="P71">
            <v>52</v>
          </cell>
          <cell r="Q71">
            <v>51</v>
          </cell>
          <cell r="R71" t="str">
            <v>|</v>
          </cell>
          <cell r="S71">
            <v>171</v>
          </cell>
          <cell r="T71">
            <v>162</v>
          </cell>
          <cell r="U71">
            <v>155</v>
          </cell>
          <cell r="V71">
            <v>155</v>
          </cell>
          <cell r="W71" t="str">
            <v>|</v>
          </cell>
          <cell r="X71">
            <v>643</v>
          </cell>
          <cell r="Y71" t="str">
            <v>|</v>
          </cell>
        </row>
        <row r="72">
          <cell r="A72" t="str">
            <v>|</v>
          </cell>
          <cell r="B72" t="str">
            <v>-----------------------------------</v>
          </cell>
          <cell r="C72" t="str">
            <v>|</v>
          </cell>
          <cell r="D72" t="str">
            <v>-----------------------------------</v>
          </cell>
          <cell r="E72" t="str">
            <v>|</v>
          </cell>
          <cell r="F72" t="str">
            <v>-----------------------------------</v>
          </cell>
          <cell r="G72" t="str">
            <v>-----------------------------------</v>
          </cell>
          <cell r="H72" t="str">
            <v>-----------------------------------</v>
          </cell>
          <cell r="I72" t="str">
            <v>-----------------------------------</v>
          </cell>
          <cell r="J72" t="str">
            <v>-----------------------------------</v>
          </cell>
          <cell r="K72" t="str">
            <v>-----------------------------------</v>
          </cell>
          <cell r="L72" t="str">
            <v>-----------------------------------</v>
          </cell>
          <cell r="M72" t="str">
            <v>-----------------------------------</v>
          </cell>
          <cell r="N72" t="str">
            <v>-----------------------------------</v>
          </cell>
          <cell r="O72" t="str">
            <v>-----------------------------------</v>
          </cell>
          <cell r="P72" t="str">
            <v>-----------------------------------</v>
          </cell>
          <cell r="Q72" t="str">
            <v>-----------------------------------</v>
          </cell>
          <cell r="R72" t="str">
            <v>|</v>
          </cell>
          <cell r="S72" t="str">
            <v>-----------------------------------</v>
          </cell>
          <cell r="T72" t="str">
            <v>-----------------------------------</v>
          </cell>
          <cell r="U72" t="str">
            <v>-----------------------------------</v>
          </cell>
          <cell r="V72" t="str">
            <v>-----------------------------------</v>
          </cell>
          <cell r="W72" t="str">
            <v>|</v>
          </cell>
          <cell r="X72" t="str">
            <v>-----------------------------------</v>
          </cell>
          <cell r="Y72" t="str">
            <v>|</v>
          </cell>
        </row>
        <row r="73">
          <cell r="A73" t="str">
            <v>|</v>
          </cell>
          <cell r="B73" t="str">
            <v xml:space="preserve">ACCRUED </v>
          </cell>
          <cell r="C73" t="str">
            <v>|</v>
          </cell>
          <cell r="D73" t="str">
            <v>2004-05</v>
          </cell>
          <cell r="E73" t="str">
            <v>|</v>
          </cell>
          <cell r="F73">
            <v>62</v>
          </cell>
          <cell r="G73">
            <v>62</v>
          </cell>
          <cell r="H73">
            <v>62</v>
          </cell>
          <cell r="I73">
            <v>62</v>
          </cell>
          <cell r="J73">
            <v>62</v>
          </cell>
          <cell r="K73">
            <v>62</v>
          </cell>
          <cell r="L73">
            <v>71</v>
          </cell>
          <cell r="M73">
            <v>71</v>
          </cell>
          <cell r="N73">
            <v>71</v>
          </cell>
          <cell r="O73">
            <v>73</v>
          </cell>
          <cell r="P73">
            <v>73</v>
          </cell>
          <cell r="Q73">
            <v>73</v>
          </cell>
          <cell r="R73" t="str">
            <v>|</v>
          </cell>
          <cell r="S73">
            <v>186</v>
          </cell>
          <cell r="T73">
            <v>186</v>
          </cell>
          <cell r="U73">
            <v>213</v>
          </cell>
          <cell r="V73">
            <v>219</v>
          </cell>
          <cell r="W73" t="str">
            <v>|</v>
          </cell>
          <cell r="X73">
            <v>804</v>
          </cell>
          <cell r="Y73" t="str">
            <v>|</v>
          </cell>
        </row>
        <row r="74">
          <cell r="A74" t="str">
            <v>|</v>
          </cell>
          <cell r="B74" t="str">
            <v>CCL</v>
          </cell>
          <cell r="C74" t="str">
            <v>|</v>
          </cell>
          <cell r="D74" t="str">
            <v>2003-04</v>
          </cell>
          <cell r="E74" t="str">
            <v>|</v>
          </cell>
          <cell r="F74">
            <v>63</v>
          </cell>
          <cell r="G74">
            <v>63</v>
          </cell>
          <cell r="H74">
            <v>63</v>
          </cell>
          <cell r="I74">
            <v>62</v>
          </cell>
          <cell r="J74">
            <v>62</v>
          </cell>
          <cell r="K74">
            <v>62</v>
          </cell>
          <cell r="L74">
            <v>76</v>
          </cell>
          <cell r="M74">
            <v>76</v>
          </cell>
          <cell r="N74">
            <v>76</v>
          </cell>
          <cell r="O74">
            <v>71</v>
          </cell>
          <cell r="P74">
            <v>71</v>
          </cell>
          <cell r="Q74">
            <v>71</v>
          </cell>
          <cell r="R74" t="str">
            <v>|</v>
          </cell>
          <cell r="S74">
            <v>189</v>
          </cell>
          <cell r="T74">
            <v>186</v>
          </cell>
          <cell r="U74">
            <v>228</v>
          </cell>
          <cell r="V74">
            <v>213</v>
          </cell>
          <cell r="W74" t="str">
            <v>|</v>
          </cell>
          <cell r="X74">
            <v>816</v>
          </cell>
          <cell r="Y74" t="str">
            <v>|</v>
          </cell>
        </row>
        <row r="75">
          <cell r="A75" t="str">
            <v>|</v>
          </cell>
          <cell r="B75" t="str">
            <v>-----------------------------------</v>
          </cell>
          <cell r="C75" t="str">
            <v>|</v>
          </cell>
          <cell r="D75" t="str">
            <v>-----------------------------------</v>
          </cell>
          <cell r="E75" t="str">
            <v>|</v>
          </cell>
          <cell r="F75" t="str">
            <v>-----------------------------------</v>
          </cell>
          <cell r="G75" t="str">
            <v>-----------------------------------</v>
          </cell>
          <cell r="H75" t="str">
            <v>-----------------------------------</v>
          </cell>
          <cell r="I75" t="str">
            <v>-----------------------------------</v>
          </cell>
          <cell r="J75" t="str">
            <v>-----------------------------------</v>
          </cell>
          <cell r="K75" t="str">
            <v>-----------------------------------</v>
          </cell>
          <cell r="L75" t="str">
            <v>-----------------------------------</v>
          </cell>
          <cell r="M75" t="str">
            <v>-----------------------------------</v>
          </cell>
          <cell r="N75" t="str">
            <v>-----------------------------------</v>
          </cell>
          <cell r="O75" t="str">
            <v>-----------------------------------</v>
          </cell>
          <cell r="P75" t="str">
            <v>-----------------------------------</v>
          </cell>
          <cell r="Q75" t="str">
            <v>-----------------------------------</v>
          </cell>
          <cell r="R75" t="str">
            <v>|</v>
          </cell>
          <cell r="S75" t="str">
            <v>-----------------------------------</v>
          </cell>
          <cell r="T75" t="str">
            <v>-----------------------------------</v>
          </cell>
          <cell r="U75" t="str">
            <v>-----------------------------------</v>
          </cell>
          <cell r="V75" t="str">
            <v>-----------------------------------</v>
          </cell>
          <cell r="W75" t="str">
            <v>|</v>
          </cell>
          <cell r="X75" t="str">
            <v>-----------------------------------</v>
          </cell>
          <cell r="Y75" t="str">
            <v>|</v>
          </cell>
        </row>
        <row r="76">
          <cell r="A76" t="str">
            <v>|</v>
          </cell>
          <cell r="B76" t="str">
            <v>ACCRUED</v>
          </cell>
          <cell r="C76" t="str">
            <v>|</v>
          </cell>
          <cell r="D76" t="str">
            <v>2004-05</v>
          </cell>
          <cell r="E76" t="str">
            <v>|</v>
          </cell>
          <cell r="F76">
            <v>33</v>
          </cell>
          <cell r="G76">
            <v>33</v>
          </cell>
          <cell r="H76">
            <v>33</v>
          </cell>
          <cell r="I76">
            <v>26</v>
          </cell>
          <cell r="J76">
            <v>26</v>
          </cell>
          <cell r="K76">
            <v>25</v>
          </cell>
          <cell r="L76">
            <v>24</v>
          </cell>
          <cell r="M76">
            <v>24</v>
          </cell>
          <cell r="N76">
            <v>23</v>
          </cell>
          <cell r="O76">
            <v>27</v>
          </cell>
          <cell r="P76">
            <v>27</v>
          </cell>
          <cell r="Q76">
            <v>26.397600000000011</v>
          </cell>
          <cell r="R76" t="str">
            <v>|</v>
          </cell>
          <cell r="S76">
            <v>99</v>
          </cell>
          <cell r="T76">
            <v>77</v>
          </cell>
          <cell r="U76">
            <v>71</v>
          </cell>
          <cell r="V76">
            <v>80.397600000000011</v>
          </cell>
          <cell r="W76" t="str">
            <v>|</v>
          </cell>
          <cell r="X76">
            <v>327.39760000000001</v>
          </cell>
          <cell r="Y76" t="str">
            <v>|</v>
          </cell>
        </row>
        <row r="77">
          <cell r="A77" t="str">
            <v>|</v>
          </cell>
          <cell r="B77" t="str">
            <v>AGGREGATES</v>
          </cell>
          <cell r="C77" t="str">
            <v>|</v>
          </cell>
          <cell r="D77" t="str">
            <v>2003-04</v>
          </cell>
          <cell r="E77" t="str">
            <v>|</v>
          </cell>
          <cell r="F77">
            <v>30</v>
          </cell>
          <cell r="G77">
            <v>30</v>
          </cell>
          <cell r="H77">
            <v>30</v>
          </cell>
          <cell r="I77">
            <v>29</v>
          </cell>
          <cell r="J77">
            <v>29</v>
          </cell>
          <cell r="K77">
            <v>31</v>
          </cell>
          <cell r="L77">
            <v>29</v>
          </cell>
          <cell r="M77">
            <v>29</v>
          </cell>
          <cell r="N77">
            <v>30</v>
          </cell>
          <cell r="O77">
            <v>27</v>
          </cell>
          <cell r="P77">
            <v>27</v>
          </cell>
          <cell r="Q77">
            <v>27</v>
          </cell>
          <cell r="R77" t="str">
            <v>|</v>
          </cell>
          <cell r="S77">
            <v>90</v>
          </cell>
          <cell r="T77">
            <v>89</v>
          </cell>
          <cell r="U77">
            <v>88</v>
          </cell>
          <cell r="V77">
            <v>81</v>
          </cell>
          <cell r="W77" t="str">
            <v>|</v>
          </cell>
          <cell r="X77">
            <v>348</v>
          </cell>
          <cell r="Y77" t="str">
            <v>|</v>
          </cell>
        </row>
        <row r="78">
          <cell r="A78" t="str">
            <v>|</v>
          </cell>
          <cell r="B78" t="str">
            <v>-----------------------------------</v>
          </cell>
          <cell r="C78" t="str">
            <v>|</v>
          </cell>
          <cell r="D78" t="str">
            <v>-----------------------------------</v>
          </cell>
          <cell r="E78" t="str">
            <v>|</v>
          </cell>
          <cell r="F78" t="str">
            <v>-----------------------------------</v>
          </cell>
          <cell r="G78" t="str">
            <v>-----------------------------------</v>
          </cell>
          <cell r="H78" t="str">
            <v>-----------------------------------</v>
          </cell>
          <cell r="I78" t="str">
            <v>-----------------------------------</v>
          </cell>
          <cell r="J78" t="str">
            <v>-----------------------------------</v>
          </cell>
          <cell r="K78" t="str">
            <v>-----------------------------------</v>
          </cell>
          <cell r="L78" t="str">
            <v>-----------------------------------</v>
          </cell>
          <cell r="M78" t="str">
            <v>-----------------------------------</v>
          </cell>
          <cell r="N78" t="str">
            <v>-----------------------------------</v>
          </cell>
          <cell r="O78" t="str">
            <v>-----------------------------------</v>
          </cell>
          <cell r="P78" t="str">
            <v>-----------------------------------</v>
          </cell>
          <cell r="Q78" t="str">
            <v>-----------------------------------</v>
          </cell>
          <cell r="R78" t="str">
            <v>|</v>
          </cell>
          <cell r="S78" t="str">
            <v>-----------------------------------</v>
          </cell>
          <cell r="T78" t="str">
            <v>-----------------------------------</v>
          </cell>
          <cell r="U78" t="str">
            <v>-----------------------------------</v>
          </cell>
          <cell r="V78" t="str">
            <v>-----------------------------------</v>
          </cell>
          <cell r="W78" t="str">
            <v>|</v>
          </cell>
          <cell r="X78" t="str">
            <v>-----------------------------------</v>
          </cell>
          <cell r="Y78" t="str">
            <v>|</v>
          </cell>
        </row>
        <row r="79">
          <cell r="B79" t="str">
            <v>** = Actuals</v>
          </cell>
          <cell r="D79" t="str">
            <v>OT/FC</v>
          </cell>
          <cell r="E79" t="str">
            <v>=</v>
          </cell>
          <cell r="F79" t="str">
            <v>Outturn/ forecast</v>
          </cell>
          <cell r="H79" t="str">
            <v># Including former agricultural levies</v>
          </cell>
        </row>
        <row r="82">
          <cell r="B82" t="str">
            <v>TABLE F1</v>
          </cell>
          <cell r="D82" t="str">
            <v>£ million</v>
          </cell>
          <cell r="H82" t="str">
            <v>PROPORTIONATE MONTHLY VARIATION FROM PREVIOUS YEAR</v>
          </cell>
        </row>
        <row r="83">
          <cell r="B83" t="str">
            <v>------------</v>
          </cell>
        </row>
        <row r="84">
          <cell r="F84">
            <v>0</v>
          </cell>
          <cell r="G84">
            <v>0</v>
          </cell>
          <cell r="H84">
            <v>0</v>
          </cell>
          <cell r="I84">
            <v>0</v>
          </cell>
          <cell r="J84">
            <v>0</v>
          </cell>
          <cell r="K84">
            <v>0</v>
          </cell>
          <cell r="L84">
            <v>0</v>
          </cell>
          <cell r="M84">
            <v>0</v>
          </cell>
          <cell r="N84">
            <v>0</v>
          </cell>
          <cell r="O84">
            <v>0</v>
          </cell>
          <cell r="P84">
            <v>0</v>
          </cell>
          <cell r="Q84">
            <v>0</v>
          </cell>
          <cell r="S84">
            <v>0</v>
          </cell>
          <cell r="T84">
            <v>0</v>
          </cell>
          <cell r="U84">
            <v>0</v>
          </cell>
          <cell r="V84">
            <v>0</v>
          </cell>
        </row>
        <row r="85">
          <cell r="A85" t="str">
            <v>|</v>
          </cell>
          <cell r="B85" t="str">
            <v>Revenue source</v>
          </cell>
          <cell r="C85" t="str">
            <v>|</v>
          </cell>
          <cell r="E85" t="str">
            <v>|</v>
          </cell>
          <cell r="F85" t="str">
            <v>April</v>
          </cell>
          <cell r="G85" t="str">
            <v>May</v>
          </cell>
          <cell r="H85" t="str">
            <v>June</v>
          </cell>
          <cell r="I85" t="str">
            <v>July</v>
          </cell>
          <cell r="J85" t="str">
            <v>August</v>
          </cell>
          <cell r="K85" t="str">
            <v>September</v>
          </cell>
          <cell r="L85" t="str">
            <v>October</v>
          </cell>
          <cell r="M85" t="str">
            <v>November</v>
          </cell>
          <cell r="N85" t="str">
            <v>December</v>
          </cell>
          <cell r="O85" t="str">
            <v>January</v>
          </cell>
          <cell r="P85" t="str">
            <v>February</v>
          </cell>
          <cell r="Q85" t="str">
            <v>March</v>
          </cell>
          <cell r="R85" t="str">
            <v>|</v>
          </cell>
          <cell r="S85" t="str">
            <v>Q1</v>
          </cell>
          <cell r="T85" t="str">
            <v>Q2</v>
          </cell>
          <cell r="U85" t="str">
            <v>Q3</v>
          </cell>
          <cell r="V85" t="str">
            <v>Q4</v>
          </cell>
          <cell r="W85" t="str">
            <v>|</v>
          </cell>
          <cell r="X85" t="str">
            <v>Year</v>
          </cell>
          <cell r="Y85" t="str">
            <v>|</v>
          </cell>
        </row>
        <row r="86">
          <cell r="A86" t="str">
            <v>|</v>
          </cell>
          <cell r="B86" t="str">
            <v>-----------------------------------</v>
          </cell>
          <cell r="C86" t="str">
            <v>|</v>
          </cell>
          <cell r="D86" t="str">
            <v>-----------------------------------</v>
          </cell>
          <cell r="E86" t="str">
            <v>|</v>
          </cell>
          <cell r="F86" t="str">
            <v>-----------------------------------</v>
          </cell>
          <cell r="G86" t="str">
            <v>-----------------------------------</v>
          </cell>
          <cell r="H86" t="str">
            <v>-----------------------------------</v>
          </cell>
          <cell r="I86" t="str">
            <v>-----------------------------------</v>
          </cell>
          <cell r="J86" t="str">
            <v>-----------------------------------</v>
          </cell>
          <cell r="K86" t="str">
            <v>-----------------------------------</v>
          </cell>
          <cell r="L86" t="str">
            <v>-----------------------------------</v>
          </cell>
          <cell r="M86" t="str">
            <v>-----------------------------------</v>
          </cell>
          <cell r="N86" t="str">
            <v>-----------------------------------</v>
          </cell>
          <cell r="O86" t="str">
            <v>-----------------------------------</v>
          </cell>
          <cell r="P86" t="str">
            <v>-----------------------------------</v>
          </cell>
          <cell r="Q86" t="str">
            <v>-----------------------------------</v>
          </cell>
          <cell r="R86" t="str">
            <v>|</v>
          </cell>
          <cell r="S86" t="str">
            <v>-----------------------------------</v>
          </cell>
          <cell r="T86" t="str">
            <v>-----------------------------------</v>
          </cell>
          <cell r="U86" t="str">
            <v>-----------------------------------</v>
          </cell>
          <cell r="V86" t="str">
            <v>-----------------------------------</v>
          </cell>
          <cell r="W86" t="str">
            <v>|</v>
          </cell>
          <cell r="X86" t="str">
            <v>-----------------------------------</v>
          </cell>
          <cell r="Y86" t="str">
            <v>|</v>
          </cell>
        </row>
        <row r="87">
          <cell r="A87" t="str">
            <v>|</v>
          </cell>
          <cell r="B87" t="str">
            <v>IMPORT VAT</v>
          </cell>
          <cell r="C87" t="str">
            <v>|</v>
          </cell>
          <cell r="D87" t="str">
            <v>Variation</v>
          </cell>
          <cell r="E87" t="str">
            <v>|</v>
          </cell>
          <cell r="F87">
            <v>0.16455696202531644</v>
          </cell>
          <cell r="G87">
            <v>6.2307692307692307E-2</v>
          </cell>
          <cell r="H87">
            <v>-9.3823299452697427E-3</v>
          </cell>
          <cell r="I87">
            <v>2.8685258964143426E-2</v>
          </cell>
          <cell r="J87">
            <v>3.4664657121326298E-2</v>
          </cell>
          <cell r="K87">
            <v>5.9101654846335699E-2</v>
          </cell>
          <cell r="L87">
            <v>-7.3119777158774379E-2</v>
          </cell>
          <cell r="M87">
            <v>-7.2022160664819951E-2</v>
          </cell>
          <cell r="N87">
            <v>-7.326007326007326E-4</v>
          </cell>
          <cell r="O87">
            <v>-2.0164301717699777E-2</v>
          </cell>
          <cell r="P87">
            <v>-4.1666666666666664E-2</v>
          </cell>
          <cell r="Q87">
            <v>1.5847860538827259E-3</v>
          </cell>
          <cell r="R87" t="str">
            <v>|</v>
          </cell>
          <cell r="S87">
            <v>7.2079104865990118E-2</v>
          </cell>
          <cell r="T87">
            <v>4.0768631524279411E-2</v>
          </cell>
          <cell r="U87">
            <v>-4.9469964664310952E-2</v>
          </cell>
          <cell r="V87">
            <v>-2.0660115898211137E-2</v>
          </cell>
          <cell r="W87" t="str">
            <v>|</v>
          </cell>
          <cell r="X87">
            <v>8.9263263766658288E-3</v>
          </cell>
          <cell r="Y87" t="str">
            <v>|</v>
          </cell>
        </row>
        <row r="88">
          <cell r="A88" t="str">
            <v>|</v>
          </cell>
          <cell r="C88" t="str">
            <v>|</v>
          </cell>
          <cell r="E88" t="str">
            <v>|</v>
          </cell>
          <cell r="R88" t="str">
            <v>|</v>
          </cell>
          <cell r="W88" t="str">
            <v>|</v>
          </cell>
          <cell r="Y88" t="str">
            <v>|</v>
          </cell>
        </row>
        <row r="89">
          <cell r="A89" t="str">
            <v>|</v>
          </cell>
          <cell r="B89" t="str">
            <v>...................................</v>
          </cell>
          <cell r="C89" t="str">
            <v>|</v>
          </cell>
          <cell r="D89" t="str">
            <v>...................................</v>
          </cell>
          <cell r="E89" t="str">
            <v>|</v>
          </cell>
          <cell r="F89" t="str">
            <v>...................................</v>
          </cell>
          <cell r="G89" t="str">
            <v>...................................</v>
          </cell>
          <cell r="H89" t="str">
            <v>...................................</v>
          </cell>
          <cell r="I89" t="str">
            <v>...................................</v>
          </cell>
          <cell r="J89" t="str">
            <v>...................................</v>
          </cell>
          <cell r="K89" t="str">
            <v>...................................</v>
          </cell>
          <cell r="L89" t="str">
            <v>...................................</v>
          </cell>
          <cell r="M89" t="str">
            <v>...................................</v>
          </cell>
          <cell r="N89" t="str">
            <v>...................................</v>
          </cell>
          <cell r="O89" t="str">
            <v>...................................</v>
          </cell>
          <cell r="P89" t="str">
            <v>...................................</v>
          </cell>
          <cell r="Q89" t="str">
            <v>...................................</v>
          </cell>
          <cell r="R89" t="str">
            <v>|</v>
          </cell>
          <cell r="S89" t="str">
            <v>...................................</v>
          </cell>
          <cell r="T89" t="str">
            <v>...................................</v>
          </cell>
          <cell r="U89" t="str">
            <v>...................................</v>
          </cell>
          <cell r="V89" t="str">
            <v>...................................</v>
          </cell>
          <cell r="W89" t="str">
            <v>|</v>
          </cell>
          <cell r="X89" t="str">
            <v>...................................</v>
          </cell>
          <cell r="Y89" t="str">
            <v>|</v>
          </cell>
        </row>
        <row r="90">
          <cell r="A90" t="str">
            <v>|</v>
          </cell>
          <cell r="B90" t="str">
            <v>HOME VAT</v>
          </cell>
          <cell r="C90" t="str">
            <v>|</v>
          </cell>
          <cell r="D90" t="str">
            <v>Variation</v>
          </cell>
          <cell r="E90" t="str">
            <v>|</v>
          </cell>
          <cell r="F90">
            <v>0.17912324829320878</v>
          </cell>
          <cell r="G90">
            <v>4.0816326530612242E-2</v>
          </cell>
          <cell r="H90">
            <v>3.0292942743009321E-2</v>
          </cell>
          <cell r="I90">
            <v>5.4792167639986261E-2</v>
          </cell>
          <cell r="J90">
            <v>8.1291759465478841E-2</v>
          </cell>
          <cell r="K90">
            <v>-1.040943789035392E-3</v>
          </cell>
          <cell r="L90">
            <v>5.5497564370215725E-2</v>
          </cell>
          <cell r="M90">
            <v>0.16894761680037754</v>
          </cell>
          <cell r="N90">
            <v>-8.8855039350088857E-3</v>
          </cell>
          <cell r="O90">
            <v>-1.256322401696851E-2</v>
          </cell>
          <cell r="P90">
            <v>7.7201447527141129E-2</v>
          </cell>
          <cell r="Q90">
            <v>0.2862238074008025</v>
          </cell>
          <cell r="R90" t="str">
            <v>|</v>
          </cell>
          <cell r="S90">
            <v>9.900677912659625E-2</v>
          </cell>
          <cell r="T90">
            <v>5.1614370168258296E-2</v>
          </cell>
          <cell r="U90">
            <v>7.1813285457809697E-2</v>
          </cell>
          <cell r="V90">
            <v>7.1107447924471753E-2</v>
          </cell>
          <cell r="W90" t="str">
            <v>|</v>
          </cell>
          <cell r="X90">
            <v>7.3112453199375371E-2</v>
          </cell>
          <cell r="Y90" t="str">
            <v>|</v>
          </cell>
        </row>
        <row r="91">
          <cell r="A91" t="str">
            <v>|</v>
          </cell>
          <cell r="C91" t="str">
            <v>|</v>
          </cell>
          <cell r="E91" t="str">
            <v>|</v>
          </cell>
          <cell r="R91" t="str">
            <v>|</v>
          </cell>
          <cell r="W91" t="str">
            <v>|</v>
          </cell>
          <cell r="Y91" t="str">
            <v>|</v>
          </cell>
        </row>
        <row r="92">
          <cell r="A92" t="str">
            <v>|</v>
          </cell>
          <cell r="B92" t="str">
            <v>...................................</v>
          </cell>
          <cell r="C92" t="str">
            <v>|</v>
          </cell>
          <cell r="D92" t="str">
            <v>...................................</v>
          </cell>
          <cell r="E92" t="str">
            <v>|</v>
          </cell>
          <cell r="F92" t="str">
            <v>...................................</v>
          </cell>
          <cell r="G92" t="str">
            <v>...................................</v>
          </cell>
          <cell r="H92" t="str">
            <v>...................................</v>
          </cell>
          <cell r="I92" t="str">
            <v>...................................</v>
          </cell>
          <cell r="J92" t="str">
            <v>...................................</v>
          </cell>
          <cell r="K92" t="str">
            <v>...................................</v>
          </cell>
          <cell r="L92" t="str">
            <v>...................................</v>
          </cell>
          <cell r="M92" t="str">
            <v>...................................</v>
          </cell>
          <cell r="N92" t="str">
            <v>...................................</v>
          </cell>
          <cell r="O92" t="str">
            <v>...................................</v>
          </cell>
          <cell r="P92" t="str">
            <v>...................................</v>
          </cell>
          <cell r="Q92" t="str">
            <v>...................................</v>
          </cell>
          <cell r="R92" t="str">
            <v>|</v>
          </cell>
          <cell r="S92" t="str">
            <v>...................................</v>
          </cell>
          <cell r="T92" t="str">
            <v>...................................</v>
          </cell>
          <cell r="U92" t="str">
            <v>...................................</v>
          </cell>
          <cell r="V92" t="str">
            <v>...................................</v>
          </cell>
          <cell r="W92" t="str">
            <v>|</v>
          </cell>
          <cell r="X92" t="str">
            <v>...................................</v>
          </cell>
          <cell r="Y92" t="str">
            <v>|</v>
          </cell>
        </row>
        <row r="93">
          <cell r="A93" t="str">
            <v>|</v>
          </cell>
          <cell r="B93" t="str">
            <v xml:space="preserve">TOTAL VAT </v>
          </cell>
          <cell r="C93" t="str">
            <v>|</v>
          </cell>
          <cell r="D93" t="str">
            <v>Variation</v>
          </cell>
          <cell r="E93" t="str">
            <v>|</v>
          </cell>
          <cell r="F93">
            <v>0.17642752562225475</v>
          </cell>
          <cell r="G93">
            <v>4.597488921713442E-2</v>
          </cell>
          <cell r="H93">
            <v>1.844501517627831E-2</v>
          </cell>
          <cell r="I93">
            <v>5.0162498233714853E-2</v>
          </cell>
          <cell r="J93">
            <v>7.0654976792160915E-2</v>
          </cell>
          <cell r="K93">
            <v>1.7345218019754277E-2</v>
          </cell>
          <cell r="L93">
            <v>2.9788418708240536E-2</v>
          </cell>
          <cell r="M93">
            <v>0.10770855332629356</v>
          </cell>
          <cell r="N93">
            <v>-6.7873303167420816E-3</v>
          </cell>
          <cell r="O93">
            <v>-1.3926084627745045E-2</v>
          </cell>
          <cell r="P93">
            <v>5.1561021759697255E-2</v>
          </cell>
          <cell r="Q93">
            <v>0.18373751783166906</v>
          </cell>
          <cell r="R93" t="str">
            <v>|</v>
          </cell>
          <cell r="S93">
            <v>9.2746082642628111E-2</v>
          </cell>
          <cell r="T93">
            <v>4.9163977706072164E-2</v>
          </cell>
          <cell r="U93">
            <v>4.3478260869565216E-2</v>
          </cell>
          <cell r="V93">
            <v>5.0072191741264802E-2</v>
          </cell>
          <cell r="W93" t="str">
            <v>|</v>
          </cell>
          <cell r="X93">
            <v>5.832693783576362E-2</v>
          </cell>
          <cell r="Y93" t="str">
            <v>|</v>
          </cell>
        </row>
        <row r="94">
          <cell r="A94" t="str">
            <v>|</v>
          </cell>
          <cell r="C94" t="str">
            <v>|</v>
          </cell>
          <cell r="E94" t="str">
            <v>|</v>
          </cell>
          <cell r="R94" t="str">
            <v>|</v>
          </cell>
          <cell r="W94" t="str">
            <v>|</v>
          </cell>
          <cell r="Y94" t="str">
            <v>|</v>
          </cell>
        </row>
        <row r="95">
          <cell r="A95" t="str">
            <v>|</v>
          </cell>
          <cell r="B95" t="str">
            <v>...................................</v>
          </cell>
          <cell r="C95" t="str">
            <v>|</v>
          </cell>
          <cell r="D95" t="str">
            <v>...................................</v>
          </cell>
          <cell r="E95" t="str">
            <v>|</v>
          </cell>
          <cell r="F95" t="str">
            <v>...................................</v>
          </cell>
          <cell r="G95" t="str">
            <v>...................................</v>
          </cell>
          <cell r="H95" t="str">
            <v>...................................</v>
          </cell>
          <cell r="I95" t="str">
            <v>...................................</v>
          </cell>
          <cell r="J95" t="str">
            <v>...................................</v>
          </cell>
          <cell r="K95" t="str">
            <v>...................................</v>
          </cell>
          <cell r="L95" t="str">
            <v>...................................</v>
          </cell>
          <cell r="M95" t="str">
            <v>...................................</v>
          </cell>
          <cell r="N95" t="str">
            <v>...................................</v>
          </cell>
          <cell r="O95" t="str">
            <v>...................................</v>
          </cell>
          <cell r="P95" t="str">
            <v>...................................</v>
          </cell>
          <cell r="Q95" t="str">
            <v>...................................</v>
          </cell>
          <cell r="R95" t="str">
            <v>|</v>
          </cell>
          <cell r="S95" t="str">
            <v>...................................</v>
          </cell>
          <cell r="T95" t="str">
            <v>...................................</v>
          </cell>
          <cell r="U95" t="str">
            <v>...................................</v>
          </cell>
          <cell r="V95" t="str">
            <v>...................................</v>
          </cell>
          <cell r="W95" t="str">
            <v>|</v>
          </cell>
          <cell r="X95" t="str">
            <v>...................................</v>
          </cell>
          <cell r="Y95" t="str">
            <v>|</v>
          </cell>
        </row>
        <row r="96">
          <cell r="A96" t="str">
            <v>|</v>
          </cell>
          <cell r="B96" t="str">
            <v>TOBACCO</v>
          </cell>
          <cell r="C96" t="str">
            <v>|</v>
          </cell>
          <cell r="D96" t="str">
            <v>Variation</v>
          </cell>
          <cell r="E96" t="str">
            <v>|</v>
          </cell>
          <cell r="F96">
            <v>0.75111773472429211</v>
          </cell>
          <cell r="G96">
            <v>-0.83156498673740054</v>
          </cell>
          <cell r="H96">
            <v>3.3733333333333335</v>
          </cell>
          <cell r="I96">
            <v>0.22234513274336284</v>
          </cell>
          <cell r="J96">
            <v>0.11858974358974358</v>
          </cell>
          <cell r="K96">
            <v>2.6490066225165563E-2</v>
          </cell>
          <cell r="L96">
            <v>5.7142857142857141E-2</v>
          </cell>
          <cell r="M96">
            <v>-2.2368421052631579E-2</v>
          </cell>
          <cell r="N96">
            <v>1.5503875968992248E-2</v>
          </cell>
          <cell r="O96">
            <v>-1.6149068322981366E-2</v>
          </cell>
          <cell r="P96">
            <v>5.0541516245487361E-2</v>
          </cell>
          <cell r="Q96">
            <v>-9.3457943925233638E-3</v>
          </cell>
          <cell r="R96" t="str">
            <v>|</v>
          </cell>
          <cell r="S96">
            <v>-0.10476599398883642</v>
          </cell>
          <cell r="T96">
            <v>0.13956043956043956</v>
          </cell>
          <cell r="U96">
            <v>1.4940752189592994E-2</v>
          </cell>
          <cell r="V96">
            <v>4.4977511244377807E-3</v>
          </cell>
          <cell r="W96" t="str">
            <v>|</v>
          </cell>
          <cell r="X96">
            <v>5.9325176121616608E-3</v>
          </cell>
          <cell r="Y96" t="str">
            <v>|</v>
          </cell>
        </row>
        <row r="97">
          <cell r="A97" t="str">
            <v>|</v>
          </cell>
          <cell r="C97" t="str">
            <v>|</v>
          </cell>
          <cell r="E97" t="str">
            <v>|</v>
          </cell>
          <cell r="R97" t="str">
            <v>|</v>
          </cell>
          <cell r="W97" t="str">
            <v>|</v>
          </cell>
          <cell r="Y97" t="str">
            <v>|</v>
          </cell>
        </row>
        <row r="98">
          <cell r="A98" t="str">
            <v>|</v>
          </cell>
          <cell r="B98" t="str">
            <v>...................................</v>
          </cell>
          <cell r="C98" t="str">
            <v>|</v>
          </cell>
          <cell r="D98" t="str">
            <v>...................................</v>
          </cell>
          <cell r="E98" t="str">
            <v>|</v>
          </cell>
          <cell r="F98" t="str">
            <v>...................................</v>
          </cell>
          <cell r="G98" t="str">
            <v>...................................</v>
          </cell>
          <cell r="H98" t="str">
            <v>...................................</v>
          </cell>
          <cell r="I98" t="str">
            <v>...................................</v>
          </cell>
          <cell r="J98" t="str">
            <v>...................................</v>
          </cell>
          <cell r="K98" t="str">
            <v>...................................</v>
          </cell>
          <cell r="L98" t="str">
            <v>...................................</v>
          </cell>
          <cell r="M98" t="str">
            <v>...................................</v>
          </cell>
          <cell r="N98" t="str">
            <v>...................................</v>
          </cell>
          <cell r="O98" t="str">
            <v>...................................</v>
          </cell>
          <cell r="P98" t="str">
            <v>...................................</v>
          </cell>
          <cell r="Q98" t="str">
            <v>...................................</v>
          </cell>
          <cell r="R98" t="str">
            <v>|</v>
          </cell>
          <cell r="S98" t="str">
            <v>...................................</v>
          </cell>
          <cell r="T98" t="str">
            <v>...................................</v>
          </cell>
          <cell r="U98" t="str">
            <v>...................................</v>
          </cell>
          <cell r="V98" t="str">
            <v>...................................</v>
          </cell>
          <cell r="W98" t="str">
            <v>|</v>
          </cell>
          <cell r="X98" t="str">
            <v>...................................</v>
          </cell>
          <cell r="Y98" t="str">
            <v>|</v>
          </cell>
        </row>
        <row r="99">
          <cell r="A99" t="str">
            <v>|</v>
          </cell>
          <cell r="B99" t="str">
            <v>HYDROCARBON</v>
          </cell>
          <cell r="C99" t="str">
            <v>|</v>
          </cell>
          <cell r="D99" t="str">
            <v>Variation</v>
          </cell>
          <cell r="E99" t="str">
            <v>|</v>
          </cell>
          <cell r="F99">
            <v>1.3719512195121951E-2</v>
          </cell>
          <cell r="G99">
            <v>7.6837416481069037E-2</v>
          </cell>
          <cell r="H99">
            <v>4.8117154811715482E-2</v>
          </cell>
          <cell r="I99">
            <v>4.3878656554712896E-2</v>
          </cell>
          <cell r="J99">
            <v>4.9266247379454925E-2</v>
          </cell>
          <cell r="K99">
            <v>7.6098606645230438E-2</v>
          </cell>
          <cell r="L99">
            <v>8.4241823587710603E-3</v>
          </cell>
          <cell r="M99">
            <v>9.8453608247422678E-2</v>
          </cell>
          <cell r="N99">
            <v>9.8759048603929686E-2</v>
          </cell>
          <cell r="O99">
            <v>6.5818584070796465E-2</v>
          </cell>
          <cell r="P99">
            <v>4.804177545691906E-2</v>
          </cell>
          <cell r="Q99">
            <v>4.8000000000000001E-2</v>
          </cell>
          <cell r="R99" t="str">
            <v>|</v>
          </cell>
          <cell r="S99">
            <v>4.5278365045806908E-2</v>
          </cell>
          <cell r="T99">
            <v>5.6405693950177936E-2</v>
          </cell>
          <cell r="U99">
            <v>6.771894093686355E-2</v>
          </cell>
          <cell r="V99">
            <v>5.3769203286888174E-2</v>
          </cell>
          <cell r="W99" t="str">
            <v>|</v>
          </cell>
          <cell r="X99">
            <v>5.5911524620380938E-2</v>
          </cell>
          <cell r="Y99" t="str">
            <v>|</v>
          </cell>
        </row>
        <row r="100">
          <cell r="A100" t="str">
            <v>|</v>
          </cell>
          <cell r="B100" t="str">
            <v>OILS</v>
          </cell>
          <cell r="C100" t="str">
            <v>|</v>
          </cell>
          <cell r="E100" t="str">
            <v>|</v>
          </cell>
          <cell r="R100" t="str">
            <v>|</v>
          </cell>
          <cell r="W100" t="str">
            <v>|</v>
          </cell>
          <cell r="Y100" t="str">
            <v>|</v>
          </cell>
        </row>
        <row r="101">
          <cell r="A101" t="str">
            <v>|</v>
          </cell>
          <cell r="B101" t="str">
            <v>...................................</v>
          </cell>
          <cell r="C101" t="str">
            <v>|</v>
          </cell>
          <cell r="D101" t="str">
            <v>...................................</v>
          </cell>
          <cell r="E101" t="str">
            <v>|</v>
          </cell>
          <cell r="F101" t="str">
            <v>...................................</v>
          </cell>
          <cell r="G101" t="str">
            <v>...................................</v>
          </cell>
          <cell r="H101" t="str">
            <v>...................................</v>
          </cell>
          <cell r="I101" t="str">
            <v>...................................</v>
          </cell>
          <cell r="J101" t="str">
            <v>...................................</v>
          </cell>
          <cell r="K101" t="str">
            <v>...................................</v>
          </cell>
          <cell r="L101" t="str">
            <v>...................................</v>
          </cell>
          <cell r="M101" t="str">
            <v>...................................</v>
          </cell>
          <cell r="N101" t="str">
            <v>...................................</v>
          </cell>
          <cell r="O101" t="str">
            <v>...................................</v>
          </cell>
          <cell r="P101" t="str">
            <v>...................................</v>
          </cell>
          <cell r="Q101" t="str">
            <v>...................................</v>
          </cell>
          <cell r="R101" t="str">
            <v>|</v>
          </cell>
          <cell r="S101" t="str">
            <v>...................................</v>
          </cell>
          <cell r="T101" t="str">
            <v>...................................</v>
          </cell>
          <cell r="U101" t="str">
            <v>...................................</v>
          </cell>
          <cell r="V101" t="str">
            <v>...................................</v>
          </cell>
          <cell r="W101" t="str">
            <v>|</v>
          </cell>
          <cell r="X101" t="str">
            <v>...................................</v>
          </cell>
          <cell r="Y101" t="str">
            <v>|</v>
          </cell>
        </row>
        <row r="102">
          <cell r="A102" t="str">
            <v>|</v>
          </cell>
          <cell r="B102" t="str">
            <v>SPIRITS</v>
          </cell>
          <cell r="C102" t="str">
            <v>|</v>
          </cell>
          <cell r="D102" t="str">
            <v>Variation</v>
          </cell>
          <cell r="E102" t="str">
            <v>|</v>
          </cell>
          <cell r="F102">
            <v>-3.1413612565445025E-2</v>
          </cell>
          <cell r="G102">
            <v>9.036144578313253E-2</v>
          </cell>
          <cell r="H102">
            <v>5.0847457627118647E-2</v>
          </cell>
          <cell r="I102">
            <v>1.11731843575419E-2</v>
          </cell>
          <cell r="J102">
            <v>-5.5248618784530384E-3</v>
          </cell>
          <cell r="K102">
            <v>3.9325842696629212E-2</v>
          </cell>
          <cell r="L102">
            <v>-5.263157894736842E-3</v>
          </cell>
          <cell r="M102">
            <v>-1.6949152542372881E-2</v>
          </cell>
          <cell r="N102">
            <v>1.8518518518518517E-2</v>
          </cell>
          <cell r="O102">
            <v>1.4851485148514851E-2</v>
          </cell>
          <cell r="P102">
            <v>5.0847457627118647E-2</v>
          </cell>
          <cell r="Q102">
            <v>-4.3478260869565216E-2</v>
          </cell>
          <cell r="R102" t="str">
            <v>|</v>
          </cell>
          <cell r="S102">
            <v>3.3707865168539325E-2</v>
          </cell>
          <cell r="T102">
            <v>1.4869888475836431E-2</v>
          </cell>
          <cell r="U102">
            <v>0</v>
          </cell>
          <cell r="V102">
            <v>4.1580041580041582E-3</v>
          </cell>
          <cell r="W102" t="str">
            <v>|</v>
          </cell>
          <cell r="X102">
            <v>1.1854360711261643E-2</v>
          </cell>
          <cell r="Y102" t="str">
            <v>|</v>
          </cell>
        </row>
        <row r="103">
          <cell r="A103" t="str">
            <v>|</v>
          </cell>
          <cell r="C103" t="str">
            <v>|</v>
          </cell>
          <cell r="E103" t="str">
            <v>|</v>
          </cell>
          <cell r="R103" t="str">
            <v>|</v>
          </cell>
          <cell r="W103" t="str">
            <v>|</v>
          </cell>
          <cell r="Y103" t="str">
            <v>|</v>
          </cell>
        </row>
        <row r="104">
          <cell r="A104" t="str">
            <v>|</v>
          </cell>
          <cell r="B104" t="str">
            <v>...................................</v>
          </cell>
          <cell r="C104" t="str">
            <v>|</v>
          </cell>
          <cell r="D104" t="str">
            <v>...................................</v>
          </cell>
          <cell r="E104" t="str">
            <v>|</v>
          </cell>
          <cell r="F104" t="str">
            <v>...................................</v>
          </cell>
          <cell r="G104" t="str">
            <v>...................................</v>
          </cell>
          <cell r="H104" t="str">
            <v>...................................</v>
          </cell>
          <cell r="I104" t="str">
            <v>...................................</v>
          </cell>
          <cell r="J104" t="str">
            <v>...................................</v>
          </cell>
          <cell r="K104" t="str">
            <v>...................................</v>
          </cell>
          <cell r="L104" t="str">
            <v>...................................</v>
          </cell>
          <cell r="M104" t="str">
            <v>...................................</v>
          </cell>
          <cell r="N104" t="str">
            <v>...................................</v>
          </cell>
          <cell r="O104" t="str">
            <v>...................................</v>
          </cell>
          <cell r="P104" t="str">
            <v>...................................</v>
          </cell>
          <cell r="Q104" t="str">
            <v>...................................</v>
          </cell>
          <cell r="R104" t="str">
            <v>|</v>
          </cell>
          <cell r="S104" t="str">
            <v>...................................</v>
          </cell>
          <cell r="T104" t="str">
            <v>...................................</v>
          </cell>
          <cell r="U104" t="str">
            <v>...................................</v>
          </cell>
          <cell r="V104" t="str">
            <v>...................................</v>
          </cell>
          <cell r="W104" t="str">
            <v>|</v>
          </cell>
          <cell r="X104" t="str">
            <v>...................................</v>
          </cell>
          <cell r="Y104" t="str">
            <v>|</v>
          </cell>
        </row>
        <row r="105">
          <cell r="A105" t="str">
            <v>|</v>
          </cell>
          <cell r="B105" t="str">
            <v>BEER</v>
          </cell>
          <cell r="C105" t="str">
            <v>|</v>
          </cell>
          <cell r="D105" t="str">
            <v>Variation</v>
          </cell>
          <cell r="E105" t="str">
            <v>|</v>
          </cell>
          <cell r="F105">
            <v>0.16260162601626016</v>
          </cell>
          <cell r="G105">
            <v>-8.7786259541984726E-2</v>
          </cell>
          <cell r="H105">
            <v>0.11244979919678715</v>
          </cell>
          <cell r="I105">
            <v>0.12015503875968993</v>
          </cell>
          <cell r="J105">
            <v>-0.12631578947368421</v>
          </cell>
          <cell r="K105">
            <v>-7.3529411764705881E-3</v>
          </cell>
          <cell r="L105">
            <v>0</v>
          </cell>
          <cell r="M105">
            <v>7.462686567164179E-3</v>
          </cell>
          <cell r="N105">
            <v>1.7730496453900711E-2</v>
          </cell>
          <cell r="O105">
            <v>2.0833333333333332E-2</v>
          </cell>
          <cell r="P105">
            <v>1.7647058823529412E-2</v>
          </cell>
          <cell r="Q105">
            <v>3.4313725490196081E-2</v>
          </cell>
          <cell r="R105" t="str">
            <v>|</v>
          </cell>
          <cell r="S105">
            <v>5.9445178335535004E-2</v>
          </cell>
          <cell r="T105">
            <v>-8.5889570552147246E-3</v>
          </cell>
          <cell r="U105">
            <v>8.6419753086419745E-3</v>
          </cell>
          <cell r="V105">
            <v>2.4169184290030211E-2</v>
          </cell>
          <cell r="W105" t="str">
            <v>|</v>
          </cell>
          <cell r="X105">
            <v>2.0039421813403416E-2</v>
          </cell>
          <cell r="Y105" t="str">
            <v>|</v>
          </cell>
        </row>
        <row r="106">
          <cell r="A106" t="str">
            <v>|</v>
          </cell>
          <cell r="C106" t="str">
            <v>|</v>
          </cell>
          <cell r="E106" t="str">
            <v>|</v>
          </cell>
          <cell r="R106" t="str">
            <v>|</v>
          </cell>
          <cell r="W106" t="str">
            <v>|</v>
          </cell>
          <cell r="Y106" t="str">
            <v>|</v>
          </cell>
        </row>
        <row r="107">
          <cell r="A107" t="str">
            <v>|</v>
          </cell>
          <cell r="B107" t="str">
            <v>...................................</v>
          </cell>
          <cell r="C107" t="str">
            <v>|</v>
          </cell>
          <cell r="D107" t="str">
            <v>...................................</v>
          </cell>
          <cell r="E107" t="str">
            <v>|</v>
          </cell>
          <cell r="F107" t="str">
            <v>...................................</v>
          </cell>
          <cell r="G107" t="str">
            <v>...................................</v>
          </cell>
          <cell r="H107" t="str">
            <v>...................................</v>
          </cell>
          <cell r="I107" t="str">
            <v>...................................</v>
          </cell>
          <cell r="J107" t="str">
            <v>...................................</v>
          </cell>
          <cell r="K107" t="str">
            <v>...................................</v>
          </cell>
          <cell r="L107" t="str">
            <v>...................................</v>
          </cell>
          <cell r="M107" t="str">
            <v>...................................</v>
          </cell>
          <cell r="N107" t="str">
            <v>...................................</v>
          </cell>
          <cell r="O107" t="str">
            <v>...................................</v>
          </cell>
          <cell r="P107" t="str">
            <v>...................................</v>
          </cell>
          <cell r="Q107" t="str">
            <v>...................................</v>
          </cell>
          <cell r="R107" t="str">
            <v>|</v>
          </cell>
          <cell r="S107" t="str">
            <v>...................................</v>
          </cell>
          <cell r="T107" t="str">
            <v>...................................</v>
          </cell>
          <cell r="U107" t="str">
            <v>...................................</v>
          </cell>
          <cell r="V107" t="str">
            <v>...................................</v>
          </cell>
          <cell r="W107" t="str">
            <v>|</v>
          </cell>
          <cell r="X107" t="str">
            <v>...................................</v>
          </cell>
          <cell r="Y107" t="str">
            <v>|</v>
          </cell>
        </row>
        <row r="108">
          <cell r="A108" t="str">
            <v>|</v>
          </cell>
          <cell r="B108" t="str">
            <v xml:space="preserve">WINES </v>
          </cell>
          <cell r="C108" t="str">
            <v>|</v>
          </cell>
          <cell r="D108" t="str">
            <v>Variation</v>
          </cell>
          <cell r="E108" t="str">
            <v>|</v>
          </cell>
          <cell r="F108">
            <v>6.1797752808988762E-2</v>
          </cell>
          <cell r="G108">
            <v>0.1736111111111111</v>
          </cell>
          <cell r="H108">
            <v>5.6962025316455694E-2</v>
          </cell>
          <cell r="I108">
            <v>0.18543046357615894</v>
          </cell>
          <cell r="J108">
            <v>0.1728395061728395</v>
          </cell>
          <cell r="K108">
            <v>3.870967741935484E-2</v>
          </cell>
          <cell r="L108">
            <v>-0.10059171597633136</v>
          </cell>
          <cell r="M108">
            <v>-0.11415525114155251</v>
          </cell>
          <cell r="N108">
            <v>-8.3333333333333329E-2</v>
          </cell>
          <cell r="O108">
            <v>-7.3863636363636367E-2</v>
          </cell>
          <cell r="P108">
            <v>-8.6614173228346455E-2</v>
          </cell>
          <cell r="Q108">
            <v>-0.18705035971223022</v>
          </cell>
          <cell r="R108" t="str">
            <v>|</v>
          </cell>
          <cell r="S108">
            <v>9.375E-2</v>
          </cell>
          <cell r="T108">
            <v>0.13247863247863248</v>
          </cell>
          <cell r="U108">
            <v>-9.9025974025974031E-2</v>
          </cell>
          <cell r="V108">
            <v>-0.11312217194570136</v>
          </cell>
          <cell r="W108" t="str">
            <v>|</v>
          </cell>
          <cell r="X108">
            <v>-1.9940179461615153E-3</v>
          </cell>
          <cell r="Y108" t="str">
            <v>|</v>
          </cell>
        </row>
        <row r="109">
          <cell r="A109" t="str">
            <v>|</v>
          </cell>
          <cell r="C109" t="str">
            <v>|</v>
          </cell>
          <cell r="E109" t="str">
            <v>|</v>
          </cell>
          <cell r="R109" t="str">
            <v>|</v>
          </cell>
          <cell r="W109" t="str">
            <v>|</v>
          </cell>
          <cell r="Y109" t="str">
            <v>|</v>
          </cell>
        </row>
        <row r="110">
          <cell r="A110" t="str">
            <v>|</v>
          </cell>
          <cell r="B110" t="str">
            <v>...................................</v>
          </cell>
          <cell r="C110" t="str">
            <v>|</v>
          </cell>
          <cell r="D110" t="str">
            <v>...................................</v>
          </cell>
          <cell r="E110" t="str">
            <v>|</v>
          </cell>
          <cell r="F110" t="str">
            <v>...................................</v>
          </cell>
          <cell r="G110" t="str">
            <v>...................................</v>
          </cell>
          <cell r="H110" t="str">
            <v>...................................</v>
          </cell>
          <cell r="I110" t="str">
            <v>...................................</v>
          </cell>
          <cell r="J110" t="str">
            <v>...................................</v>
          </cell>
          <cell r="K110" t="str">
            <v>...................................</v>
          </cell>
          <cell r="L110" t="str">
            <v>...................................</v>
          </cell>
          <cell r="M110" t="str">
            <v>...................................</v>
          </cell>
          <cell r="N110" t="str">
            <v>...................................</v>
          </cell>
          <cell r="O110" t="str">
            <v>...................................</v>
          </cell>
          <cell r="P110" t="str">
            <v>...................................</v>
          </cell>
          <cell r="Q110" t="str">
            <v>...................................</v>
          </cell>
          <cell r="R110" t="str">
            <v>|</v>
          </cell>
          <cell r="S110" t="str">
            <v>...................................</v>
          </cell>
          <cell r="T110" t="str">
            <v>...................................</v>
          </cell>
          <cell r="U110" t="str">
            <v>...................................</v>
          </cell>
          <cell r="V110" t="str">
            <v>...................................</v>
          </cell>
          <cell r="W110" t="str">
            <v>|</v>
          </cell>
          <cell r="X110" t="str">
            <v>...................................</v>
          </cell>
          <cell r="Y110" t="str">
            <v>|</v>
          </cell>
        </row>
        <row r="111">
          <cell r="A111" t="str">
            <v>|</v>
          </cell>
          <cell r="B111" t="str">
            <v>CIDER</v>
          </cell>
          <cell r="C111" t="str">
            <v>|</v>
          </cell>
          <cell r="D111" t="str">
            <v>Variation</v>
          </cell>
          <cell r="E111" t="str">
            <v>|</v>
          </cell>
          <cell r="F111">
            <v>0</v>
          </cell>
          <cell r="G111">
            <v>7.6923076923076927E-2</v>
          </cell>
          <cell r="H111">
            <v>0.18181818181818182</v>
          </cell>
          <cell r="I111">
            <v>0</v>
          </cell>
          <cell r="J111">
            <v>-7.1428571428571425E-2</v>
          </cell>
          <cell r="K111">
            <v>7.6923076923076927E-2</v>
          </cell>
          <cell r="L111">
            <v>0</v>
          </cell>
          <cell r="M111">
            <v>8.3333333333333329E-2</v>
          </cell>
          <cell r="N111">
            <v>7.6923076923076927E-2</v>
          </cell>
          <cell r="O111">
            <v>0</v>
          </cell>
          <cell r="P111">
            <v>-0.1111111111111111</v>
          </cell>
          <cell r="Q111">
            <v>-0.18181818181818182</v>
          </cell>
          <cell r="R111" t="str">
            <v>|</v>
          </cell>
          <cell r="S111">
            <v>8.1081081081081086E-2</v>
          </cell>
          <cell r="T111">
            <v>0</v>
          </cell>
          <cell r="U111">
            <v>5.128205128205128E-2</v>
          </cell>
          <cell r="V111">
            <v>-8.5714285714285715E-2</v>
          </cell>
          <cell r="W111" t="str">
            <v>|</v>
          </cell>
          <cell r="X111">
            <v>1.3071895424836602E-2</v>
          </cell>
          <cell r="Y111" t="str">
            <v>|</v>
          </cell>
        </row>
        <row r="112">
          <cell r="A112" t="str">
            <v>|</v>
          </cell>
          <cell r="C112" t="str">
            <v>|</v>
          </cell>
          <cell r="E112" t="str">
            <v>|</v>
          </cell>
          <cell r="R112" t="str">
            <v>|</v>
          </cell>
          <cell r="W112" t="str">
            <v>|</v>
          </cell>
          <cell r="Y112" t="str">
            <v>|</v>
          </cell>
        </row>
        <row r="113">
          <cell r="A113" t="str">
            <v>|</v>
          </cell>
          <cell r="B113" t="str">
            <v>...................................</v>
          </cell>
          <cell r="C113" t="str">
            <v>|</v>
          </cell>
          <cell r="D113" t="str">
            <v>...................................</v>
          </cell>
          <cell r="E113" t="str">
            <v>|</v>
          </cell>
          <cell r="F113" t="str">
            <v>...................................</v>
          </cell>
          <cell r="G113" t="str">
            <v>...................................</v>
          </cell>
          <cell r="H113" t="str">
            <v>...................................</v>
          </cell>
          <cell r="I113" t="str">
            <v>...................................</v>
          </cell>
          <cell r="J113" t="str">
            <v>...................................</v>
          </cell>
          <cell r="K113" t="str">
            <v>...................................</v>
          </cell>
          <cell r="L113" t="str">
            <v>...................................</v>
          </cell>
          <cell r="M113" t="str">
            <v>...................................</v>
          </cell>
          <cell r="N113" t="str">
            <v>...................................</v>
          </cell>
          <cell r="O113" t="str">
            <v>...................................</v>
          </cell>
          <cell r="P113" t="str">
            <v>...................................</v>
          </cell>
          <cell r="Q113" t="str">
            <v>...................................</v>
          </cell>
          <cell r="R113" t="str">
            <v>|</v>
          </cell>
          <cell r="S113" t="str">
            <v>...................................</v>
          </cell>
          <cell r="T113" t="str">
            <v>...................................</v>
          </cell>
          <cell r="U113" t="str">
            <v>...................................</v>
          </cell>
          <cell r="V113" t="str">
            <v>...................................</v>
          </cell>
          <cell r="W113" t="str">
            <v>|</v>
          </cell>
          <cell r="X113" t="str">
            <v>...................................</v>
          </cell>
          <cell r="Y113" t="str">
            <v>|</v>
          </cell>
        </row>
        <row r="114">
          <cell r="A114" t="str">
            <v>|</v>
          </cell>
          <cell r="B114" t="str">
            <v>BETTING</v>
          </cell>
          <cell r="C114" t="str">
            <v>|</v>
          </cell>
          <cell r="D114" t="str">
            <v>Variation</v>
          </cell>
          <cell r="E114" t="str">
            <v>|</v>
          </cell>
          <cell r="F114">
            <v>1.5748031496062992E-2</v>
          </cell>
          <cell r="G114">
            <v>0.14285714285714285</v>
          </cell>
          <cell r="H114">
            <v>9.8039215686274508E-2</v>
          </cell>
          <cell r="I114">
            <v>-0.11194029850746269</v>
          </cell>
          <cell r="J114">
            <v>0.50526315789473686</v>
          </cell>
          <cell r="K114">
            <v>-6.3063063063063057E-2</v>
          </cell>
          <cell r="L114">
            <v>-3.6363636363636362E-2</v>
          </cell>
          <cell r="M114">
            <v>-8.1967213114754092E-2</v>
          </cell>
          <cell r="N114">
            <v>-0.1941747572815534</v>
          </cell>
          <cell r="O114">
            <v>-8.8709677419354843E-2</v>
          </cell>
          <cell r="P114">
            <v>-7.2072072072072071E-2</v>
          </cell>
          <cell r="Q114">
            <v>-0.12621359223300971</v>
          </cell>
          <cell r="R114" t="str">
            <v>|</v>
          </cell>
          <cell r="S114">
            <v>8.0838323353293412E-2</v>
          </cell>
          <cell r="T114">
            <v>7.6470588235294124E-2</v>
          </cell>
          <cell r="U114">
            <v>-0.10149253731343283</v>
          </cell>
          <cell r="V114">
            <v>-9.4674556213017749E-2</v>
          </cell>
          <cell r="W114" t="str">
            <v>|</v>
          </cell>
          <cell r="X114">
            <v>-9.6510764662212315E-3</v>
          </cell>
          <cell r="Y114" t="str">
            <v>|</v>
          </cell>
        </row>
        <row r="115">
          <cell r="A115" t="str">
            <v>|</v>
          </cell>
          <cell r="C115" t="str">
            <v>|</v>
          </cell>
          <cell r="E115" t="str">
            <v>|</v>
          </cell>
          <cell r="R115" t="str">
            <v>|</v>
          </cell>
          <cell r="W115" t="str">
            <v>|</v>
          </cell>
          <cell r="Y115" t="str">
            <v>|</v>
          </cell>
        </row>
        <row r="116">
          <cell r="A116" t="str">
            <v>|</v>
          </cell>
          <cell r="B116" t="str">
            <v>...................................</v>
          </cell>
          <cell r="C116" t="str">
            <v>|</v>
          </cell>
          <cell r="D116" t="str">
            <v>...................................</v>
          </cell>
          <cell r="E116" t="str">
            <v>|</v>
          </cell>
          <cell r="F116" t="str">
            <v>...................................</v>
          </cell>
          <cell r="G116" t="str">
            <v>...................................</v>
          </cell>
          <cell r="H116" t="str">
            <v>...................................</v>
          </cell>
          <cell r="I116" t="str">
            <v>...................................</v>
          </cell>
          <cell r="J116" t="str">
            <v>...................................</v>
          </cell>
          <cell r="K116" t="str">
            <v>...................................</v>
          </cell>
          <cell r="L116" t="str">
            <v>...................................</v>
          </cell>
          <cell r="M116" t="str">
            <v>...................................</v>
          </cell>
          <cell r="N116" t="str">
            <v>...................................</v>
          </cell>
          <cell r="O116" t="str">
            <v>...................................</v>
          </cell>
          <cell r="P116" t="str">
            <v>...................................</v>
          </cell>
          <cell r="Q116" t="str">
            <v>...................................</v>
          </cell>
          <cell r="R116" t="str">
            <v>|</v>
          </cell>
          <cell r="S116" t="str">
            <v>...................................</v>
          </cell>
          <cell r="T116" t="str">
            <v>...................................</v>
          </cell>
          <cell r="U116" t="str">
            <v>...................................</v>
          </cell>
          <cell r="V116" t="str">
            <v>...................................</v>
          </cell>
          <cell r="W116" t="str">
            <v>|</v>
          </cell>
          <cell r="X116" t="str">
            <v>...................................</v>
          </cell>
          <cell r="Y116" t="str">
            <v>|</v>
          </cell>
        </row>
        <row r="117">
          <cell r="A117" t="str">
            <v>|</v>
          </cell>
          <cell r="B117" t="str">
            <v>CUSTOMS</v>
          </cell>
          <cell r="C117" t="str">
            <v>|</v>
          </cell>
          <cell r="D117" t="str">
            <v>Variation</v>
          </cell>
          <cell r="E117" t="str">
            <v>|</v>
          </cell>
          <cell r="F117">
            <v>0.1095890410958904</v>
          </cell>
          <cell r="G117">
            <v>9.2105263157894732E-2</v>
          </cell>
          <cell r="H117">
            <v>3.8216560509554139E-2</v>
          </cell>
          <cell r="I117">
            <v>0.17532467532467533</v>
          </cell>
          <cell r="J117">
            <v>4.1916167664670656E-2</v>
          </cell>
          <cell r="K117">
            <v>-7.3170731707317069E-2</v>
          </cell>
          <cell r="L117">
            <v>-0.14130434782608695</v>
          </cell>
          <cell r="M117">
            <v>-0.17098445595854922</v>
          </cell>
          <cell r="N117">
            <v>-0.12941176470588237</v>
          </cell>
          <cell r="O117">
            <v>-0.18064516129032257</v>
          </cell>
          <cell r="P117">
            <v>-7.792207792207792E-2</v>
          </cell>
          <cell r="Q117">
            <v>-8.2758620689655171E-2</v>
          </cell>
          <cell r="R117" t="str">
            <v>|</v>
          </cell>
          <cell r="S117">
            <v>7.9120879120879117E-2</v>
          </cell>
          <cell r="T117">
            <v>4.536082474226804E-2</v>
          </cell>
          <cell r="U117">
            <v>-0.14808043875685559</v>
          </cell>
          <cell r="V117">
            <v>-0.11453744493392071</v>
          </cell>
          <cell r="W117" t="str">
            <v>|</v>
          </cell>
          <cell r="X117">
            <v>-3.8639876352395672E-2</v>
          </cell>
          <cell r="Y117" t="str">
            <v>|</v>
          </cell>
        </row>
        <row r="118">
          <cell r="A118" t="str">
            <v>|</v>
          </cell>
          <cell r="B118" t="str">
            <v>DUTIES #</v>
          </cell>
          <cell r="C118" t="str">
            <v>|</v>
          </cell>
          <cell r="E118" t="str">
            <v>|</v>
          </cell>
          <cell r="R118" t="str">
            <v>|</v>
          </cell>
          <cell r="W118" t="str">
            <v>|</v>
          </cell>
          <cell r="Y118" t="str">
            <v>|</v>
          </cell>
        </row>
        <row r="119">
          <cell r="A119" t="str">
            <v>|</v>
          </cell>
          <cell r="B119" t="str">
            <v>...................................</v>
          </cell>
          <cell r="C119" t="str">
            <v>|</v>
          </cell>
          <cell r="D119" t="str">
            <v>...................................</v>
          </cell>
          <cell r="E119" t="str">
            <v>|</v>
          </cell>
          <cell r="F119" t="str">
            <v>...................................</v>
          </cell>
          <cell r="G119" t="str">
            <v>...................................</v>
          </cell>
          <cell r="H119" t="str">
            <v>...................................</v>
          </cell>
          <cell r="I119" t="str">
            <v>...................................</v>
          </cell>
          <cell r="J119" t="str">
            <v>...................................</v>
          </cell>
          <cell r="K119" t="str">
            <v>...................................</v>
          </cell>
          <cell r="L119" t="str">
            <v>...................................</v>
          </cell>
          <cell r="M119" t="str">
            <v>...................................</v>
          </cell>
          <cell r="N119" t="str">
            <v>...................................</v>
          </cell>
          <cell r="O119" t="str">
            <v>...................................</v>
          </cell>
          <cell r="P119" t="str">
            <v>...................................</v>
          </cell>
          <cell r="Q119" t="str">
            <v>...................................</v>
          </cell>
          <cell r="R119" t="str">
            <v>|</v>
          </cell>
          <cell r="S119" t="str">
            <v>...................................</v>
          </cell>
          <cell r="T119" t="str">
            <v>...................................</v>
          </cell>
          <cell r="U119" t="str">
            <v>...................................</v>
          </cell>
          <cell r="V119" t="str">
            <v>...................................</v>
          </cell>
          <cell r="W119" t="str">
            <v>|</v>
          </cell>
          <cell r="X119" t="str">
            <v>...................................</v>
          </cell>
          <cell r="Y119" t="str">
            <v>|</v>
          </cell>
        </row>
        <row r="120">
          <cell r="A120" t="str">
            <v>|</v>
          </cell>
          <cell r="B120" t="str">
            <v>APD</v>
          </cell>
          <cell r="C120" t="str">
            <v>|</v>
          </cell>
          <cell r="D120" t="str">
            <v>Variation</v>
          </cell>
          <cell r="E120" t="str">
            <v>|</v>
          </cell>
          <cell r="F120">
            <v>0.14285714285714285</v>
          </cell>
          <cell r="G120">
            <v>0.15789473684210525</v>
          </cell>
          <cell r="H120">
            <v>0.16129032258064516</v>
          </cell>
          <cell r="I120">
            <v>2.7027027027027029E-2</v>
          </cell>
          <cell r="J120">
            <v>0.17105263157894737</v>
          </cell>
          <cell r="K120">
            <v>0.10975609756097561</v>
          </cell>
          <cell r="L120">
            <v>0.26027397260273971</v>
          </cell>
          <cell r="M120">
            <v>0.21428571428571427</v>
          </cell>
          <cell r="N120">
            <v>0.17543859649122806</v>
          </cell>
          <cell r="O120">
            <v>0.14492753623188406</v>
          </cell>
          <cell r="P120">
            <v>0.16363636363636364</v>
          </cell>
          <cell r="Q120">
            <v>3.3898305084745763E-2</v>
          </cell>
          <cell r="R120" t="str">
            <v>|</v>
          </cell>
          <cell r="S120">
            <v>0.15428571428571428</v>
          </cell>
          <cell r="T120">
            <v>0.10344827586206896</v>
          </cell>
          <cell r="U120">
            <v>0.22</v>
          </cell>
          <cell r="V120">
            <v>0.11475409836065574</v>
          </cell>
          <cell r="W120" t="str">
            <v>|</v>
          </cell>
          <cell r="X120">
            <v>0.14683544303797469</v>
          </cell>
          <cell r="Y120" t="str">
            <v>|</v>
          </cell>
        </row>
        <row r="121">
          <cell r="A121" t="str">
            <v>|</v>
          </cell>
          <cell r="C121" t="str">
            <v>|</v>
          </cell>
          <cell r="E121" t="str">
            <v>|</v>
          </cell>
          <cell r="R121" t="str">
            <v>|</v>
          </cell>
          <cell r="W121" t="str">
            <v>|</v>
          </cell>
          <cell r="Y121" t="str">
            <v>|</v>
          </cell>
        </row>
        <row r="122">
          <cell r="A122" t="str">
            <v>|</v>
          </cell>
          <cell r="B122" t="str">
            <v>...................................</v>
          </cell>
          <cell r="C122" t="str">
            <v>|</v>
          </cell>
          <cell r="D122" t="str">
            <v>...................................</v>
          </cell>
          <cell r="E122" t="str">
            <v>|</v>
          </cell>
          <cell r="F122" t="str">
            <v>...................................</v>
          </cell>
          <cell r="G122" t="str">
            <v>...................................</v>
          </cell>
          <cell r="H122" t="str">
            <v>...................................</v>
          </cell>
          <cell r="I122" t="str">
            <v>...................................</v>
          </cell>
          <cell r="J122" t="str">
            <v>...................................</v>
          </cell>
          <cell r="K122" t="str">
            <v>...................................</v>
          </cell>
          <cell r="L122" t="str">
            <v>...................................</v>
          </cell>
          <cell r="M122" t="str">
            <v>...................................</v>
          </cell>
          <cell r="N122" t="str">
            <v>...................................</v>
          </cell>
          <cell r="O122" t="str">
            <v>...................................</v>
          </cell>
          <cell r="P122" t="str">
            <v>...................................</v>
          </cell>
          <cell r="Q122" t="str">
            <v>...................................</v>
          </cell>
          <cell r="R122" t="str">
            <v>|</v>
          </cell>
          <cell r="S122" t="str">
            <v>...................................</v>
          </cell>
          <cell r="T122" t="str">
            <v>...................................</v>
          </cell>
          <cell r="U122" t="str">
            <v>...................................</v>
          </cell>
          <cell r="V122" t="str">
            <v>...................................</v>
          </cell>
          <cell r="W122" t="str">
            <v>|</v>
          </cell>
          <cell r="X122" t="str">
            <v>...................................</v>
          </cell>
          <cell r="Y122" t="str">
            <v>|</v>
          </cell>
        </row>
        <row r="123">
          <cell r="A123" t="str">
            <v>|</v>
          </cell>
          <cell r="B123" t="str">
            <v>IPT</v>
          </cell>
          <cell r="C123" t="str">
            <v>|</v>
          </cell>
          <cell r="D123" t="str">
            <v>Variation</v>
          </cell>
          <cell r="E123" t="str">
            <v>|</v>
          </cell>
          <cell r="F123">
            <v>1.4444444444444444</v>
          </cell>
          <cell r="G123">
            <v>-6.25E-2</v>
          </cell>
          <cell r="H123">
            <v>0.66666666666666663</v>
          </cell>
          <cell r="I123">
            <v>0.90384615384615385</v>
          </cell>
          <cell r="J123">
            <v>-4.2124542124542128E-2</v>
          </cell>
          <cell r="K123">
            <v>0.66666666666666663</v>
          </cell>
          <cell r="L123">
            <v>0.4838709677419355</v>
          </cell>
          <cell r="M123">
            <v>3.825136612021858E-2</v>
          </cell>
          <cell r="N123">
            <v>0</v>
          </cell>
          <cell r="O123">
            <v>-0.11267605633802817</v>
          </cell>
          <cell r="P123">
            <v>0.10309278350515463</v>
          </cell>
          <cell r="Q123">
            <v>0</v>
          </cell>
          <cell r="R123" t="str">
            <v>|</v>
          </cell>
          <cell r="S123">
            <v>3.9927404718693285E-2</v>
          </cell>
          <cell r="T123">
            <v>4.3261231281198007E-2</v>
          </cell>
          <cell r="U123">
            <v>6.1538461538461542E-2</v>
          </cell>
          <cell r="V123">
            <v>7.4866310160427801E-2</v>
          </cell>
          <cell r="W123" t="str">
            <v>|</v>
          </cell>
          <cell r="X123">
            <v>5.4830287206266322E-2</v>
          </cell>
          <cell r="Y123" t="str">
            <v>|</v>
          </cell>
        </row>
        <row r="124">
          <cell r="A124" t="str">
            <v>|</v>
          </cell>
          <cell r="C124" t="str">
            <v>|</v>
          </cell>
          <cell r="E124" t="str">
            <v>|</v>
          </cell>
          <cell r="R124" t="str">
            <v>|</v>
          </cell>
          <cell r="W124" t="str">
            <v>|</v>
          </cell>
          <cell r="Y124" t="str">
            <v>|</v>
          </cell>
        </row>
        <row r="125">
          <cell r="A125" t="str">
            <v>|</v>
          </cell>
          <cell r="B125" t="str">
            <v>...................................</v>
          </cell>
          <cell r="C125" t="str">
            <v>|</v>
          </cell>
          <cell r="D125" t="str">
            <v>...................................</v>
          </cell>
          <cell r="E125" t="str">
            <v>|</v>
          </cell>
          <cell r="F125" t="str">
            <v>...................................</v>
          </cell>
          <cell r="G125" t="str">
            <v>...................................</v>
          </cell>
          <cell r="H125" t="str">
            <v>...................................</v>
          </cell>
          <cell r="I125" t="str">
            <v>...................................</v>
          </cell>
          <cell r="J125" t="str">
            <v>...................................</v>
          </cell>
          <cell r="K125" t="str">
            <v>...................................</v>
          </cell>
          <cell r="L125" t="str">
            <v>...................................</v>
          </cell>
          <cell r="M125" t="str">
            <v>...................................</v>
          </cell>
          <cell r="N125" t="str">
            <v>...................................</v>
          </cell>
          <cell r="O125" t="str">
            <v>...................................</v>
          </cell>
          <cell r="P125" t="str">
            <v>...................................</v>
          </cell>
          <cell r="Q125" t="str">
            <v>...................................</v>
          </cell>
          <cell r="R125" t="str">
            <v>|</v>
          </cell>
          <cell r="S125" t="str">
            <v>...................................</v>
          </cell>
          <cell r="T125" t="str">
            <v>...................................</v>
          </cell>
          <cell r="U125" t="str">
            <v>...................................</v>
          </cell>
          <cell r="V125" t="str">
            <v>...................................</v>
          </cell>
          <cell r="W125" t="str">
            <v>|</v>
          </cell>
          <cell r="X125" t="str">
            <v>...................................</v>
          </cell>
          <cell r="Y125" t="str">
            <v>|</v>
          </cell>
        </row>
        <row r="126">
          <cell r="A126" t="str">
            <v>|</v>
          </cell>
          <cell r="B126" t="str">
            <v>LANDFILL</v>
          </cell>
          <cell r="C126" t="str">
            <v>|</v>
          </cell>
          <cell r="D126" t="str">
            <v>Variation</v>
          </cell>
          <cell r="E126" t="str">
            <v>|</v>
          </cell>
          <cell r="F126">
            <v>0.24193548387096775</v>
          </cell>
          <cell r="G126">
            <v>6.6666666666666666E-2</v>
          </cell>
          <cell r="H126">
            <v>0.35294117647058826</v>
          </cell>
          <cell r="I126">
            <v>8.7499999999999994E-2</v>
          </cell>
          <cell r="J126">
            <v>0</v>
          </cell>
          <cell r="K126">
            <v>-8.5106382978723402E-2</v>
          </cell>
          <cell r="L126">
            <v>-7.5949367088607597E-2</v>
          </cell>
          <cell r="M126">
            <v>-5.2631578947368418E-2</v>
          </cell>
          <cell r="N126">
            <v>-6.6666666666666666E-2</v>
          </cell>
          <cell r="O126">
            <v>-5.4054054054054057E-2</v>
          </cell>
          <cell r="P126">
            <v>-7.3170731707317069E-2</v>
          </cell>
          <cell r="Q126">
            <v>0.05</v>
          </cell>
          <cell r="R126" t="str">
            <v>|</v>
          </cell>
          <cell r="S126">
            <v>0.23015873015873015</v>
          </cell>
          <cell r="T126">
            <v>1.7543859649122806E-2</v>
          </cell>
          <cell r="U126">
            <v>-6.7901234567901231E-2</v>
          </cell>
          <cell r="V126">
            <v>-3.2258064516129031E-2</v>
          </cell>
          <cell r="W126" t="str">
            <v>|</v>
          </cell>
          <cell r="X126">
            <v>2.6058631921824105E-2</v>
          </cell>
          <cell r="Y126" t="str">
            <v>|</v>
          </cell>
        </row>
        <row r="127">
          <cell r="A127" t="str">
            <v>|</v>
          </cell>
          <cell r="C127" t="str">
            <v>|</v>
          </cell>
          <cell r="E127" t="str">
            <v>|</v>
          </cell>
          <cell r="R127" t="str">
            <v>|</v>
          </cell>
          <cell r="W127" t="str">
            <v>|</v>
          </cell>
          <cell r="Y127" t="str">
            <v>|</v>
          </cell>
        </row>
        <row r="128">
          <cell r="A128" t="str">
            <v>|</v>
          </cell>
          <cell r="B128" t="str">
            <v>...................................</v>
          </cell>
          <cell r="C128" t="str">
            <v>|</v>
          </cell>
          <cell r="D128" t="str">
            <v>...................................</v>
          </cell>
          <cell r="E128" t="str">
            <v>|</v>
          </cell>
          <cell r="F128" t="str">
            <v>...................................</v>
          </cell>
          <cell r="G128" t="str">
            <v>...................................</v>
          </cell>
          <cell r="H128" t="str">
            <v>...................................</v>
          </cell>
          <cell r="I128" t="str">
            <v>...................................</v>
          </cell>
          <cell r="J128" t="str">
            <v>...................................</v>
          </cell>
          <cell r="K128" t="str">
            <v>...................................</v>
          </cell>
          <cell r="L128" t="str">
            <v>...................................</v>
          </cell>
          <cell r="M128" t="str">
            <v>...................................</v>
          </cell>
          <cell r="N128" t="str">
            <v>...................................</v>
          </cell>
          <cell r="O128" t="str">
            <v>...................................</v>
          </cell>
          <cell r="P128" t="str">
            <v>...................................</v>
          </cell>
          <cell r="Q128" t="str">
            <v>...................................</v>
          </cell>
          <cell r="R128" t="str">
            <v>|</v>
          </cell>
          <cell r="S128" t="str">
            <v>...................................</v>
          </cell>
          <cell r="T128" t="str">
            <v>...................................</v>
          </cell>
          <cell r="U128" t="str">
            <v>...................................</v>
          </cell>
          <cell r="V128" t="str">
            <v>...................................</v>
          </cell>
          <cell r="W128" t="str">
            <v>|</v>
          </cell>
          <cell r="X128" t="str">
            <v>...................................</v>
          </cell>
          <cell r="Y128" t="str">
            <v>|</v>
          </cell>
        </row>
        <row r="129">
          <cell r="A129" t="str">
            <v>|</v>
          </cell>
          <cell r="B129" t="str">
            <v>CCL</v>
          </cell>
          <cell r="C129" t="str">
            <v>|</v>
          </cell>
          <cell r="D129" t="str">
            <v>Variation</v>
          </cell>
          <cell r="E129" t="str">
            <v>|</v>
          </cell>
          <cell r="F129">
            <v>-0.8571428571428571</v>
          </cell>
          <cell r="G129">
            <v>0.02</v>
          </cell>
          <cell r="H129">
            <v>0.2</v>
          </cell>
          <cell r="I129">
            <v>-0.8214285714285714</v>
          </cell>
          <cell r="J129">
            <v>4.2424242424242427E-2</v>
          </cell>
          <cell r="K129">
            <v>9.0909090909090912E-2</v>
          </cell>
          <cell r="L129">
            <v>0.77777777777777779</v>
          </cell>
          <cell r="M129">
            <v>-1.3422818791946308E-2</v>
          </cell>
          <cell r="N129">
            <v>4.333333333333333</v>
          </cell>
          <cell r="O129">
            <v>-0.44444444444444442</v>
          </cell>
          <cell r="P129">
            <v>-4.3956043956043959E-2</v>
          </cell>
          <cell r="Q129">
            <v>-0.47619047619047616</v>
          </cell>
          <cell r="R129" t="str">
            <v>|</v>
          </cell>
          <cell r="S129">
            <v>-4.6610169491525424E-2</v>
          </cell>
          <cell r="T129">
            <v>-7.3529411764705885E-2</v>
          </cell>
          <cell r="U129">
            <v>0.11180124223602485</v>
          </cell>
          <cell r="V129">
            <v>-0.13043478260869565</v>
          </cell>
          <cell r="W129" t="str">
            <v>|</v>
          </cell>
          <cell r="X129">
            <v>-4.5728038507821901E-2</v>
          </cell>
          <cell r="Y129" t="str">
            <v>|</v>
          </cell>
        </row>
        <row r="130">
          <cell r="A130" t="str">
            <v>|</v>
          </cell>
          <cell r="C130" t="str">
            <v>|</v>
          </cell>
          <cell r="E130" t="str">
            <v>|</v>
          </cell>
          <cell r="R130" t="str">
            <v>|</v>
          </cell>
          <cell r="W130" t="str">
            <v>|</v>
          </cell>
          <cell r="Y130" t="str">
            <v>|</v>
          </cell>
        </row>
        <row r="131">
          <cell r="A131" t="str">
            <v>|</v>
          </cell>
          <cell r="B131" t="str">
            <v>-----------------------------------</v>
          </cell>
          <cell r="C131" t="str">
            <v>|</v>
          </cell>
          <cell r="D131" t="str">
            <v>-----------------------------------</v>
          </cell>
          <cell r="E131" t="str">
            <v>|</v>
          </cell>
          <cell r="F131" t="str">
            <v>-----------------------------------</v>
          </cell>
          <cell r="G131" t="str">
            <v>-----------------------------------</v>
          </cell>
          <cell r="H131" t="str">
            <v>-----------------------------------</v>
          </cell>
          <cell r="I131" t="str">
            <v>-----------------------------------</v>
          </cell>
          <cell r="J131" t="str">
            <v>-----------------------------------</v>
          </cell>
          <cell r="K131" t="str">
            <v>-----------------------------------</v>
          </cell>
          <cell r="L131" t="str">
            <v>-----------------------------------</v>
          </cell>
          <cell r="M131" t="str">
            <v>-----------------------------------</v>
          </cell>
          <cell r="N131" t="str">
            <v>-----------------------------------</v>
          </cell>
          <cell r="O131" t="str">
            <v>-----------------------------------</v>
          </cell>
          <cell r="P131" t="str">
            <v>-----------------------------------</v>
          </cell>
          <cell r="Q131" t="str">
            <v>-----------------------------------</v>
          </cell>
          <cell r="R131" t="str">
            <v>|</v>
          </cell>
          <cell r="S131" t="str">
            <v>-----------------------------------</v>
          </cell>
          <cell r="T131" t="str">
            <v>-----------------------------------</v>
          </cell>
          <cell r="U131" t="str">
            <v>-----------------------------------</v>
          </cell>
          <cell r="V131" t="str">
            <v>-----------------------------------</v>
          </cell>
          <cell r="W131" t="str">
            <v>|</v>
          </cell>
          <cell r="X131" t="str">
            <v>-----------------------------------</v>
          </cell>
          <cell r="Y131" t="str">
            <v>|</v>
          </cell>
        </row>
        <row r="132">
          <cell r="A132" t="str">
            <v>|</v>
          </cell>
          <cell r="B132" t="str">
            <v>AGGREGATES</v>
          </cell>
          <cell r="C132" t="str">
            <v>|</v>
          </cell>
          <cell r="D132" t="str">
            <v>Variation</v>
          </cell>
          <cell r="E132" t="str">
            <v>|</v>
          </cell>
          <cell r="F132">
            <v>0.05</v>
          </cell>
          <cell r="G132">
            <v>-0.35294117647058826</v>
          </cell>
          <cell r="H132">
            <v>1.8333333333333333</v>
          </cell>
          <cell r="I132">
            <v>-0.04</v>
          </cell>
          <cell r="J132">
            <v>0.5</v>
          </cell>
          <cell r="K132">
            <v>0</v>
          </cell>
          <cell r="L132">
            <v>-0.10638297872340426</v>
          </cell>
          <cell r="M132">
            <v>-0.21739130434782608</v>
          </cell>
          <cell r="N132">
            <v>-5.5555555555555552E-2</v>
          </cell>
          <cell r="O132">
            <v>-0.1276595744680851</v>
          </cell>
          <cell r="P132">
            <v>-0.37037037037037035</v>
          </cell>
          <cell r="Q132">
            <v>-7.1428571428571425E-2</v>
          </cell>
          <cell r="R132" t="str">
            <v>|</v>
          </cell>
          <cell r="S132">
            <v>1.2500000000000001E-2</v>
          </cell>
          <cell r="T132">
            <v>0.1</v>
          </cell>
          <cell r="U132">
            <v>-0.125</v>
          </cell>
          <cell r="V132">
            <v>-0.19318181818181818</v>
          </cell>
          <cell r="W132" t="str">
            <v>|</v>
          </cell>
          <cell r="X132">
            <v>-5.2023121387283239E-2</v>
          </cell>
          <cell r="Y132" t="str">
            <v>|</v>
          </cell>
        </row>
        <row r="133">
          <cell r="A133" t="str">
            <v>|</v>
          </cell>
          <cell r="C133" t="str">
            <v>|</v>
          </cell>
          <cell r="E133" t="str">
            <v>|</v>
          </cell>
          <cell r="R133" t="str">
            <v>|</v>
          </cell>
          <cell r="W133" t="str">
            <v>|</v>
          </cell>
          <cell r="Y133" t="str">
            <v>|</v>
          </cell>
        </row>
        <row r="134">
          <cell r="A134" t="str">
            <v>|</v>
          </cell>
          <cell r="B134" t="str">
            <v>-----------------------------------</v>
          </cell>
          <cell r="C134" t="str">
            <v>|</v>
          </cell>
          <cell r="D134" t="str">
            <v>-----------------------------------</v>
          </cell>
          <cell r="E134" t="str">
            <v>|</v>
          </cell>
          <cell r="F134" t="str">
            <v>-----------------------------------</v>
          </cell>
          <cell r="G134" t="str">
            <v>-----------------------------------</v>
          </cell>
          <cell r="H134" t="str">
            <v>-----------------------------------</v>
          </cell>
          <cell r="I134" t="str">
            <v>-----------------------------------</v>
          </cell>
          <cell r="J134" t="str">
            <v>-----------------------------------</v>
          </cell>
          <cell r="K134" t="str">
            <v>-----------------------------------</v>
          </cell>
          <cell r="L134" t="str">
            <v>-----------------------------------</v>
          </cell>
          <cell r="M134" t="str">
            <v>-----------------------------------</v>
          </cell>
          <cell r="N134" t="str">
            <v>-----------------------------------</v>
          </cell>
          <cell r="O134" t="str">
            <v>-----------------------------------</v>
          </cell>
          <cell r="P134" t="str">
            <v>-----------------------------------</v>
          </cell>
          <cell r="Q134" t="str">
            <v>-----------------------------------</v>
          </cell>
          <cell r="R134" t="str">
            <v>|</v>
          </cell>
          <cell r="S134" t="str">
            <v>-----------------------------------</v>
          </cell>
          <cell r="T134" t="str">
            <v>-----------------------------------</v>
          </cell>
          <cell r="U134" t="str">
            <v>-----------------------------------</v>
          </cell>
          <cell r="V134" t="str">
            <v>-----------------------------------</v>
          </cell>
          <cell r="W134" t="str">
            <v>|</v>
          </cell>
          <cell r="X134" t="str">
            <v>-----------------------------------</v>
          </cell>
          <cell r="Y134" t="str">
            <v>|</v>
          </cell>
        </row>
      </sheetData>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del inputs"/>
      <sheetName val="Determinant analysis"/>
      <sheetName val="Model output"/>
      <sheetName val="CTA output"/>
      <sheetName val="Model growth rates"/>
      <sheetName val="HIC Total"/>
      <sheetName val="FIN Total"/>
      <sheetName val="Main calcs"/>
      <sheetName val="Summary"/>
      <sheetName val="Diagnostics"/>
      <sheetName val="CT on gains"/>
      <sheetName val="A9 summary"/>
      <sheetName val="GR regressions"/>
      <sheetName val="L-P regressions"/>
      <sheetName val="Chart 3.11"/>
      <sheetName val="Exec Summary"/>
      <sheetName val="Sheet2"/>
      <sheetName val="Model_inputs"/>
      <sheetName val="Determinant_analysis"/>
      <sheetName val="Model_output"/>
      <sheetName val="CTA_output"/>
      <sheetName val="Model_growth_rates"/>
      <sheetName val="HIC_Total"/>
      <sheetName val="FIN_Total"/>
      <sheetName val="Main_calcs"/>
      <sheetName val="CT_on_gains"/>
      <sheetName val="A9_summary"/>
      <sheetName val="GR_regressions"/>
      <sheetName val="L-P_regressions"/>
      <sheetName val="Chart_3_11"/>
      <sheetName val="Exec_Summary"/>
      <sheetName val="Model_inputs1"/>
      <sheetName val="Determinant_analysis1"/>
      <sheetName val="Model_output1"/>
      <sheetName val="CTA_output1"/>
      <sheetName val="Model_growth_rates1"/>
      <sheetName val="HIC_Total1"/>
      <sheetName val="FIN_Total1"/>
      <sheetName val="Main_calcs1"/>
      <sheetName val="CT_on_gains1"/>
      <sheetName val="A9_summary1"/>
      <sheetName val="GR_regressions1"/>
      <sheetName val="L-P_regressions1"/>
      <sheetName val="Chart_3_111"/>
      <sheetName val="Exec_Summary1"/>
      <sheetName val="BigChart"/>
      <sheetName val="Model_inputs2"/>
      <sheetName val="Determinant_analysis2"/>
      <sheetName val="Model_output2"/>
      <sheetName val="CTA_output2"/>
      <sheetName val="Model_growth_rates2"/>
      <sheetName val="HIC_Total2"/>
      <sheetName val="FIN_Total2"/>
      <sheetName val="Main_calcs2"/>
      <sheetName val="CT_on_gains2"/>
      <sheetName val="A9_summary2"/>
      <sheetName val="GR_regressions2"/>
      <sheetName val="L-P_regressions2"/>
      <sheetName val="Chart_3_112"/>
      <sheetName val="Exec_Summary2"/>
      <sheetName val="Buget Reconciliation page"/>
      <sheetName val="Model_inputs3"/>
      <sheetName val="Determinant_analysis3"/>
      <sheetName val="Model_output3"/>
      <sheetName val="CTA_output3"/>
      <sheetName val="Model_growth_rates3"/>
      <sheetName val="HIC_Total3"/>
      <sheetName val="FIN_Total3"/>
      <sheetName val="Main_calcs3"/>
      <sheetName val="CT_on_gains3"/>
      <sheetName val="A9_summary3"/>
      <sheetName val="GR_regressions3"/>
      <sheetName val="L-P_regressions3"/>
      <sheetName val="Chart_3_113"/>
      <sheetName val="Exec_Summary3"/>
      <sheetName val="Buget_Reconciliation_page"/>
      <sheetName val="Model_inputs4"/>
      <sheetName val="Determinant_analysis4"/>
      <sheetName val="Model_output4"/>
      <sheetName val="CTA_output4"/>
      <sheetName val="Model_growth_rates4"/>
      <sheetName val="HIC_Total4"/>
      <sheetName val="FIN_Total4"/>
      <sheetName val="Main_calcs4"/>
      <sheetName val="CT_on_gains4"/>
      <sheetName val="A9_summary4"/>
      <sheetName val="GR_regressions4"/>
      <sheetName val="L-P_regressions4"/>
      <sheetName val="Chart_3_114"/>
      <sheetName val="Exec_Summary4"/>
      <sheetName val="Buget_Reconciliation_page1"/>
      <sheetName val="Data Variables"/>
      <sheetName val="Savings Uplifts"/>
      <sheetName val="Lookup"/>
      <sheetName val="Model_inputs5"/>
      <sheetName val="Determinant_analysis5"/>
      <sheetName val="Model_output5"/>
      <sheetName val="CTA_output5"/>
      <sheetName val="Model_growth_rates5"/>
      <sheetName val="HIC_Total5"/>
      <sheetName val="FIN_Total5"/>
      <sheetName val="Main_calcs5"/>
      <sheetName val="CT_on_gains5"/>
      <sheetName val="A9_summary5"/>
      <sheetName val="GR_regressions5"/>
      <sheetName val="L-P_regressions5"/>
      <sheetName val="Chart_3_115"/>
      <sheetName val="Exec_Summary5"/>
      <sheetName val="Buget_Reconciliation_page2"/>
      <sheetName val="Data_Variables"/>
      <sheetName val="Savings_Uplifts"/>
      <sheetName val="GDP forecast"/>
      <sheetName val="CTPBR06L_original"/>
      <sheetName val="Model_inputs6"/>
      <sheetName val="Determinant_analysis6"/>
      <sheetName val="Model_output6"/>
      <sheetName val="CTA_output6"/>
      <sheetName val="Model_growth_rates6"/>
      <sheetName val="HIC_Total6"/>
      <sheetName val="FIN_Total6"/>
      <sheetName val="Main_calcs6"/>
      <sheetName val="CT_on_gains6"/>
      <sheetName val="A9_summary6"/>
      <sheetName val="GR_regressions6"/>
      <sheetName val="L-P_regressions6"/>
      <sheetName val="Chart_3_116"/>
      <sheetName val="Exec_Summary6"/>
      <sheetName val="Buget_Reconciliation_page3"/>
      <sheetName val="Data_Variables1"/>
      <sheetName val="Savings_Uplifts1"/>
      <sheetName val="Carbon Budget clearance (Nov)"/>
      <sheetName val="CHGSPD19.FIN"/>
      <sheetName val="T3 Page 1"/>
      <sheetName val="HIS19FIN(A)"/>
      <sheetName val="FC Page 1"/>
      <sheetName val="4.6 ten year bonds"/>
      <sheetName val="Population"/>
      <sheetName val="UK99"/>
      <sheetName val="IPE-Data-from webpage"/>
      <sheetName val="Wholesale Raw"/>
      <sheetName val="1.1"/>
      <sheetName val="Forecast data"/>
      <sheetName val="Data"/>
      <sheetName val="weekly"/>
      <sheetName val="SUMMARY TABLE"/>
      <sheetName val="USGC"/>
      <sheetName val="BR1 Form"/>
      <sheetName val="Section A"/>
      <sheetName val="CTB Form"/>
      <sheetName val="Part 1"/>
      <sheetName val="151120 ASC bill diff regional"/>
      <sheetName val="Table5.1 LRL North East"/>
      <sheetName val="Model_inputs7"/>
      <sheetName val="Determinant_analysis7"/>
      <sheetName val="Model_output7"/>
      <sheetName val="CTA_output7"/>
      <sheetName val="Model_growth_rates7"/>
      <sheetName val="HIC_Total7"/>
      <sheetName val="FIN_Total7"/>
      <sheetName val="Main_calcs7"/>
      <sheetName val="CT_on_gains7"/>
      <sheetName val="A9_summary7"/>
      <sheetName val="GR_regressions7"/>
      <sheetName val="L-P_regressions7"/>
      <sheetName val="Chart_3_117"/>
      <sheetName val="Exec_Summary7"/>
      <sheetName val="Buget_Reconciliation_page4"/>
      <sheetName val="Charts_BRC primer"/>
      <sheetName val="Data_Variables2"/>
      <sheetName val="Savings_Uplifts2"/>
      <sheetName val="GDP_foreca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refreshError="1"/>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refreshError="1"/>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refreshError="1"/>
      <sheetData sheetId="92" refreshError="1"/>
      <sheetData sheetId="93" refreshError="1"/>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refreshError="1"/>
      <sheetData sheetId="112" refreshError="1"/>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refreshError="1"/>
      <sheetData sheetId="168"/>
      <sheetData sheetId="169"/>
      <sheetData sheetId="170"/>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Notes"/>
      <sheetName val="Monthly Profiles"/>
      <sheetName val="CGNCR Breakdown"/>
      <sheetName val="CGNCR breakdown table"/>
      <sheetName val="Charts"/>
      <sheetName val="Historical outturn"/>
      <sheetName val="cg spending checks"/>
      <sheetName val="Comparison"/>
      <sheetName val="Input"/>
      <sheetName val="RPI"/>
      <sheetName val="ad-hoc receipts profiles"/>
      <sheetName val="NGDP"/>
      <sheetName val="debt and debt interest"/>
      <sheetName val="Received from depts"/>
      <sheetName val="Not used in Spring &gt;&gt;"/>
      <sheetName val="debt and debt interest OLD"/>
      <sheetName val="debt and debt interest OLD OLD"/>
      <sheetName val="Comparison to last time"/>
      <sheetName val="Comptooutturn"/>
    </sheetNames>
    <sheetDataSet>
      <sheetData sheetId="0"/>
      <sheetData sheetId="1"/>
      <sheetData sheetId="2"/>
      <sheetData sheetId="3">
        <row r="41">
          <cell r="C41">
            <v>142.68573378317427</v>
          </cell>
          <cell r="D41">
            <v>21.938610832706029</v>
          </cell>
          <cell r="E41">
            <v>10.645604784770672</v>
          </cell>
          <cell r="F41">
            <v>16.458743934521124</v>
          </cell>
          <cell r="G41">
            <v>3.9769057871838078</v>
          </cell>
          <cell r="H41">
            <v>9.9522680817259062</v>
          </cell>
          <cell r="I41">
            <v>19.98354430583495</v>
          </cell>
          <cell r="J41">
            <v>19.86957919747633</v>
          </cell>
          <cell r="K41">
            <v>16.068864147523616</v>
          </cell>
          <cell r="L41">
            <v>23.257832796424299</v>
          </cell>
          <cell r="M41">
            <v>-21.660526226050568</v>
          </cell>
          <cell r="N41">
            <v>-0.12032718004318743</v>
          </cell>
          <cell r="O41">
            <v>22.314633321101269</v>
          </cell>
        </row>
        <row r="43">
          <cell r="C43">
            <v>-907.36032113945316</v>
          </cell>
          <cell r="D43">
            <v>-77.013319720035739</v>
          </cell>
          <cell r="E43">
            <v>-60.543454480009117</v>
          </cell>
          <cell r="F43">
            <v>-66.396298147969347</v>
          </cell>
          <cell r="G43">
            <v>-89.042427635619433</v>
          </cell>
          <cell r="H43">
            <v>-64.819716505130756</v>
          </cell>
          <cell r="I43">
            <v>-66.691760959334204</v>
          </cell>
          <cell r="J43">
            <v>-73.058149433327387</v>
          </cell>
          <cell r="K43">
            <v>-65.904622949166566</v>
          </cell>
          <cell r="L43">
            <v>-72.369122360684827</v>
          </cell>
          <cell r="M43">
            <v>-121.3782016501503</v>
          </cell>
          <cell r="N43">
            <v>-74.994508538695229</v>
          </cell>
          <cell r="O43">
            <v>-75.148738759330215</v>
          </cell>
        </row>
        <row r="45">
          <cell r="C45">
            <v>-931.76830819146346</v>
          </cell>
          <cell r="D45">
            <v>-79.046969498985334</v>
          </cell>
          <cell r="E45">
            <v>-62.638286768782493</v>
          </cell>
          <cell r="F45">
            <v>-68.45650613005941</v>
          </cell>
          <cell r="G45">
            <v>-91.122125498606835</v>
          </cell>
          <cell r="H45">
            <v>-66.902319884210314</v>
          </cell>
          <cell r="I45">
            <v>-68.681506104293291</v>
          </cell>
          <cell r="J45">
            <v>-75.084850835428753</v>
          </cell>
          <cell r="K45">
            <v>-67.90111562314037</v>
          </cell>
          <cell r="L45">
            <v>-74.396901555813002</v>
          </cell>
          <cell r="M45">
            <v>-123.41732875345072</v>
          </cell>
          <cell r="N45">
            <v>-76.927349975457645</v>
          </cell>
          <cell r="O45">
            <v>-77.193047563235169</v>
          </cell>
        </row>
        <row r="46">
          <cell r="C46">
            <v>24.407987052010181</v>
          </cell>
          <cell r="D46">
            <v>2.0336497789495915</v>
          </cell>
          <cell r="E46">
            <v>2.0948322887733757</v>
          </cell>
          <cell r="F46">
            <v>2.0602079820900565</v>
          </cell>
          <cell r="G46">
            <v>2.0796978629874014</v>
          </cell>
          <cell r="H46">
            <v>2.0826033790795635</v>
          </cell>
          <cell r="I46">
            <v>1.9897451449590873</v>
          </cell>
          <cell r="J46">
            <v>2.0267014021013603</v>
          </cell>
          <cell r="K46">
            <v>1.9964926739738047</v>
          </cell>
          <cell r="L46">
            <v>2.0277791951281632</v>
          </cell>
          <cell r="M46">
            <v>2.0391271033004097</v>
          </cell>
          <cell r="N46">
            <v>1.9328414367624129</v>
          </cell>
          <cell r="O46">
            <v>2.0443088039049542</v>
          </cell>
        </row>
        <row r="47">
          <cell r="C47">
            <v>81.81624496101395</v>
          </cell>
          <cell r="D47">
            <v>5.6309565296727069</v>
          </cell>
          <cell r="E47">
            <v>2.4592345754250675</v>
          </cell>
          <cell r="F47">
            <v>7.5290364939033294</v>
          </cell>
          <cell r="G47">
            <v>12.281659011279091</v>
          </cell>
          <cell r="H47">
            <v>1.4153385281948478</v>
          </cell>
          <cell r="I47">
            <v>7.4058711315775838</v>
          </cell>
          <cell r="J47">
            <v>6.7408527675680654</v>
          </cell>
          <cell r="K47">
            <v>2.3064900092340785</v>
          </cell>
          <cell r="L47">
            <v>7.5643058676035588</v>
          </cell>
          <cell r="M47">
            <v>12.755514616617145</v>
          </cell>
          <cell r="N47">
            <v>1.3018678344460772</v>
          </cell>
          <cell r="O47">
            <v>14.425117595492408</v>
          </cell>
        </row>
        <row r="48">
          <cell r="C48">
            <v>968.22980996161346</v>
          </cell>
          <cell r="D48">
            <v>93.32097402306907</v>
          </cell>
          <cell r="E48">
            <v>68.729824689354729</v>
          </cell>
          <cell r="F48">
            <v>75.326005588587151</v>
          </cell>
          <cell r="G48">
            <v>80.737674411524154</v>
          </cell>
          <cell r="H48">
            <v>73.356646058661823</v>
          </cell>
          <cell r="I48">
            <v>79.269434133591574</v>
          </cell>
          <cell r="J48">
            <v>86.186875863235642</v>
          </cell>
          <cell r="K48">
            <v>79.666997087456096</v>
          </cell>
          <cell r="L48">
            <v>88.062649289505558</v>
          </cell>
          <cell r="M48">
            <v>86.96216080748259</v>
          </cell>
          <cell r="N48">
            <v>73.572313524205967</v>
          </cell>
          <cell r="O48">
            <v>83.038254484939074</v>
          </cell>
        </row>
      </sheetData>
      <sheetData sheetId="4"/>
      <sheetData sheetId="5"/>
      <sheetData sheetId="6"/>
      <sheetData sheetId="7"/>
      <sheetData sheetId="8">
        <row r="7">
          <cell r="D7">
            <v>1122.4241810453577</v>
          </cell>
          <cell r="F7">
            <v>82.417948435530818</v>
          </cell>
          <cell r="G7">
            <v>83.029740301910863</v>
          </cell>
          <cell r="H7">
            <v>88.041551827286824</v>
          </cell>
          <cell r="I7">
            <v>99.535742014060546</v>
          </cell>
          <cell r="J7">
            <v>86.051904411524959</v>
          </cell>
          <cell r="K7">
            <v>85.888710726925609</v>
          </cell>
          <cell r="L7">
            <v>87.419990885805191</v>
          </cell>
          <cell r="M7">
            <v>87.810481987435651</v>
          </cell>
          <cell r="N7">
            <v>92.744237576661249</v>
          </cell>
          <cell r="O7">
            <v>129.29943372681362</v>
          </cell>
          <cell r="P7">
            <v>96.847827008858516</v>
          </cell>
          <cell r="Q7">
            <v>103.33659714766618</v>
          </cell>
        </row>
        <row r="8">
          <cell r="D8">
            <v>283.58923220410622</v>
          </cell>
          <cell r="F8">
            <v>22.364720692145255</v>
          </cell>
          <cell r="G8">
            <v>21.801957536201648</v>
          </cell>
          <cell r="H8">
            <v>23.437029269377138</v>
          </cell>
          <cell r="I8">
            <v>21.583315029679184</v>
          </cell>
          <cell r="J8">
            <v>21.286348152443328</v>
          </cell>
          <cell r="K8">
            <v>21.936692440222185</v>
          </cell>
          <cell r="L8">
            <v>22.069445178382672</v>
          </cell>
          <cell r="M8">
            <v>22.158543876956465</v>
          </cell>
          <cell r="N8">
            <v>24.590876400270275</v>
          </cell>
          <cell r="O8">
            <v>23.9704281410962</v>
          </cell>
          <cell r="P8">
            <v>25.731889551794449</v>
          </cell>
          <cell r="Q8">
            <v>32.6583785300908</v>
          </cell>
        </row>
        <row r="9">
          <cell r="D9">
            <v>53.260219774559516</v>
          </cell>
          <cell r="F9">
            <v>-0.83452377669174915</v>
          </cell>
          <cell r="G9">
            <v>-0.1098325809243967</v>
          </cell>
          <cell r="H9">
            <v>1.5760433378139904</v>
          </cell>
          <cell r="I9">
            <v>14.922605969901751</v>
          </cell>
          <cell r="J9">
            <v>1.7574471964356424</v>
          </cell>
          <cell r="K9">
            <v>0.52415232808424739</v>
          </cell>
          <cell r="L9">
            <v>0.40152239219554603</v>
          </cell>
          <cell r="M9">
            <v>0.5463529655023085</v>
          </cell>
          <cell r="N9">
            <v>2.2858449367969622</v>
          </cell>
          <cell r="O9">
            <v>26.734345440475508</v>
          </cell>
          <cell r="P9">
            <v>4.5578908981972672</v>
          </cell>
          <cell r="Q9">
            <v>0.89865021491278119</v>
          </cell>
        </row>
        <row r="10">
          <cell r="D10">
            <v>-6.133</v>
          </cell>
          <cell r="F10">
            <v>-0.29799328524632468</v>
          </cell>
          <cell r="G10">
            <v>-0.78593543864859294</v>
          </cell>
          <cell r="H10">
            <v>-0.87182096589172298</v>
          </cell>
          <cell r="I10">
            <v>-1.2356705082366835</v>
          </cell>
          <cell r="J10">
            <v>-0.65679504720305582</v>
          </cell>
          <cell r="K10">
            <v>-0.54396290198667985</v>
          </cell>
          <cell r="L10">
            <v>-0.35629043761886964</v>
          </cell>
          <cell r="M10">
            <v>-0.24815736450584053</v>
          </cell>
          <cell r="N10">
            <v>-0.32657042867345931</v>
          </cell>
          <cell r="O10">
            <v>-0.26408929852713187</v>
          </cell>
          <cell r="P10">
            <v>-0.16844184516816055</v>
          </cell>
          <cell r="Q10">
            <v>-0.37727247829347749</v>
          </cell>
        </row>
        <row r="11">
          <cell r="D11">
            <v>200.63918881301299</v>
          </cell>
          <cell r="F11">
            <v>14.485376110915372</v>
          </cell>
          <cell r="G11">
            <v>15.010356538530765</v>
          </cell>
          <cell r="H11">
            <v>16.369521908037452</v>
          </cell>
          <cell r="I11">
            <v>15.622319486005248</v>
          </cell>
          <cell r="J11">
            <v>15.715482550886321</v>
          </cell>
          <cell r="K11">
            <v>16.246250382679349</v>
          </cell>
          <cell r="L11">
            <v>16.435540220170061</v>
          </cell>
          <cell r="M11">
            <v>16.613460751323533</v>
          </cell>
          <cell r="N11">
            <v>17.774324072591572</v>
          </cell>
          <cell r="O11">
            <v>17.227513174546001</v>
          </cell>
          <cell r="P11">
            <v>17.919378628729756</v>
          </cell>
          <cell r="Q11">
            <v>21.219516530913715</v>
          </cell>
        </row>
        <row r="12">
          <cell r="D12">
            <v>180.39316644261066</v>
          </cell>
          <cell r="F12">
            <v>14.562781139719204</v>
          </cell>
          <cell r="G12">
            <v>15.114313519511899</v>
          </cell>
          <cell r="H12">
            <v>14.79163452934193</v>
          </cell>
          <cell r="I12">
            <v>14.913959373494047</v>
          </cell>
          <cell r="J12">
            <v>15.086297054762905</v>
          </cell>
          <cell r="K12">
            <v>15.094998507049596</v>
          </cell>
          <cell r="L12">
            <v>15.306167082220208</v>
          </cell>
          <cell r="M12">
            <v>15.390460945784774</v>
          </cell>
          <cell r="N12">
            <v>15.494596962649824</v>
          </cell>
          <cell r="O12">
            <v>14.985052948785395</v>
          </cell>
          <cell r="P12">
            <v>14.732978896974226</v>
          </cell>
          <cell r="Q12">
            <v>14.91991887338971</v>
          </cell>
        </row>
        <row r="13">
          <cell r="D13">
            <v>103.11804134414943</v>
          </cell>
          <cell r="F13">
            <v>8.1097286824089796</v>
          </cell>
          <cell r="G13">
            <v>8.0854662582464556</v>
          </cell>
          <cell r="H13">
            <v>8.2978373141036492</v>
          </cell>
          <cell r="I13">
            <v>8.4800067351053698</v>
          </cell>
          <cell r="J13">
            <v>8.393638823939062</v>
          </cell>
          <cell r="K13">
            <v>8.182639159035423</v>
          </cell>
          <cell r="L13">
            <v>8.5389697927243891</v>
          </cell>
          <cell r="M13">
            <v>8.8770216793036418</v>
          </cell>
          <cell r="N13">
            <v>8.872077962777043</v>
          </cell>
          <cell r="O13">
            <v>9.12989589048121</v>
          </cell>
          <cell r="P13">
            <v>8.9979039301571841</v>
          </cell>
          <cell r="Q13">
            <v>9.1524997719296888</v>
          </cell>
        </row>
        <row r="14">
          <cell r="D14">
            <v>95.868041344149432</v>
          </cell>
          <cell r="F14">
            <v>7.4738265392637855</v>
          </cell>
          <cell r="G14">
            <v>7.4054794538886268</v>
          </cell>
          <cell r="H14">
            <v>7.6178505097458196</v>
          </cell>
          <cell r="I14">
            <v>7.7849765497365739</v>
          </cell>
          <cell r="J14">
            <v>7.6986086385702661</v>
          </cell>
          <cell r="K14">
            <v>7.490224948416488</v>
          </cell>
          <cell r="L14">
            <v>7.8563660923398286</v>
          </cell>
          <cell r="M14">
            <v>8.1944179789190823</v>
          </cell>
          <cell r="N14">
            <v>8.1894742623924834</v>
          </cell>
          <cell r="O14">
            <v>8.7554014832506795</v>
          </cell>
          <cell r="P14">
            <v>8.6234095229266536</v>
          </cell>
          <cell r="Q14">
            <v>8.7780053646991583</v>
          </cell>
        </row>
        <row r="15">
          <cell r="D15">
            <v>2.2989999999999999</v>
          </cell>
          <cell r="F15">
            <v>0.17998221744153012</v>
          </cell>
          <cell r="G15">
            <v>0.224066878654166</v>
          </cell>
          <cell r="H15">
            <v>0.224066878654166</v>
          </cell>
          <cell r="I15">
            <v>0.224066878654166</v>
          </cell>
          <cell r="J15">
            <v>0.224066878654166</v>
          </cell>
          <cell r="K15">
            <v>0.22145090390430383</v>
          </cell>
          <cell r="L15">
            <v>0.22145090390430383</v>
          </cell>
          <cell r="M15">
            <v>0.22145090390430383</v>
          </cell>
          <cell r="N15">
            <v>0.22145090390430383</v>
          </cell>
          <cell r="O15">
            <v>0.11231635866181718</v>
          </cell>
          <cell r="P15">
            <v>0.11231635866181718</v>
          </cell>
          <cell r="Q15">
            <v>0.11231635866181718</v>
          </cell>
        </row>
        <row r="16">
          <cell r="D16">
            <v>0.65700000000000003</v>
          </cell>
          <cell r="F16">
            <v>6.8750000000000006E-2</v>
          </cell>
          <cell r="G16">
            <v>6.8750000000000006E-2</v>
          </cell>
          <cell r="H16">
            <v>6.8750000000000006E-2</v>
          </cell>
          <cell r="I16">
            <v>6.8750000000000006E-2</v>
          </cell>
          <cell r="J16">
            <v>6.8750000000000006E-2</v>
          </cell>
          <cell r="K16">
            <v>6.8750000000000006E-2</v>
          </cell>
          <cell r="L16">
            <v>6.8750000000000006E-2</v>
          </cell>
          <cell r="M16">
            <v>6.8750000000000006E-2</v>
          </cell>
          <cell r="N16">
            <v>6.8750000000000006E-2</v>
          </cell>
          <cell r="O16">
            <v>1.2749999999999999E-2</v>
          </cell>
          <cell r="P16">
            <v>1.2749999999999999E-2</v>
          </cell>
          <cell r="Q16">
            <v>1.2749999999999999E-2</v>
          </cell>
        </row>
        <row r="17">
          <cell r="D17">
            <v>3.2040000000000002</v>
          </cell>
          <cell r="F17">
            <v>0.30310448448119959</v>
          </cell>
          <cell r="G17">
            <v>0.30310448448119959</v>
          </cell>
          <cell r="H17">
            <v>0.30310448448119959</v>
          </cell>
          <cell r="I17">
            <v>0.30310448448119959</v>
          </cell>
          <cell r="J17">
            <v>0.30310448448119959</v>
          </cell>
          <cell r="K17">
            <v>0.30310448448119959</v>
          </cell>
          <cell r="L17">
            <v>0.30310448448119959</v>
          </cell>
          <cell r="M17">
            <v>0.30310448448119959</v>
          </cell>
          <cell r="N17">
            <v>0.30310448448119959</v>
          </cell>
          <cell r="O17">
            <v>0.15873312028289302</v>
          </cell>
          <cell r="P17">
            <v>0.15873312028289302</v>
          </cell>
          <cell r="Q17">
            <v>0.15873312028289302</v>
          </cell>
        </row>
        <row r="18">
          <cell r="D18">
            <v>1.0900000000000001</v>
          </cell>
          <cell r="F18">
            <v>8.4065441222464121E-2</v>
          </cell>
          <cell r="G18">
            <v>8.4065441222464121E-2</v>
          </cell>
          <cell r="H18">
            <v>8.4065441222464121E-2</v>
          </cell>
          <cell r="I18">
            <v>9.9108822233431329E-2</v>
          </cell>
          <cell r="J18">
            <v>9.9108822233431329E-2</v>
          </cell>
          <cell r="K18">
            <v>9.9108822233431329E-2</v>
          </cell>
          <cell r="L18">
            <v>8.9298311999057481E-2</v>
          </cell>
          <cell r="M18">
            <v>8.9298311999057481E-2</v>
          </cell>
          <cell r="N18">
            <v>8.9298311999057481E-2</v>
          </cell>
          <cell r="O18">
            <v>9.0694928285820764E-2</v>
          </cell>
          <cell r="P18">
            <v>9.0694928285820764E-2</v>
          </cell>
          <cell r="Q18">
            <v>9.0694928285820764E-2</v>
          </cell>
        </row>
        <row r="19">
          <cell r="D19">
            <v>13.027014582628709</v>
          </cell>
          <cell r="F19">
            <v>1.0748623231681991</v>
          </cell>
          <cell r="G19">
            <v>1.184465506995859</v>
          </cell>
          <cell r="H19">
            <v>1.1001354210778802</v>
          </cell>
          <cell r="I19">
            <v>1.0954171530926411</v>
          </cell>
          <cell r="J19">
            <v>1.0824716213849894</v>
          </cell>
          <cell r="K19">
            <v>1.1236889094923759</v>
          </cell>
          <cell r="L19">
            <v>1.1304829140667907</v>
          </cell>
          <cell r="M19">
            <v>1.5610892709927251</v>
          </cell>
          <cell r="N19">
            <v>0.96766168288077814</v>
          </cell>
          <cell r="O19">
            <v>1.0290466170659642</v>
          </cell>
          <cell r="P19">
            <v>0.70763465129215353</v>
          </cell>
          <cell r="Q19">
            <v>0.96972313256552656</v>
          </cell>
        </row>
        <row r="20">
          <cell r="D20">
            <v>24.443999999999999</v>
          </cell>
          <cell r="F20">
            <v>1.981175956472599</v>
          </cell>
          <cell r="G20">
            <v>2.1107852364308024</v>
          </cell>
          <cell r="H20">
            <v>2.1178614858548457</v>
          </cell>
          <cell r="I20">
            <v>2.0990234906470748</v>
          </cell>
          <cell r="J20">
            <v>2.097449325324416</v>
          </cell>
          <cell r="K20">
            <v>2.0225283572917463</v>
          </cell>
          <cell r="L20">
            <v>2.0585168349872993</v>
          </cell>
          <cell r="M20">
            <v>2.1416192762480968</v>
          </cell>
          <cell r="N20">
            <v>1.9852134852021528</v>
          </cell>
          <cell r="O20">
            <v>1.8383335649867301</v>
          </cell>
          <cell r="P20">
            <v>2.0522750193619537</v>
          </cell>
          <cell r="Q20">
            <v>1.9395064188330324</v>
          </cell>
        </row>
        <row r="21">
          <cell r="D21">
            <v>4.6879999999999997</v>
          </cell>
          <cell r="F21">
            <v>0.34586073845179977</v>
          </cell>
          <cell r="G21">
            <v>0.38550131536676024</v>
          </cell>
          <cell r="H21">
            <v>0.40368853258968873</v>
          </cell>
          <cell r="I21">
            <v>0.44928100929426057</v>
          </cell>
          <cell r="J21">
            <v>0.41887622171096556</v>
          </cell>
          <cell r="K21">
            <v>0.41939653202354643</v>
          </cell>
          <cell r="L21">
            <v>0.42335023644812381</v>
          </cell>
          <cell r="M21">
            <v>0.34716507224426552</v>
          </cell>
          <cell r="N21">
            <v>0.39997333478770225</v>
          </cell>
          <cell r="O21">
            <v>0.34623376645882209</v>
          </cell>
          <cell r="P21">
            <v>0.3339586106451341</v>
          </cell>
          <cell r="Q21">
            <v>0.41471462997893022</v>
          </cell>
        </row>
        <row r="22">
          <cell r="D22">
            <v>30.284441317001455</v>
          </cell>
          <cell r="F22">
            <v>3.0088862441378974</v>
          </cell>
          <cell r="G22">
            <v>3.0088862441378974</v>
          </cell>
          <cell r="H22">
            <v>3.0044225666502862</v>
          </cell>
          <cell r="I22">
            <v>2.6926648971452063</v>
          </cell>
          <cell r="J22">
            <v>2.6926648971452063</v>
          </cell>
          <cell r="K22">
            <v>2.6879629898299493</v>
          </cell>
          <cell r="L22">
            <v>2.5239412030120625</v>
          </cell>
          <cell r="M22">
            <v>2.5239412030120625</v>
          </cell>
          <cell r="N22">
            <v>2.5165906221542587</v>
          </cell>
          <cell r="O22">
            <v>1.876583834290781</v>
          </cell>
          <cell r="P22">
            <v>1.876583834290781</v>
          </cell>
          <cell r="Q22">
            <v>1.8713127811950658</v>
          </cell>
        </row>
        <row r="23">
          <cell r="D23">
            <v>19.736999999999998</v>
          </cell>
          <cell r="F23">
            <v>0.18463738294840412</v>
          </cell>
          <cell r="G23">
            <v>0.20293219923618627</v>
          </cell>
          <cell r="H23">
            <v>0.18994583655513955</v>
          </cell>
          <cell r="I23">
            <v>0.1901079914241908</v>
          </cell>
          <cell r="J23">
            <v>0.20284109969252823</v>
          </cell>
          <cell r="K23">
            <v>0.20958075215633565</v>
          </cell>
          <cell r="L23">
            <v>0.21649746949044393</v>
          </cell>
          <cell r="M23">
            <v>0.22037978478190109</v>
          </cell>
          <cell r="N23">
            <v>0.21483644083951881</v>
          </cell>
          <cell r="O23">
            <v>14.59697705975737</v>
          </cell>
          <cell r="P23">
            <v>2.6425014636791513</v>
          </cell>
          <cell r="Q23">
            <v>0.66591149882761846</v>
          </cell>
        </row>
        <row r="24">
          <cell r="D24">
            <v>20.024999999999999</v>
          </cell>
          <cell r="F24">
            <v>1.4727810160629524</v>
          </cell>
          <cell r="G24">
            <v>1.4653277083726239</v>
          </cell>
          <cell r="H24">
            <v>1.5540430289742702</v>
          </cell>
          <cell r="I24">
            <v>1.7570814804812265</v>
          </cell>
          <cell r="J24">
            <v>1.795431527690339</v>
          </cell>
          <cell r="K24">
            <v>1.63547454040606</v>
          </cell>
          <cell r="L24">
            <v>1.973035559409728</v>
          </cell>
          <cell r="M24">
            <v>1.8189825712389842</v>
          </cell>
          <cell r="N24">
            <v>1.9415585458834148</v>
          </cell>
          <cell r="O24">
            <v>1.4341398397016309</v>
          </cell>
          <cell r="P24">
            <v>1.441510132750951</v>
          </cell>
          <cell r="Q24">
            <v>1.7356340490278155</v>
          </cell>
        </row>
        <row r="25">
          <cell r="D25">
            <v>9.0990000000000002</v>
          </cell>
          <cell r="F25">
            <v>0.73931313473837779</v>
          </cell>
          <cell r="G25">
            <v>0.74311954587763585</v>
          </cell>
          <cell r="H25">
            <v>0.79726719026716242</v>
          </cell>
          <cell r="I25">
            <v>0.81980216632964353</v>
          </cell>
          <cell r="J25">
            <v>0.78603090041940449</v>
          </cell>
          <cell r="K25">
            <v>0.75040798914803875</v>
          </cell>
          <cell r="L25">
            <v>0.79294981895194938</v>
          </cell>
          <cell r="M25">
            <v>0.75495756811864922</v>
          </cell>
          <cell r="N25">
            <v>0.71216779088157312</v>
          </cell>
          <cell r="O25">
            <v>0.67887680017503804</v>
          </cell>
          <cell r="P25">
            <v>0.69731452110903591</v>
          </cell>
          <cell r="Q25">
            <v>0.82651379448349216</v>
          </cell>
        </row>
        <row r="26">
          <cell r="D26">
            <v>21.796898248664366</v>
          </cell>
          <cell r="F26">
            <v>1.8404461646178951</v>
          </cell>
          <cell r="G26">
            <v>1.5670373026393258</v>
          </cell>
          <cell r="H26">
            <v>1.544863085867088</v>
          </cell>
          <cell r="I26">
            <v>1.9703318790541771</v>
          </cell>
          <cell r="J26">
            <v>1.7481145842626888</v>
          </cell>
          <cell r="K26">
            <v>2.1211601012689743</v>
          </cell>
          <cell r="L26">
            <v>2.0183971803685772</v>
          </cell>
          <cell r="M26">
            <v>1.6966381152961598</v>
          </cell>
          <cell r="N26">
            <v>1.6820166208339506</v>
          </cell>
          <cell r="O26">
            <v>1.9077384838683671</v>
          </cell>
          <cell r="P26">
            <v>1.7539762476618443</v>
          </cell>
          <cell r="Q26">
            <v>1.9461784829253175</v>
          </cell>
        </row>
        <row r="28">
          <cell r="D28">
            <v>164.45597831862449</v>
          </cell>
          <cell r="F28">
            <v>13.379895911681952</v>
          </cell>
          <cell r="G28">
            <v>13.245359409936</v>
          </cell>
          <cell r="H28">
            <v>13.729079286668028</v>
          </cell>
          <cell r="I28">
            <v>14.175495860643226</v>
          </cell>
          <cell r="J28">
            <v>13.6456055026302</v>
          </cell>
          <cell r="K28">
            <v>13.477740640224459</v>
          </cell>
          <cell r="L28">
            <v>13.887465440996214</v>
          </cell>
          <cell r="M28">
            <v>13.408026271137922</v>
          </cell>
          <cell r="N28">
            <v>13.633069146785692</v>
          </cell>
          <cell r="O28">
            <v>13.808357463651754</v>
          </cell>
          <cell r="P28">
            <v>13.57047246738278</v>
          </cell>
          <cell r="Q28">
            <v>14.495410916886183</v>
          </cell>
        </row>
        <row r="29">
          <cell r="D29">
            <v>931.76885423272768</v>
          </cell>
          <cell r="F29">
            <v>79.046969498985334</v>
          </cell>
          <cell r="G29">
            <v>62.638286768782493</v>
          </cell>
          <cell r="H29">
            <v>68.45650613005941</v>
          </cell>
          <cell r="I29">
            <v>91.122125498606835</v>
          </cell>
          <cell r="J29">
            <v>66.902319884210314</v>
          </cell>
          <cell r="K29">
            <v>68.681506104293291</v>
          </cell>
          <cell r="L29">
            <v>75.084850835428753</v>
          </cell>
          <cell r="M29">
            <v>67.90111562314037</v>
          </cell>
          <cell r="N29">
            <v>74.396901555813002</v>
          </cell>
          <cell r="O29">
            <v>123.41732875345072</v>
          </cell>
          <cell r="P29">
            <v>76.927349975457645</v>
          </cell>
          <cell r="Q29">
            <v>77.193047563235169</v>
          </cell>
        </row>
        <row r="30">
          <cell r="D30">
            <v>281.20939983875252</v>
          </cell>
          <cell r="F30">
            <v>30.216716462961475</v>
          </cell>
          <cell r="G30">
            <v>22.919512939749197</v>
          </cell>
          <cell r="H30">
            <v>21.862966646166516</v>
          </cell>
          <cell r="I30">
            <v>23.449488840207113</v>
          </cell>
          <cell r="J30">
            <v>21.523443420987146</v>
          </cell>
          <cell r="K30">
            <v>21.229981579186198</v>
          </cell>
          <cell r="L30">
            <v>21.874604959901735</v>
          </cell>
          <cell r="M30">
            <v>22.006503164139033</v>
          </cell>
          <cell r="N30">
            <v>22.094616137316208</v>
          </cell>
          <cell r="O30">
            <v>24.504903292939204</v>
          </cell>
          <cell r="P30">
            <v>23.890662949499486</v>
          </cell>
          <cell r="Q30">
            <v>25.635779976101411</v>
          </cell>
        </row>
        <row r="31">
          <cell r="D31">
            <v>53.260219774559516</v>
          </cell>
          <cell r="F31">
            <v>-0.83452377669174915</v>
          </cell>
          <cell r="G31">
            <v>-0.1098325809243967</v>
          </cell>
          <cell r="H31">
            <v>1.5760433378139904</v>
          </cell>
          <cell r="I31">
            <v>14.922605969901751</v>
          </cell>
          <cell r="J31">
            <v>1.7574471964356424</v>
          </cell>
          <cell r="K31">
            <v>0.52415232808424739</v>
          </cell>
          <cell r="L31">
            <v>0.40152239219554603</v>
          </cell>
          <cell r="M31">
            <v>0.5463529655023085</v>
          </cell>
          <cell r="N31">
            <v>2.2858449367969622</v>
          </cell>
          <cell r="O31">
            <v>26.734345440475508</v>
          </cell>
          <cell r="P31">
            <v>4.5578908981972672</v>
          </cell>
          <cell r="Q31">
            <v>0.89865021491278119</v>
          </cell>
        </row>
        <row r="32">
          <cell r="D32">
            <v>-6.0675181967812932</v>
          </cell>
          <cell r="F32">
            <v>-0.27860856155137276</v>
          </cell>
          <cell r="G32">
            <v>-0.73778212998487047</v>
          </cell>
          <cell r="H32">
            <v>-0.94254570543543448</v>
          </cell>
          <cell r="I32">
            <v>-1.2642471032249905</v>
          </cell>
          <cell r="J32">
            <v>-0.607269073438373</v>
          </cell>
          <cell r="K32">
            <v>-0.59731454880297941</v>
          </cell>
          <cell r="L32">
            <v>-0.31442801700975387</v>
          </cell>
          <cell r="M32">
            <v>-0.25816130403964055</v>
          </cell>
          <cell r="N32">
            <v>-0.39969473095423019</v>
          </cell>
          <cell r="O32">
            <v>-0.17699724147686721</v>
          </cell>
          <cell r="P32">
            <v>-0.10198108944884735</v>
          </cell>
          <cell r="Q32">
            <v>-0.38896953315625454</v>
          </cell>
        </row>
        <row r="33">
          <cell r="D33">
            <v>196.27099999999999</v>
          </cell>
          <cell r="F33">
            <v>17.079141419648852</v>
          </cell>
          <cell r="G33">
            <v>14.447228619944216</v>
          </cell>
          <cell r="H33">
            <v>14.891761465478154</v>
          </cell>
          <cell r="I33">
            <v>17.693091244053953</v>
          </cell>
          <cell r="J33">
            <v>15.375946221037374</v>
          </cell>
          <cell r="K33">
            <v>15.346987522239205</v>
          </cell>
          <cell r="L33">
            <v>15.911401817851321</v>
          </cell>
          <cell r="M33">
            <v>16.068608505422354</v>
          </cell>
          <cell r="N33">
            <v>16.310289078961755</v>
          </cell>
          <cell r="O33">
            <v>18.597940812062276</v>
          </cell>
          <cell r="P33">
            <v>17.01349848885474</v>
          </cell>
          <cell r="Q33">
            <v>17.534804091043355</v>
          </cell>
        </row>
        <row r="34">
          <cell r="D34">
            <v>19.736999999999998</v>
          </cell>
          <cell r="F34">
            <v>0.18463738294840412</v>
          </cell>
          <cell r="G34">
            <v>0.20293219923618627</v>
          </cell>
          <cell r="H34">
            <v>0.18994583655513955</v>
          </cell>
          <cell r="I34">
            <v>0.1901079914241908</v>
          </cell>
          <cell r="J34">
            <v>0.20284109969252823</v>
          </cell>
          <cell r="K34">
            <v>0.20958075215633565</v>
          </cell>
          <cell r="L34">
            <v>0.21649746949044393</v>
          </cell>
          <cell r="M34">
            <v>0.22037978478190109</v>
          </cell>
          <cell r="N34">
            <v>0.21483644083951881</v>
          </cell>
          <cell r="O34">
            <v>14.59697705975737</v>
          </cell>
          <cell r="P34">
            <v>2.6425014636791513</v>
          </cell>
          <cell r="Q34">
            <v>0.66591149882761846</v>
          </cell>
        </row>
        <row r="35">
          <cell r="D35">
            <v>94.506950263616858</v>
          </cell>
          <cell r="F35">
            <v>5.0160556378818146</v>
          </cell>
          <cell r="G35">
            <v>2.7400791122390413</v>
          </cell>
          <cell r="H35">
            <v>12.581477570017018</v>
          </cell>
          <cell r="I35">
            <v>5.20504590425245</v>
          </cell>
          <cell r="J35">
            <v>3.3099705258353995</v>
          </cell>
          <cell r="K35">
            <v>14.511231233251728</v>
          </cell>
          <cell r="L35">
            <v>5.0833590595822056</v>
          </cell>
          <cell r="M35">
            <v>3.6370662560753986</v>
          </cell>
          <cell r="N35">
            <v>16.201591873372369</v>
          </cell>
          <cell r="O35">
            <v>7.4613995598549012</v>
          </cell>
          <cell r="P35">
            <v>3.7850285008631448</v>
          </cell>
          <cell r="Q35">
            <v>14.974431059644511</v>
          </cell>
        </row>
        <row r="36">
          <cell r="D36">
            <v>2.5019999999999998</v>
          </cell>
          <cell r="F36">
            <v>-2.9665726045515921E-2</v>
          </cell>
          <cell r="G36">
            <v>-1.1907626472877719E-2</v>
          </cell>
          <cell r="H36">
            <v>-3.1755889679480981E-2</v>
          </cell>
          <cell r="I36">
            <v>0.79325811196399498</v>
          </cell>
          <cell r="J36">
            <v>-3.2039713355598867E-2</v>
          </cell>
          <cell r="K36">
            <v>-2.8294378652847518E-2</v>
          </cell>
          <cell r="L36">
            <v>0.97691408472005659</v>
          </cell>
          <cell r="M36">
            <v>-2.031247809494615E-2</v>
          </cell>
          <cell r="N36">
            <v>-5.1460308312003981E-2</v>
          </cell>
          <cell r="O36">
            <v>1.0394125790670712</v>
          </cell>
          <cell r="P36">
            <v>-3.2990234607874952E-2</v>
          </cell>
          <cell r="Q36">
            <v>-6.9158420529976852E-2</v>
          </cell>
        </row>
        <row r="37">
          <cell r="D37">
            <v>0.65700000000000003</v>
          </cell>
          <cell r="F37">
            <v>0</v>
          </cell>
          <cell r="G37">
            <v>0</v>
          </cell>
          <cell r="H37">
            <v>0.20624999999999999</v>
          </cell>
          <cell r="I37">
            <v>0</v>
          </cell>
          <cell r="J37">
            <v>0</v>
          </cell>
          <cell r="K37">
            <v>0.20624999999999999</v>
          </cell>
          <cell r="L37">
            <v>0</v>
          </cell>
          <cell r="M37">
            <v>0</v>
          </cell>
          <cell r="N37">
            <v>0.20624999999999999</v>
          </cell>
          <cell r="O37">
            <v>0</v>
          </cell>
          <cell r="P37">
            <v>0</v>
          </cell>
          <cell r="Q37">
            <v>3.8249999999999999E-2</v>
          </cell>
        </row>
        <row r="38">
          <cell r="D38">
            <v>3.4350000000000001</v>
          </cell>
          <cell r="F38">
            <v>0</v>
          </cell>
          <cell r="G38">
            <v>0</v>
          </cell>
          <cell r="H38">
            <v>0</v>
          </cell>
          <cell r="I38">
            <v>0.98236605081481154</v>
          </cell>
          <cell r="J38">
            <v>0</v>
          </cell>
          <cell r="K38">
            <v>0</v>
          </cell>
          <cell r="L38">
            <v>1.4698980800673116</v>
          </cell>
          <cell r="M38">
            <v>0</v>
          </cell>
          <cell r="N38">
            <v>0</v>
          </cell>
          <cell r="O38">
            <v>0.98236605081481154</v>
          </cell>
          <cell r="P38">
            <v>0</v>
          </cell>
          <cell r="Q38">
            <v>0</v>
          </cell>
        </row>
        <row r="39">
          <cell r="D39">
            <v>178.77543511692136</v>
          </cell>
          <cell r="F39">
            <v>18.3419464129156</v>
          </cell>
          <cell r="G39">
            <v>14.369929182599066</v>
          </cell>
          <cell r="H39">
            <v>10.233707046481499</v>
          </cell>
          <cell r="I39">
            <v>19.076409155784368</v>
          </cell>
          <cell r="J39">
            <v>15.9104680979948</v>
          </cell>
          <cell r="K39">
            <v>9.2248815450420185</v>
          </cell>
          <cell r="L39">
            <v>19.265853962212866</v>
          </cell>
          <cell r="M39">
            <v>16.233638974642609</v>
          </cell>
          <cell r="N39">
            <v>9.3473054505718132</v>
          </cell>
          <cell r="O39">
            <v>20.560470515982011</v>
          </cell>
          <cell r="P39">
            <v>16.605616514403973</v>
          </cell>
          <cell r="Q39">
            <v>9.6047509115064713</v>
          </cell>
        </row>
        <row r="40">
          <cell r="D40">
            <v>24.443999999999999</v>
          </cell>
          <cell r="F40">
            <v>1.981175956472599</v>
          </cell>
          <cell r="G40">
            <v>2.1107852364308024</v>
          </cell>
          <cell r="H40">
            <v>2.1178614858548457</v>
          </cell>
          <cell r="I40">
            <v>2.0990234906470748</v>
          </cell>
          <cell r="J40">
            <v>2.097449325324416</v>
          </cell>
          <cell r="K40">
            <v>2.0225283572917463</v>
          </cell>
          <cell r="L40">
            <v>2.0585168349872993</v>
          </cell>
          <cell r="M40">
            <v>2.1416192762480968</v>
          </cell>
          <cell r="N40">
            <v>1.9852134852021528</v>
          </cell>
          <cell r="O40">
            <v>1.8383335649867301</v>
          </cell>
          <cell r="P40">
            <v>2.0522750193619537</v>
          </cell>
          <cell r="Q40">
            <v>1.9395064188330324</v>
          </cell>
        </row>
        <row r="41">
          <cell r="D41">
            <v>13.037003426613662</v>
          </cell>
          <cell r="F41">
            <v>0.98048996000287891</v>
          </cell>
          <cell r="G41">
            <v>1.0748623231681991</v>
          </cell>
          <cell r="H41">
            <v>1.184465506995859</v>
          </cell>
          <cell r="I41">
            <v>1.1001354210778802</v>
          </cell>
          <cell r="J41">
            <v>1.0954171530926411</v>
          </cell>
          <cell r="K41">
            <v>1.0824716213849894</v>
          </cell>
          <cell r="L41">
            <v>1.1236889094923759</v>
          </cell>
          <cell r="M41">
            <v>1.1304829140667907</v>
          </cell>
          <cell r="N41">
            <v>1.5610892709927251</v>
          </cell>
          <cell r="O41">
            <v>0.96766168288077814</v>
          </cell>
          <cell r="P41">
            <v>1.0290466170659642</v>
          </cell>
          <cell r="Q41">
            <v>0.70763465129215353</v>
          </cell>
        </row>
        <row r="42">
          <cell r="D42">
            <v>14.120689341710269</v>
          </cell>
          <cell r="F42">
            <v>0.89946056015567799</v>
          </cell>
          <cell r="G42">
            <v>0.96522672371804508</v>
          </cell>
          <cell r="H42">
            <v>1.03159140079718</v>
          </cell>
          <cell r="I42">
            <v>1.27500380602582</v>
          </cell>
          <cell r="J42">
            <v>1.29647704034179</v>
          </cell>
          <cell r="K42">
            <v>1.1974122841408201</v>
          </cell>
          <cell r="L42">
            <v>1.44542340757481</v>
          </cell>
          <cell r="M42">
            <v>1.3191923421656</v>
          </cell>
          <cell r="N42">
            <v>1.39161828053099</v>
          </cell>
          <cell r="O42">
            <v>1.0322730545329299</v>
          </cell>
          <cell r="P42">
            <v>1.0057108808314799</v>
          </cell>
          <cell r="Q42">
            <v>1.2616009992039801</v>
          </cell>
        </row>
        <row r="43">
          <cell r="D43">
            <v>4.3739999999999997</v>
          </cell>
          <cell r="F43">
            <v>0.40394444210960345</v>
          </cell>
          <cell r="G43">
            <v>0.36936989811228238</v>
          </cell>
          <cell r="H43">
            <v>0.39531981572245051</v>
          </cell>
          <cell r="I43">
            <v>0.34628705221566503</v>
          </cell>
          <cell r="J43">
            <v>0.36289233893353962</v>
          </cell>
          <cell r="K43">
            <v>0.31295345332579183</v>
          </cell>
          <cell r="L43">
            <v>0.39770885902285086</v>
          </cell>
          <cell r="M43">
            <v>0.37122679132517467</v>
          </cell>
          <cell r="N43">
            <v>0.40754890355222179</v>
          </cell>
          <cell r="O43">
            <v>0.29287016723942105</v>
          </cell>
          <cell r="P43">
            <v>0.34287088376164165</v>
          </cell>
          <cell r="Q43">
            <v>0.37136669864638011</v>
          </cell>
        </row>
        <row r="44">
          <cell r="D44">
            <v>4.633</v>
          </cell>
          <cell r="F44">
            <v>0.35939042294599555</v>
          </cell>
          <cell r="G44">
            <v>0.34586073845179977</v>
          </cell>
          <cell r="H44">
            <v>0.38550131536676024</v>
          </cell>
          <cell r="I44">
            <v>0.40368853258968873</v>
          </cell>
          <cell r="J44">
            <v>0.44928100929426057</v>
          </cell>
          <cell r="K44">
            <v>0.41887622171096556</v>
          </cell>
          <cell r="L44">
            <v>0.41939653202354643</v>
          </cell>
          <cell r="M44">
            <v>0.42335023644812381</v>
          </cell>
          <cell r="N44">
            <v>0.34716507224426552</v>
          </cell>
          <cell r="O44">
            <v>0.39997333478770225</v>
          </cell>
          <cell r="P44">
            <v>0.34623376645882209</v>
          </cell>
          <cell r="Q44">
            <v>0.3339586106451341</v>
          </cell>
        </row>
        <row r="45">
          <cell r="D45">
            <v>9.0620752866237702</v>
          </cell>
          <cell r="F45">
            <v>0.73625930691535857</v>
          </cell>
          <cell r="G45">
            <v>0.74006571805461663</v>
          </cell>
          <cell r="H45">
            <v>0.7942133624441432</v>
          </cell>
          <cell r="I45">
            <v>0.81674833850662432</v>
          </cell>
          <cell r="J45">
            <v>0.78297707259638527</v>
          </cell>
          <cell r="K45">
            <v>0.74735416132501953</v>
          </cell>
          <cell r="L45">
            <v>0.78989599112893016</v>
          </cell>
          <cell r="M45">
            <v>0.75190374029563001</v>
          </cell>
          <cell r="N45">
            <v>0.7091139630585539</v>
          </cell>
          <cell r="O45">
            <v>0.67582297235201882</v>
          </cell>
          <cell r="P45">
            <v>0.69426069328601669</v>
          </cell>
          <cell r="Q45">
            <v>0.82345996666047294</v>
          </cell>
        </row>
        <row r="46">
          <cell r="D46">
            <v>37.811599380711073</v>
          </cell>
          <cell r="F46">
            <v>3.9905495983157171</v>
          </cell>
          <cell r="G46">
            <v>3.2119564144611936</v>
          </cell>
          <cell r="H46">
            <v>1.979702935480768</v>
          </cell>
          <cell r="I46">
            <v>4.0331126923664309</v>
          </cell>
          <cell r="J46">
            <v>3.3770181694383528</v>
          </cell>
          <cell r="K46">
            <v>2.272453972610069</v>
          </cell>
          <cell r="L46">
            <v>3.964596492187233</v>
          </cell>
          <cell r="M46">
            <v>3.3292644541619416</v>
          </cell>
          <cell r="N46">
            <v>1.7855737016397069</v>
          </cell>
          <cell r="O46">
            <v>3.9095759071948466</v>
          </cell>
          <cell r="P46">
            <v>3.0967246232507244</v>
          </cell>
          <cell r="Q46">
            <v>2.8610704196040881</v>
          </cell>
        </row>
        <row r="47">
          <cell r="D47">
            <v>1245.1030285166792</v>
          </cell>
          <cell r="F47">
            <v>111.40785674507458</v>
          </cell>
          <cell r="G47">
            <v>99.467571288128582</v>
          </cell>
          <cell r="H47">
            <v>104.93130311284546</v>
          </cell>
          <cell r="I47">
            <v>105.73825545373681</v>
          </cell>
          <cell r="J47">
            <v>96.61345248920469</v>
          </cell>
          <cell r="K47">
            <v>104.71183878781994</v>
          </cell>
          <cell r="L47">
            <v>107.19415008307872</v>
          </cell>
          <cell r="M47">
            <v>94.412036393113425</v>
          </cell>
          <cell r="N47">
            <v>101.83776067670161</v>
          </cell>
          <cell r="O47">
            <v>107.60130683774923</v>
          </cell>
          <cell r="P47">
            <v>94.855659582830299</v>
          </cell>
          <cell r="Q47">
            <v>116.33183706639585</v>
          </cell>
        </row>
        <row r="48">
          <cell r="D48">
            <v>100.44286201776255</v>
          </cell>
          <cell r="F48">
            <v>9.6554557454776564</v>
          </cell>
          <cell r="G48">
            <v>8.7129227111652341</v>
          </cell>
          <cell r="H48">
            <v>14.049554938244926</v>
          </cell>
          <cell r="I48">
            <v>8.6102096797011853</v>
          </cell>
          <cell r="J48">
            <v>8.4962701379425685</v>
          </cell>
          <cell r="K48">
            <v>9.4860077958486642</v>
          </cell>
          <cell r="L48">
            <v>8.9107987666177397</v>
          </cell>
          <cell r="M48">
            <v>5.1106578091294903</v>
          </cell>
          <cell r="N48">
            <v>7.0181827275983455</v>
          </cell>
          <cell r="O48">
            <v>8.0663757031927048</v>
          </cell>
          <cell r="P48">
            <v>6.890033253503967</v>
          </cell>
          <cell r="Q48">
            <v>5.4363927493400972</v>
          </cell>
        </row>
        <row r="49">
          <cell r="D49">
            <v>319.15964822156428</v>
          </cell>
          <cell r="F49">
            <v>26.893738854353739</v>
          </cell>
          <cell r="G49">
            <v>26.796491662630352</v>
          </cell>
          <cell r="H49">
            <v>25.934275848390964</v>
          </cell>
          <cell r="I49">
            <v>27.056925974419553</v>
          </cell>
          <cell r="J49">
            <v>26.86875458363491</v>
          </cell>
          <cell r="K49">
            <v>27.618956508154902</v>
          </cell>
          <cell r="L49">
            <v>26.737223895489063</v>
          </cell>
          <cell r="M49">
            <v>25.877629906497361</v>
          </cell>
          <cell r="N49">
            <v>27.192382334386778</v>
          </cell>
          <cell r="O49">
            <v>26.636123512420546</v>
          </cell>
          <cell r="P49">
            <v>24.678409285082328</v>
          </cell>
          <cell r="Q49">
            <v>26.868735856103811</v>
          </cell>
        </row>
        <row r="50">
          <cell r="D50">
            <v>460.74071707898105</v>
          </cell>
          <cell r="F50">
            <v>36.517931636520224</v>
          </cell>
          <cell r="G50">
            <v>37.38359262149276</v>
          </cell>
          <cell r="H50">
            <v>37.666230969048826</v>
          </cell>
          <cell r="I50">
            <v>38.660099117986007</v>
          </cell>
          <cell r="J50">
            <v>36.725925577118765</v>
          </cell>
          <cell r="K50">
            <v>37.393337678439977</v>
          </cell>
          <cell r="L50">
            <v>38.653361728507527</v>
          </cell>
          <cell r="M50">
            <v>38.396878173057267</v>
          </cell>
          <cell r="N50">
            <v>38.683505801909497</v>
          </cell>
          <cell r="O50">
            <v>38.937543201318832</v>
          </cell>
          <cell r="P50">
            <v>38.600493467202661</v>
          </cell>
          <cell r="Q50">
            <v>43.121817106378728</v>
          </cell>
        </row>
        <row r="51">
          <cell r="D51">
            <v>148.74878774413304</v>
          </cell>
          <cell r="F51">
            <v>15.213197545602876</v>
          </cell>
          <cell r="G51">
            <v>11.90475640890911</v>
          </cell>
          <cell r="H51">
            <v>13.273794651657406</v>
          </cell>
          <cell r="I51">
            <v>14.012138119831537</v>
          </cell>
          <cell r="J51">
            <v>10.846293714566858</v>
          </cell>
          <cell r="K51">
            <v>11.399082926300288</v>
          </cell>
          <cell r="L51">
            <v>12.623019138636305</v>
          </cell>
          <cell r="M51">
            <v>10.795365939556765</v>
          </cell>
          <cell r="N51">
            <v>11.770103642287522</v>
          </cell>
          <cell r="O51">
            <v>11.749105126410532</v>
          </cell>
          <cell r="P51">
            <v>10.689422273890303</v>
          </cell>
          <cell r="Q51">
            <v>14.472508256483538</v>
          </cell>
        </row>
        <row r="52">
          <cell r="D52">
            <v>29.626434841794588</v>
          </cell>
          <cell r="F52">
            <v>2.4838051551946783</v>
          </cell>
          <cell r="G52">
            <v>2.4693291030272322</v>
          </cell>
          <cell r="H52">
            <v>2.39742944120459</v>
          </cell>
          <cell r="I52">
            <v>2.4050539821674017</v>
          </cell>
          <cell r="J52">
            <v>2.4456914479707099</v>
          </cell>
          <cell r="K52">
            <v>2.4498867314568247</v>
          </cell>
          <cell r="L52">
            <v>2.5237032231021947</v>
          </cell>
          <cell r="M52">
            <v>2.4429845937754022</v>
          </cell>
          <cell r="N52">
            <v>2.4911455069332678</v>
          </cell>
          <cell r="O52">
            <v>2.5038813522022014</v>
          </cell>
          <cell r="P52">
            <v>2.4467062277376628</v>
          </cell>
          <cell r="Q52">
            <v>2.5668180770224227</v>
          </cell>
        </row>
        <row r="55">
          <cell r="D55">
            <v>108.10290806982059</v>
          </cell>
          <cell r="F55">
            <v>13.867581577988858</v>
          </cell>
          <cell r="G55">
            <v>5.9562236541584985</v>
          </cell>
          <cell r="H55">
            <v>5.5188317672809273</v>
          </cell>
          <cell r="I55">
            <v>8.821686730986011</v>
          </cell>
          <cell r="J55">
            <v>4.7462046519592</v>
          </cell>
          <cell r="K55">
            <v>9.7317317316931895</v>
          </cell>
          <cell r="L55">
            <v>11.226139142485277</v>
          </cell>
          <cell r="M55">
            <v>4.9292952356705459</v>
          </cell>
          <cell r="N55">
            <v>7.8126716348914833</v>
          </cell>
          <cell r="O55">
            <v>12.957705199830446</v>
          </cell>
          <cell r="P55">
            <v>5.5514420709624472</v>
          </cell>
          <cell r="Q55">
            <v>16.98339467191369</v>
          </cell>
        </row>
        <row r="56">
          <cell r="D56">
            <v>17.854587217931773</v>
          </cell>
          <cell r="F56">
            <v>4.0460000000000003</v>
          </cell>
          <cell r="G56">
            <v>0</v>
          </cell>
          <cell r="H56">
            <v>0</v>
          </cell>
          <cell r="I56">
            <v>3.927</v>
          </cell>
          <cell r="J56">
            <v>0</v>
          </cell>
          <cell r="K56">
            <v>0</v>
          </cell>
          <cell r="L56">
            <v>6.3630000000000004</v>
          </cell>
          <cell r="M56">
            <v>0</v>
          </cell>
          <cell r="N56">
            <v>0</v>
          </cell>
          <cell r="O56">
            <v>3.5185872179317705</v>
          </cell>
          <cell r="P56">
            <v>0</v>
          </cell>
          <cell r="Q56">
            <v>0</v>
          </cell>
        </row>
        <row r="57">
          <cell r="D57">
            <v>8.4963781800496339</v>
          </cell>
          <cell r="F57">
            <v>0.78364183419596389</v>
          </cell>
          <cell r="G57">
            <v>0.51082429622095205</v>
          </cell>
          <cell r="H57">
            <v>0.56052062177169304</v>
          </cell>
          <cell r="I57">
            <v>0.69359909518038143</v>
          </cell>
          <cell r="J57">
            <v>0.62806230850854106</v>
          </cell>
          <cell r="K57">
            <v>0.7133257675375565</v>
          </cell>
          <cell r="L57">
            <v>0.66870541130117078</v>
          </cell>
          <cell r="M57">
            <v>1.0096066502804291</v>
          </cell>
          <cell r="N57">
            <v>1.0102688763416758</v>
          </cell>
          <cell r="O57">
            <v>0.63365165389407196</v>
          </cell>
          <cell r="P57">
            <v>0.51254380015847867</v>
          </cell>
          <cell r="Q57">
            <v>0.7716278646587228</v>
          </cell>
        </row>
        <row r="58">
          <cell r="D58">
            <v>23.865549592318448</v>
          </cell>
          <cell r="F58">
            <v>2.2377917190487828</v>
          </cell>
          <cell r="G58">
            <v>1.978718153832641</v>
          </cell>
          <cell r="H58">
            <v>1.776275206364144</v>
          </cell>
          <cell r="I58">
            <v>1.6918525848956885</v>
          </cell>
          <cell r="J58">
            <v>2.069373348579949</v>
          </cell>
          <cell r="K58">
            <v>2.1340955965950319</v>
          </cell>
          <cell r="L58">
            <v>2.020559312507872</v>
          </cell>
          <cell r="M58">
            <v>2.0187824227433437</v>
          </cell>
          <cell r="N58">
            <v>2.0296618618720661</v>
          </cell>
          <cell r="O58">
            <v>2.1809203507800801</v>
          </cell>
          <cell r="P58">
            <v>1.5506084665926221</v>
          </cell>
          <cell r="Q58">
            <v>2.1769105685062278</v>
          </cell>
        </row>
        <row r="60">
          <cell r="D60">
            <v>45.919742770254921</v>
          </cell>
          <cell r="F60">
            <v>3.7547126766918146</v>
          </cell>
          <cell r="G60">
            <v>3.7547126766918146</v>
          </cell>
          <cell r="H60">
            <v>3.7543896688819673</v>
          </cell>
          <cell r="I60">
            <v>3.7866901685690526</v>
          </cell>
          <cell r="J60">
            <v>3.7868767189231849</v>
          </cell>
          <cell r="K60">
            <v>3.7854140517935222</v>
          </cell>
          <cell r="L60">
            <v>3.830639464431576</v>
          </cell>
          <cell r="M60">
            <v>3.8308356624028046</v>
          </cell>
          <cell r="N60">
            <v>3.8298382904809603</v>
          </cell>
          <cell r="O60">
            <v>3.9360007376998078</v>
          </cell>
          <cell r="P60">
            <v>3.9360007376998078</v>
          </cell>
          <cell r="Q60">
            <v>3.9336319159886157</v>
          </cell>
        </row>
        <row r="61">
          <cell r="D61">
            <v>19.53249260656418</v>
          </cell>
          <cell r="F61">
            <v>1.3730352029625303</v>
          </cell>
          <cell r="G61">
            <v>1.8123232127260793</v>
          </cell>
          <cell r="H61">
            <v>1.4275485727595505</v>
          </cell>
          <cell r="I61">
            <v>2.332547111958617</v>
          </cell>
          <cell r="J61">
            <v>1.0111598890892071</v>
          </cell>
          <cell r="K61">
            <v>1.032786221759959</v>
          </cell>
          <cell r="L61">
            <v>1.875210794706617</v>
          </cell>
          <cell r="M61">
            <v>1.0229213265041186</v>
          </cell>
          <cell r="N61">
            <v>1.1019975594663098</v>
          </cell>
          <cell r="O61">
            <v>1.704227382818982</v>
          </cell>
          <cell r="P61">
            <v>1.4506972131268421</v>
          </cell>
          <cell r="Q61">
            <v>3.3880381186853681</v>
          </cell>
        </row>
        <row r="63">
          <cell r="D63">
            <v>122.67884747132128</v>
          </cell>
          <cell r="F63">
            <v>28.989908309543765</v>
          </cell>
          <cell r="G63">
            <v>16.437830986217719</v>
          </cell>
          <cell r="H63">
            <v>16.889751285558631</v>
          </cell>
          <cell r="I63">
            <v>6.2025134396762667</v>
          </cell>
          <cell r="J63">
            <v>10.561548077679731</v>
          </cell>
          <cell r="K63">
            <v>18.823128060894334</v>
          </cell>
          <cell r="L63">
            <v>19.774159197273534</v>
          </cell>
          <cell r="M63">
            <v>6.6015544056777742</v>
          </cell>
          <cell r="N63">
            <v>9.0935231000403576</v>
          </cell>
          <cell r="O63">
            <v>-21.698126889064383</v>
          </cell>
          <cell r="P63">
            <v>-1.9921674260282174</v>
          </cell>
          <cell r="Q63">
            <v>12.995239918729666</v>
          </cell>
        </row>
        <row r="64">
          <cell r="D64">
            <v>6.2009274274859614</v>
          </cell>
          <cell r="F64">
            <v>-1.8011816645690681</v>
          </cell>
          <cell r="G64">
            <v>0.10353581810784893</v>
          </cell>
          <cell r="H64">
            <v>-0.29123910497896993</v>
          </cell>
          <cell r="I64">
            <v>-0.63473617063443033</v>
          </cell>
          <cell r="J64">
            <v>1.4758827854144692</v>
          </cell>
          <cell r="K64">
            <v>1.0575738697950703</v>
          </cell>
          <cell r="L64">
            <v>0.40057543075903773</v>
          </cell>
          <cell r="M64">
            <v>1.5059156168603265</v>
          </cell>
          <cell r="N64">
            <v>1.0762411681447086</v>
          </cell>
          <cell r="O64">
            <v>1.5668709964165639</v>
          </cell>
          <cell r="P64">
            <v>2.4399149095145987</v>
          </cell>
          <cell r="Q64">
            <v>-0.6984262273441938</v>
          </cell>
        </row>
        <row r="65">
          <cell r="D65">
            <v>-11.192271625960204</v>
          </cell>
          <cell r="F65">
            <v>-3.5644329770234267</v>
          </cell>
          <cell r="G65">
            <v>0.51748816619774995</v>
          </cell>
          <cell r="H65">
            <v>0.54531287677918283</v>
          </cell>
          <cell r="I65">
            <v>-3.4606819113109033</v>
          </cell>
          <cell r="J65">
            <v>0.46748961733476035</v>
          </cell>
          <cell r="K65">
            <v>0.26544352786033415</v>
          </cell>
          <cell r="L65">
            <v>-5.8143000761093733</v>
          </cell>
          <cell r="M65">
            <v>0.52056821926993468</v>
          </cell>
          <cell r="N65">
            <v>0.52571059318985003</v>
          </cell>
          <cell r="O65">
            <v>-2.8155794112114192</v>
          </cell>
          <cell r="P65">
            <v>0.72448811627871934</v>
          </cell>
          <cell r="Q65">
            <v>0.89622163278438405</v>
          </cell>
        </row>
        <row r="66">
          <cell r="D66">
            <v>117.68750327284663</v>
          </cell>
          <cell r="F66">
            <v>23.624293667951271</v>
          </cell>
          <cell r="G66">
            <v>17.058854970523317</v>
          </cell>
          <cell r="H66">
            <v>17.143825057358843</v>
          </cell>
          <cell r="I66">
            <v>2.107095357730933</v>
          </cell>
          <cell r="J66">
            <v>12.504920480428961</v>
          </cell>
          <cell r="K66">
            <v>20.146145458549739</v>
          </cell>
          <cell r="L66">
            <v>14.360434551923198</v>
          </cell>
          <cell r="M66">
            <v>8.628038241808035</v>
          </cell>
          <cell r="N66">
            <v>10.695474861374915</v>
          </cell>
          <cell r="O66">
            <v>-22.946835303859238</v>
          </cell>
          <cell r="P66">
            <v>1.1722355997651006</v>
          </cell>
          <cell r="Q66">
            <v>13.193035324169855</v>
          </cell>
        </row>
        <row r="67">
          <cell r="D67">
            <v>-46.122178495124594</v>
          </cell>
          <cell r="F67">
            <v>-12.562051627846042</v>
          </cell>
          <cell r="G67">
            <v>-11.302980352455354</v>
          </cell>
          <cell r="H67">
            <v>-5.9417615020458134</v>
          </cell>
          <cell r="I67">
            <v>-7.7363618035007651</v>
          </cell>
          <cell r="J67">
            <v>-6.1200341469621309</v>
          </cell>
          <cell r="K67">
            <v>-4.350337906067689</v>
          </cell>
          <cell r="L67">
            <v>-5.4153341508055091</v>
          </cell>
          <cell r="M67">
            <v>3.9565555908375361</v>
          </cell>
          <cell r="N67">
            <v>8.6535555453756352</v>
          </cell>
          <cell r="O67">
            <v>-5.4731534879944901</v>
          </cell>
          <cell r="P67">
            <v>-3.6389139050232759</v>
          </cell>
          <cell r="Q67">
            <v>3.8086392513632967</v>
          </cell>
        </row>
        <row r="68">
          <cell r="D68">
            <v>-18.264371926706762</v>
          </cell>
          <cell r="F68">
            <v>-3.6411354445053532</v>
          </cell>
          <cell r="G68">
            <v>-2.6153191232202162</v>
          </cell>
          <cell r="H68">
            <v>-7.881107725241991</v>
          </cell>
          <cell r="I68">
            <v>-2.4694146221103548</v>
          </cell>
          <cell r="J68">
            <v>-2.2813711435523731</v>
          </cell>
          <cell r="K68">
            <v>-3.1727950857935792</v>
          </cell>
          <cell r="L68">
            <v>-2.7570060802050196</v>
          </cell>
          <cell r="M68">
            <v>1.0945249371455934</v>
          </cell>
          <cell r="N68">
            <v>-0.78321881845497854</v>
          </cell>
          <cell r="O68">
            <v>-1.7669426334609326</v>
          </cell>
          <cell r="P68">
            <v>-0.49806300630199235</v>
          </cell>
          <cell r="Q68">
            <v>8.5074768189944372</v>
          </cell>
        </row>
        <row r="72">
          <cell r="D72">
            <v>13.002268038501134</v>
          </cell>
          <cell r="F72">
            <v>3.2026267871548839</v>
          </cell>
          <cell r="G72">
            <v>2.1768104658697469</v>
          </cell>
          <cell r="H72">
            <v>7.4425990678915221</v>
          </cell>
          <cell r="I72">
            <v>2.0309059647598859</v>
          </cell>
          <cell r="J72">
            <v>1.8428624862019041</v>
          </cell>
          <cell r="K72">
            <v>2.7342864284431103</v>
          </cell>
          <cell r="L72">
            <v>2.3184974228545503</v>
          </cell>
          <cell r="M72">
            <v>-1.5330335944960625</v>
          </cell>
          <cell r="N72">
            <v>0.34471016110450947</v>
          </cell>
          <cell r="O72">
            <v>1.3284339761104635</v>
          </cell>
          <cell r="P72">
            <v>5.9554348951523284E-2</v>
          </cell>
          <cell r="Q72">
            <v>-8.9459854763449069</v>
          </cell>
        </row>
        <row r="73">
          <cell r="D73">
            <v>2897.1967144625842</v>
          </cell>
          <cell r="F73">
            <v>2826.8939904736212</v>
          </cell>
          <cell r="G73">
            <v>2834.8266755575587</v>
          </cell>
          <cell r="H73">
            <v>2853.4713381807633</v>
          </cell>
          <cell r="I73">
            <v>2849.8729776997534</v>
          </cell>
          <cell r="J73">
            <v>2858.1007265194221</v>
          </cell>
          <cell r="K73">
            <v>2876.6308205003475</v>
          </cell>
          <cell r="L73">
            <v>2887.8944183243198</v>
          </cell>
          <cell r="M73">
            <v>2898.9459785624695</v>
          </cell>
          <cell r="N73">
            <v>2918.6397191303245</v>
          </cell>
          <cell r="O73">
            <v>2891.5481643145813</v>
          </cell>
          <cell r="P73">
            <v>2889.1410403582745</v>
          </cell>
          <cell r="Q73">
            <v>2897.1967294574629</v>
          </cell>
        </row>
        <row r="78">
          <cell r="D78">
            <v>142.68573378317433</v>
          </cell>
          <cell r="F78">
            <v>21.938610832706029</v>
          </cell>
          <cell r="G78">
            <v>10.645604784770672</v>
          </cell>
          <cell r="H78">
            <v>16.458743934521124</v>
          </cell>
          <cell r="I78">
            <v>3.9769057871838078</v>
          </cell>
          <cell r="J78">
            <v>9.9522680817259062</v>
          </cell>
          <cell r="K78">
            <v>19.98354430583495</v>
          </cell>
          <cell r="L78">
            <v>19.86957919747633</v>
          </cell>
          <cell r="M78">
            <v>16.068864147523616</v>
          </cell>
          <cell r="N78">
            <v>23.257832796424299</v>
          </cell>
          <cell r="O78">
            <v>-21.660526226050568</v>
          </cell>
          <cell r="P78">
            <v>-0.12032718004318743</v>
          </cell>
          <cell r="Q78">
            <v>22.314633321101269</v>
          </cell>
        </row>
        <row r="79">
          <cell r="F79">
            <v>4.071336814787041</v>
          </cell>
          <cell r="G79">
            <v>4.0950129309889283</v>
          </cell>
          <cell r="H79">
            <v>4.2086011029281112</v>
          </cell>
          <cell r="I79">
            <v>4.6746329224852223</v>
          </cell>
          <cell r="J79">
            <v>4.4457516029253741</v>
          </cell>
          <cell r="K79">
            <v>4.5925216441415229</v>
          </cell>
          <cell r="L79">
            <v>4.0914206192042668</v>
          </cell>
          <cell r="M79">
            <v>4.3006569455103616</v>
          </cell>
          <cell r="N79">
            <v>4.0435784238714634</v>
          </cell>
          <cell r="O79">
            <v>3.9567204493234698</v>
          </cell>
          <cell r="P79">
            <v>3.6779365330653846</v>
          </cell>
          <cell r="Q79">
            <v>3.770328177370641</v>
          </cell>
        </row>
        <row r="93">
          <cell r="D93">
            <v>36.140838827065771</v>
          </cell>
          <cell r="F93">
            <v>14.154320487714301</v>
          </cell>
          <cell r="G93">
            <v>12.960537796923191</v>
          </cell>
          <cell r="H93">
            <v>12.348658174153305</v>
          </cell>
          <cell r="I93">
            <v>-2.3218413732574907</v>
          </cell>
          <cell r="J93">
            <v>9.4969231690935594</v>
          </cell>
          <cell r="K93">
            <v>12.167994900976431</v>
          </cell>
          <cell r="L93">
            <v>9.9893735186885664</v>
          </cell>
          <cell r="M93">
            <v>5.0454283038155063</v>
          </cell>
          <cell r="N93">
            <v>3.4841361490547529</v>
          </cell>
          <cell r="O93">
            <v>-32.461227309051864</v>
          </cell>
          <cell r="P93">
            <v>-4.1908693408620632</v>
          </cell>
          <cell r="Q93">
            <v>-4.5325806553044039</v>
          </cell>
        </row>
        <row r="94">
          <cell r="D94">
            <v>1229.4985058656321</v>
          </cell>
          <cell r="F94">
            <v>91.016751512963296</v>
          </cell>
          <cell r="G94">
            <v>91.624132700876771</v>
          </cell>
          <cell r="H94">
            <v>96.616919415692834</v>
          </cell>
          <cell r="I94">
            <v>108.17474754579433</v>
          </cell>
          <cell r="J94">
            <v>94.688895076687686</v>
          </cell>
          <cell r="K94">
            <v>94.52060609010293</v>
          </cell>
          <cell r="L94">
            <v>96.312737283009199</v>
          </cell>
          <cell r="M94">
            <v>96.702553151710958</v>
          </cell>
          <cell r="N94">
            <v>101.78416607922406</v>
          </cell>
          <cell r="O94">
            <v>138.83195095053094</v>
          </cell>
          <cell r="P94">
            <v>106.38477657547244</v>
          </cell>
          <cell r="Q94">
            <v>112.84025448868863</v>
          </cell>
        </row>
        <row r="95">
          <cell r="D95">
            <v>1191.5268034794526</v>
          </cell>
          <cell r="F95">
            <v>99.066959453736587</v>
          </cell>
          <cell r="G95">
            <v>98.480557950858952</v>
          </cell>
          <cell r="H95">
            <v>102.86178805071498</v>
          </cell>
          <cell r="I95">
            <v>99.716816133718595</v>
          </cell>
          <cell r="J95">
            <v>98.049541656608866</v>
          </cell>
          <cell r="K95">
            <v>100.55378706903664</v>
          </cell>
          <cell r="L95">
            <v>100.12207146701699</v>
          </cell>
          <cell r="M95">
            <v>95.567745922874465</v>
          </cell>
          <cell r="N95">
            <v>99.089064067548662</v>
          </cell>
          <cell r="O95">
            <v>100.08532303353007</v>
          </cell>
          <cell r="P95">
            <v>95.908506626661378</v>
          </cell>
          <cell r="Q95">
            <v>102.02464204714641</v>
          </cell>
        </row>
        <row r="96">
          <cell r="D96">
            <v>74.112541213245251</v>
          </cell>
          <cell r="F96">
            <v>6.1041125469410096</v>
          </cell>
          <cell r="G96">
            <v>6.1041125469410096</v>
          </cell>
          <cell r="H96">
            <v>6.1037895391311618</v>
          </cell>
          <cell r="I96">
            <v>6.1360900388182467</v>
          </cell>
          <cell r="J96">
            <v>6.1362765891723798</v>
          </cell>
          <cell r="K96">
            <v>6.1348139220427162</v>
          </cell>
          <cell r="L96">
            <v>6.18003933468077</v>
          </cell>
          <cell r="M96">
            <v>6.1802355326519995</v>
          </cell>
          <cell r="N96">
            <v>6.1792381607301552</v>
          </cell>
          <cell r="O96">
            <v>6.2854006079490023</v>
          </cell>
          <cell r="P96">
            <v>6.2854006079490023</v>
          </cell>
          <cell r="Q96">
            <v>6.2830317862378102</v>
          </cell>
        </row>
      </sheetData>
      <sheetData sheetId="9"/>
      <sheetData sheetId="10"/>
      <sheetData sheetId="11">
        <row r="6">
          <cell r="AY6">
            <v>2886.1972285555557</v>
          </cell>
          <cell r="AZ6">
            <v>2895.8509225555558</v>
          </cell>
          <cell r="BA6">
            <v>2905.4650950000005</v>
          </cell>
          <cell r="BB6">
            <v>2914.4546296666667</v>
          </cell>
          <cell r="BC6">
            <v>2923.9897590000005</v>
          </cell>
          <cell r="BD6">
            <v>2934.0704830000009</v>
          </cell>
          <cell r="BE6">
            <v>2946.0479763333342</v>
          </cell>
          <cell r="BF6">
            <v>2957.2198896666669</v>
          </cell>
          <cell r="BG6">
            <v>2967.5862229999998</v>
          </cell>
          <cell r="BH6">
            <v>2976.3915852222221</v>
          </cell>
          <cell r="BI6">
            <v>2985.1467585555556</v>
          </cell>
          <cell r="BJ6">
            <v>2993.8517430000006</v>
          </cell>
        </row>
        <row r="7">
          <cell r="AY7">
            <v>2946.0479763333342</v>
          </cell>
          <cell r="AZ7">
            <v>2957.2198896666669</v>
          </cell>
          <cell r="BA7">
            <v>2967.5862229999998</v>
          </cell>
          <cell r="BB7">
            <v>2976.3915852222221</v>
          </cell>
          <cell r="BC7">
            <v>2985.1467585555556</v>
          </cell>
          <cell r="BD7">
            <v>2993.8517430000006</v>
          </cell>
          <cell r="BE7">
            <v>3002.4103158888893</v>
          </cell>
          <cell r="BF7">
            <v>3011.0149225555556</v>
          </cell>
          <cell r="BG7">
            <v>3019.665563</v>
          </cell>
          <cell r="BH7">
            <v>3028.2686250000002</v>
          </cell>
          <cell r="BI7">
            <v>3037.0113330000004</v>
          </cell>
          <cell r="BJ7">
            <v>3045.8936869999998</v>
          </cell>
        </row>
      </sheetData>
      <sheetData sheetId="12"/>
      <sheetData sheetId="13"/>
      <sheetData sheetId="14"/>
      <sheetData sheetId="15"/>
      <sheetData sheetId="16"/>
      <sheetData sheetId="17"/>
      <sheetData sheetId="1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ecast data"/>
      <sheetName val="Intro - read first"/>
      <sheetName val="Imp VAT"/>
      <sheetName val="Home VAT"/>
      <sheetName val="VATgraph"/>
      <sheetName val="Tobacco"/>
      <sheetName val="Spirits"/>
      <sheetName val="Beer"/>
      <sheetName val="Wine"/>
      <sheetName val="Cider"/>
      <sheetName val="B&amp;G"/>
      <sheetName val="Customs"/>
      <sheetName val="APD"/>
      <sheetName val="IPT"/>
      <sheetName val="Landfill"/>
      <sheetName val="Reb oils"/>
      <sheetName val="Petrol"/>
      <sheetName val="Derv"/>
      <sheetName val="Oilgraph"/>
      <sheetName val="Tables 1 &amp; 2"/>
      <sheetName val="Proportions"/>
      <sheetName val="Comparison"/>
      <sheetName val="CGBR table"/>
      <sheetName val="BIS table"/>
      <sheetName val="Tob accs"/>
      <sheetName val="Accruals"/>
      <sheetName val="Acc adj"/>
      <sheetName val="Assumptions"/>
      <sheetName val="table"/>
      <sheetName val="CHGSPD19.FIN"/>
      <sheetName val="T3 Page 1"/>
      <sheetName val="HIS19FIN(A)"/>
      <sheetName val="FC Page 1"/>
      <sheetName val="USGC"/>
      <sheetName val="T&amp;S"/>
      <sheetName val="Matrix"/>
      <sheetName val="AME"/>
      <sheetName val="4.6 ten year bonds"/>
      <sheetName val="Full Data"/>
      <sheetName val="Lists"/>
      <sheetName val="CDEL"/>
      <sheetName val="Menus"/>
      <sheetName val="Ch4 Exp"/>
      <sheetName val="LIVE"/>
      <sheetName val="Data (monthly)"/>
      <sheetName val="Download"/>
      <sheetName val="Dint 13"/>
      <sheetName val="Determinants"/>
      <sheetName val="CT Forecast"/>
      <sheetName val="RDEL"/>
      <sheetName val="Outturns"/>
      <sheetName val="Ratings and Bandings"/>
      <sheetName val="Date ref"/>
      <sheetName val="Nominal Descriptions"/>
      <sheetName val="Population"/>
      <sheetName val="Data Cal 1213"/>
      <sheetName val="Qtrly Data"/>
      <sheetName val="Receipts"/>
      <sheetName val="Control"/>
      <sheetName val="UK99"/>
      <sheetName val="RawData"/>
      <sheetName val="HMT Scorecard (Inputs)"/>
      <sheetName val="INPUT - HMT Final scorecard"/>
      <sheetName val="TableB1"/>
      <sheetName val="Team Report"/>
      <sheetName val="Risks by Tax"/>
      <sheetName val="Forecast_data"/>
      <sheetName val="Intro_-_read_first"/>
      <sheetName val="Imp_VAT"/>
      <sheetName val="Home_VAT"/>
      <sheetName val="Reb_oils"/>
      <sheetName val="Tables_1_&amp;_2"/>
      <sheetName val="CGBR_table"/>
      <sheetName val="BIS_table"/>
      <sheetName val="Tob_accs"/>
      <sheetName val="Acc_adj"/>
      <sheetName val="CHGSPD19_FIN"/>
      <sheetName val="T3_Page_1"/>
      <sheetName val="FC_Page_1"/>
      <sheetName val="4_6_ten_year_bonds"/>
      <sheetName val="Full_Data"/>
      <sheetName val="Ch4_Exp"/>
      <sheetName val="Data_(monthly)"/>
      <sheetName val="Dint_13"/>
      <sheetName val="CT_Forecast"/>
      <sheetName val="Ratings_and_Bandings"/>
      <sheetName val="Date_ref"/>
      <sheetName val="Nominal_Descriptions"/>
      <sheetName val="Data_Cal_1213"/>
      <sheetName val="Qtrly_Data"/>
      <sheetName val="HMT_Scorecard_(Inputs)"/>
      <sheetName val="INPUT_-_HMT_Final_scorecard"/>
      <sheetName val="Team_Report"/>
      <sheetName val="Risks_by_Tax"/>
      <sheetName val="1.Deferral balance"/>
      <sheetName val="Forecast_data1"/>
      <sheetName val="Intro_-_read_first1"/>
      <sheetName val="Imp_VAT1"/>
      <sheetName val="Home_VAT1"/>
      <sheetName val="Reb_oils1"/>
      <sheetName val="Tables_1_&amp;_21"/>
      <sheetName val="CGBR_table1"/>
      <sheetName val="BIS_table1"/>
      <sheetName val="Tob_accs1"/>
      <sheetName val="Acc_adj1"/>
      <sheetName val="CHGSPD19_FIN1"/>
      <sheetName val="T3_Page_11"/>
      <sheetName val="FC_Page_11"/>
      <sheetName val="4_6_ten_year_bonds1"/>
      <sheetName val="Full_Data1"/>
      <sheetName val="Ch4_Exp1"/>
      <sheetName val="Data_(monthly)1"/>
      <sheetName val="Dint_131"/>
      <sheetName val="CT_Forecast1"/>
      <sheetName val="Ratings_and_Bandings1"/>
      <sheetName val="Date_ref1"/>
      <sheetName val="Nominal_Descriptions1"/>
      <sheetName val="Data_Cal_12131"/>
      <sheetName val="Qtrly_Data1"/>
      <sheetName val="HMT_Scorecard_(Inputs)1"/>
      <sheetName val="INPUT_-_HMT_Final_scorecard1"/>
      <sheetName val="Team_Report1"/>
      <sheetName val="Risks_by_Tax1"/>
      <sheetName val="1_Deferral_balanc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refreshError="1"/>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ecast data"/>
      <sheetName val="Intro - read first"/>
      <sheetName val="Imp VAT"/>
      <sheetName val="Home VAT"/>
      <sheetName val="VATgraph"/>
      <sheetName val="Tobacco"/>
      <sheetName val="Spirits"/>
      <sheetName val="Beer"/>
      <sheetName val="Wine"/>
      <sheetName val="Cider"/>
      <sheetName val="B&amp;G"/>
      <sheetName val="Customs"/>
      <sheetName val="APD"/>
      <sheetName val="IPT"/>
      <sheetName val="Landfill"/>
      <sheetName val="Reb oils"/>
      <sheetName val="Petrol"/>
      <sheetName val="Derv"/>
      <sheetName val="Oilgraph"/>
      <sheetName val="Tables 1 &amp; 2"/>
      <sheetName val="April"/>
      <sheetName val="Daily (2)"/>
      <sheetName val="Proportions"/>
      <sheetName val="Comparison"/>
      <sheetName val="CGBR table"/>
      <sheetName val="BIS table"/>
      <sheetName val="Tob accs"/>
      <sheetName val="Accruals"/>
      <sheetName val="Acc adj"/>
      <sheetName val="Data validation"/>
      <sheetName val="Forecast_data"/>
      <sheetName val="Intro_-_read_first"/>
      <sheetName val="Imp_VAT"/>
      <sheetName val="Home_VAT"/>
      <sheetName val="Reb_oils"/>
      <sheetName val="Tables_1_&amp;_2"/>
      <sheetName val="Daily_(2)"/>
      <sheetName val="CGBR_table"/>
      <sheetName val="BIS_table"/>
      <sheetName val="Tob_accs"/>
      <sheetName val="Acc_adj"/>
      <sheetName val="Forecast_data1"/>
      <sheetName val="Intro_-_read_first1"/>
      <sheetName val="Imp_VAT1"/>
      <sheetName val="Home_VAT1"/>
      <sheetName val="Reb_oils1"/>
      <sheetName val="Tables_1_&amp;_21"/>
      <sheetName val="Daily_(2)1"/>
      <sheetName val="CGBR_table1"/>
      <sheetName val="BIS_table1"/>
      <sheetName val="Tob_accs1"/>
      <sheetName val="Acc_adj1"/>
      <sheetName val="Data_validation"/>
      <sheetName val="Forecast_data2"/>
      <sheetName val="Intro_-_read_first2"/>
      <sheetName val="Imp_VAT2"/>
      <sheetName val="Home_VAT2"/>
      <sheetName val="Reb_oils2"/>
      <sheetName val="Tables_1_&amp;_22"/>
      <sheetName val="Daily_(2)2"/>
      <sheetName val="CGBR_table2"/>
      <sheetName val="BIS_table2"/>
      <sheetName val="Tob_accs2"/>
      <sheetName val="Acc_adj2"/>
      <sheetName val="Data_validation1"/>
      <sheetName val="Forecast_data3"/>
      <sheetName val="Intro_-_read_first3"/>
      <sheetName val="Imp_VAT3"/>
      <sheetName val="Home_VAT3"/>
      <sheetName val="Reb_oils3"/>
      <sheetName val="Tables_1_&amp;_23"/>
      <sheetName val="Daily_(2)3"/>
      <sheetName val="CGBR_table3"/>
      <sheetName val="BIS_table3"/>
      <sheetName val="Tob_accs3"/>
      <sheetName val="Acc_adj3"/>
      <sheetName val="Data_validation2"/>
      <sheetName val="CV"/>
      <sheetName val="Master Development Programme"/>
      <sheetName val="Commercial - Projects"/>
      <sheetName val="Project timeline"/>
      <sheetName val="Calendar"/>
      <sheetName val="About"/>
      <sheetName val="Team contact details"/>
      <sheetName val="Land Ownership"/>
      <sheetName val="Plot-level breakdowns"/>
      <sheetName val="Corporate Plan"/>
      <sheetName val="calcs"/>
      <sheetName val="Model inputs"/>
      <sheetName val="Master_Development_Programme"/>
      <sheetName val="Commercial_-_Projects"/>
      <sheetName val="Project_timeline"/>
      <sheetName val="Team_contact_details"/>
      <sheetName val="Land_Ownership"/>
      <sheetName val="Plot-level_breakdowns"/>
      <sheetName val="Corporate_Plan"/>
      <sheetName val="Forecast_data4"/>
      <sheetName val="Intro_-_read_first4"/>
      <sheetName val="Imp_VAT4"/>
      <sheetName val="Home_VAT4"/>
      <sheetName val="Reb_oils4"/>
      <sheetName val="Tables_1_&amp;_24"/>
      <sheetName val="Daily_(2)4"/>
      <sheetName val="CGBR_table4"/>
      <sheetName val="BIS_table4"/>
      <sheetName val="Tob_accs4"/>
      <sheetName val="Acc_adj4"/>
      <sheetName val="Data_validation3"/>
      <sheetName val="Master_Development_Programme1"/>
      <sheetName val="Commercial_-_Projects1"/>
      <sheetName val="Project_timeline1"/>
      <sheetName val="Team_contact_details1"/>
      <sheetName val="Land_Ownership1"/>
      <sheetName val="Plot-level_breakdowns1"/>
      <sheetName val="Corporate_Plan1"/>
      <sheetName val="Menus"/>
      <sheetName val="Forecast_data5"/>
      <sheetName val="Intro_-_read_first5"/>
      <sheetName val="Imp_VAT5"/>
      <sheetName val="Home_VAT5"/>
      <sheetName val="Reb_oils5"/>
      <sheetName val="Tables_1_&amp;_25"/>
      <sheetName val="Daily_(2)5"/>
      <sheetName val="CGBR_table5"/>
      <sheetName val="BIS_table5"/>
      <sheetName val="Tob_accs5"/>
      <sheetName val="Acc_adj5"/>
      <sheetName val="Data_validation4"/>
      <sheetName val="Master_Development_Programme2"/>
      <sheetName val="Commercial_-_Projects2"/>
      <sheetName val="Project_timeline2"/>
      <sheetName val="Team_contact_details2"/>
      <sheetName val="Land_Ownership2"/>
      <sheetName val="Plot-level_breakdowns2"/>
      <sheetName val="Corporate_Plan2"/>
      <sheetName val="Model_inpu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refreshError="1"/>
      <sheetData sheetId="78"/>
      <sheetData sheetId="79"/>
      <sheetData sheetId="80"/>
      <sheetData sheetId="81"/>
      <sheetData sheetId="82"/>
      <sheetData sheetId="83"/>
      <sheetData sheetId="84"/>
      <sheetData sheetId="85"/>
      <sheetData sheetId="86"/>
      <sheetData sheetId="87"/>
      <sheetData sheetId="88" refreshError="1"/>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refreshError="1"/>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
      <sheetName val="REP2000"/>
      <sheetName val="#REF"/>
    </sheetNames>
    <sheetDataSet>
      <sheetData sheetId="0">
        <row r="1">
          <cell r="D1" t="str">
            <v>Monthly Income Tax (including CGT) Receipts 2000 - 01     (£millions)</v>
          </cell>
        </row>
        <row r="2">
          <cell r="W2" t="str">
            <v>Unadjust.</v>
          </cell>
        </row>
        <row r="3">
          <cell r="H3" t="str">
            <v>Sch C</v>
          </cell>
          <cell r="R3" t="str">
            <v>Total</v>
          </cell>
          <cell r="S3" t="str">
            <v>Total</v>
          </cell>
          <cell r="T3" t="str">
            <v>CT/ACT</v>
          </cell>
          <cell r="U3" t="str">
            <v>Wrongly</v>
          </cell>
          <cell r="W3" t="str">
            <v>FDW444</v>
          </cell>
          <cell r="X3" t="str">
            <v>Net IT + CGT</v>
          </cell>
        </row>
        <row r="4">
          <cell r="A4" t="str">
            <v>MONTH</v>
          </cell>
          <cell r="D4" t="str">
            <v>Self Assessment#</v>
          </cell>
          <cell r="F4" t="str">
            <v xml:space="preserve">Legacy </v>
          </cell>
          <cell r="G4" t="str">
            <v>PAYE</v>
          </cell>
          <cell r="H4" t="str">
            <v>(Tax on</v>
          </cell>
          <cell r="I4" t="str">
            <v>F &amp; C</v>
          </cell>
          <cell r="J4" t="str">
            <v>Invest</v>
          </cell>
          <cell r="K4" t="str">
            <v>WFTC/</v>
          </cell>
          <cell r="L4" t="str">
            <v>WFTC/</v>
          </cell>
          <cell r="M4" t="str">
            <v xml:space="preserve">Difference </v>
          </cell>
          <cell r="N4" t="str">
            <v>Total</v>
          </cell>
          <cell r="O4" t="str">
            <v>Total</v>
          </cell>
          <cell r="Q4" t="str">
            <v>Other</v>
          </cell>
          <cell r="R4" t="str">
            <v>Net IT</v>
          </cell>
          <cell r="S4" t="str">
            <v>Net IT</v>
          </cell>
          <cell r="T4" t="str">
            <v>suspen.</v>
          </cell>
          <cell r="U4" t="str">
            <v>B to A\C</v>
          </cell>
          <cell r="W4" t="str">
            <v>CT check</v>
          </cell>
          <cell r="Y4" t="str">
            <v>Group 3 ct check</v>
          </cell>
        </row>
        <row r="5">
          <cell r="B5" t="str">
            <v>TDSI</v>
          </cell>
          <cell r="C5" t="str">
            <v>Company</v>
          </cell>
          <cell r="D5" t="str">
            <v>Net</v>
          </cell>
          <cell r="F5" t="str">
            <v>Non SA SchD</v>
          </cell>
          <cell r="G5" t="str">
            <v>(Gross of</v>
          </cell>
          <cell r="H5" t="str">
            <v>Gilts</v>
          </cell>
          <cell r="I5" t="str">
            <v>Divs</v>
          </cell>
          <cell r="J5" t="str">
            <v>S'mts</v>
          </cell>
          <cell r="K5" t="str">
            <v>DPTC</v>
          </cell>
          <cell r="L5" t="str">
            <v>DPTC</v>
          </cell>
          <cell r="M5" t="str">
            <v>(unallocated)</v>
          </cell>
          <cell r="N5" t="str">
            <v>Gross</v>
          </cell>
          <cell r="O5" t="str">
            <v>Repay</v>
          </cell>
          <cell r="P5" t="str">
            <v>Miras</v>
          </cell>
          <cell r="Q5" t="str">
            <v>Repay</v>
          </cell>
          <cell r="R5" t="str">
            <v>after CT</v>
          </cell>
          <cell r="S5" t="str">
            <v>(exc nic4sa)</v>
          </cell>
          <cell r="T5" t="str">
            <v>adjust-</v>
          </cell>
          <cell r="U5" t="str">
            <v>ACT etc</v>
          </cell>
        </row>
        <row r="6">
          <cell r="B6" t="str">
            <v>(TOBBI)</v>
          </cell>
          <cell r="C6" t="str">
            <v>IT</v>
          </cell>
          <cell r="D6" t="str">
            <v>IT</v>
          </cell>
          <cell r="E6" t="str">
            <v>CGT</v>
          </cell>
          <cell r="F6" t="str">
            <v>Sch E &amp; TI</v>
          </cell>
          <cell r="G6" t="str">
            <v>WFTC/</v>
          </cell>
          <cell r="H6" t="str">
            <v>Withheld)</v>
          </cell>
          <cell r="I6" t="str">
            <v>&amp; IPA</v>
          </cell>
          <cell r="K6" t="str">
            <v>via PAYE</v>
          </cell>
          <cell r="L6" t="str">
            <v>Direct</v>
          </cell>
          <cell r="O6" t="str">
            <v>(exc. WFTC/</v>
          </cell>
          <cell r="R6" t="str">
            <v>adjust.</v>
          </cell>
          <cell r="S6" t="str">
            <v>on</v>
          </cell>
          <cell r="T6" t="str">
            <v>ment</v>
          </cell>
          <cell r="W6" t="str">
            <v>CT</v>
          </cell>
          <cell r="Y6">
            <v>444</v>
          </cell>
          <cell r="AA6" t="str">
            <v>444+/-Adj</v>
          </cell>
        </row>
        <row r="7">
          <cell r="F7" t="str">
            <v>(inc. CGT)</v>
          </cell>
          <cell r="G7" t="str">
            <v>DPTC)</v>
          </cell>
          <cell r="K7" t="str">
            <v>(From Alan)</v>
          </cell>
          <cell r="L7" t="str">
            <v>payments</v>
          </cell>
          <cell r="O7" t="str">
            <v>DPTC)</v>
          </cell>
          <cell r="S7" t="str">
            <v xml:space="preserve"> FAO444**</v>
          </cell>
        </row>
        <row r="8">
          <cell r="A8" t="str">
            <v>APRIL</v>
          </cell>
          <cell r="B8">
            <v>516.21100000000001</v>
          </cell>
          <cell r="C8">
            <v>344.428</v>
          </cell>
          <cell r="D8">
            <v>168.10859444444446</v>
          </cell>
          <cell r="E8">
            <v>19.555555555555557</v>
          </cell>
          <cell r="F8">
            <v>29.241216600000005</v>
          </cell>
          <cell r="G8">
            <v>8215</v>
          </cell>
          <cell r="H8">
            <v>2.1410067399999999</v>
          </cell>
          <cell r="I8">
            <v>49.694211609999996</v>
          </cell>
          <cell r="J8">
            <v>81.873999999999995</v>
          </cell>
          <cell r="K8">
            <v>0</v>
          </cell>
          <cell r="L8">
            <v>-310</v>
          </cell>
          <cell r="M8">
            <v>58.119415050001408</v>
          </cell>
          <cell r="N8">
            <v>9174.3729999999996</v>
          </cell>
          <cell r="O8">
            <v>-465.13</v>
          </cell>
          <cell r="P8">
            <v>-53.594999999999999</v>
          </cell>
          <cell r="Q8">
            <v>-411.53499999999997</v>
          </cell>
          <cell r="R8">
            <v>8709.2430000000004</v>
          </cell>
          <cell r="S8">
            <v>8686.2300000000014</v>
          </cell>
          <cell r="T8">
            <v>-65.977000000000004</v>
          </cell>
          <cell r="U8">
            <v>88.990000000000009</v>
          </cell>
        </row>
        <row r="9">
          <cell r="A9" t="str">
            <v>MAY</v>
          </cell>
          <cell r="B9">
            <v>6.15</v>
          </cell>
          <cell r="C9">
            <v>52.451999999999998</v>
          </cell>
          <cell r="D9">
            <v>147.29559444444445</v>
          </cell>
          <cell r="E9">
            <v>19.555555555555557</v>
          </cell>
          <cell r="F9">
            <v>34.516862199999998</v>
          </cell>
          <cell r="G9">
            <v>7291.892055528122</v>
          </cell>
          <cell r="H9">
            <v>5.4597572200000011</v>
          </cell>
          <cell r="I9">
            <v>27.593981011999997</v>
          </cell>
          <cell r="J9">
            <v>62.241</v>
          </cell>
          <cell r="K9">
            <v>-2</v>
          </cell>
          <cell r="L9">
            <v>-369</v>
          </cell>
          <cell r="M9">
            <v>-31.765805960121725</v>
          </cell>
          <cell r="N9">
            <v>7244.3910000000005</v>
          </cell>
          <cell r="O9">
            <v>-427.23099999999999</v>
          </cell>
          <cell r="P9">
            <v>-3.6920000000000002</v>
          </cell>
          <cell r="Q9">
            <v>-423.53899999999999</v>
          </cell>
          <cell r="R9">
            <v>6817.1600000000008</v>
          </cell>
          <cell r="S9">
            <v>6812.01</v>
          </cell>
          <cell r="T9">
            <v>88.84</v>
          </cell>
          <cell r="U9">
            <v>-83.690000000000012</v>
          </cell>
          <cell r="Y9">
            <v>445.46999999999935</v>
          </cell>
        </row>
        <row r="10">
          <cell r="A10" t="str">
            <v>JUNE</v>
          </cell>
          <cell r="B10">
            <v>165.155</v>
          </cell>
          <cell r="C10">
            <v>23.547000000000025</v>
          </cell>
          <cell r="D10">
            <v>17.545244444444442</v>
          </cell>
          <cell r="E10">
            <v>19.555555555555557</v>
          </cell>
          <cell r="F10">
            <v>33.260904400000001</v>
          </cell>
          <cell r="G10">
            <v>6800.6769461935846</v>
          </cell>
          <cell r="H10">
            <v>22.029951799999996</v>
          </cell>
          <cell r="I10">
            <v>62.157077568999988</v>
          </cell>
          <cell r="J10">
            <v>91.572000000000003</v>
          </cell>
          <cell r="K10">
            <v>-18</v>
          </cell>
          <cell r="L10">
            <v>-293</v>
          </cell>
          <cell r="M10">
            <v>152.20132003741583</v>
          </cell>
          <cell r="N10">
            <v>7076.7010000000009</v>
          </cell>
          <cell r="O10">
            <v>-460.541</v>
          </cell>
          <cell r="P10">
            <v>-5.641</v>
          </cell>
          <cell r="Q10">
            <v>-454.9</v>
          </cell>
          <cell r="R10">
            <v>6616.1600000000008</v>
          </cell>
          <cell r="S10">
            <v>6652.4800000000005</v>
          </cell>
          <cell r="T10">
            <v>-34.28</v>
          </cell>
          <cell r="U10">
            <v>-2.04</v>
          </cell>
          <cell r="Y10">
            <v>810.34000000000106</v>
          </cell>
        </row>
        <row r="11">
          <cell r="A11" t="str">
            <v>JULY</v>
          </cell>
          <cell r="B11">
            <v>522.2879999999999</v>
          </cell>
          <cell r="C11">
            <v>244.63499999999999</v>
          </cell>
          <cell r="D11">
            <v>3325.8112944444442</v>
          </cell>
          <cell r="E11">
            <v>19.555555555555557</v>
          </cell>
          <cell r="F11">
            <v>24.33157970000002</v>
          </cell>
          <cell r="G11">
            <v>7143.3883081823078</v>
          </cell>
          <cell r="H11">
            <v>9.2612258199999999</v>
          </cell>
          <cell r="I11">
            <v>80.105743379999993</v>
          </cell>
          <cell r="J11">
            <v>88.433999999999997</v>
          </cell>
          <cell r="K11">
            <v>-56</v>
          </cell>
          <cell r="L11">
            <v>-286</v>
          </cell>
          <cell r="M11">
            <v>92.786292917693572</v>
          </cell>
          <cell r="N11">
            <v>11208.597</v>
          </cell>
          <cell r="O11">
            <v>-435.72399999999999</v>
          </cell>
          <cell r="P11">
            <v>-0.95169999999999999</v>
          </cell>
          <cell r="Q11">
            <v>-434.77229999999997</v>
          </cell>
          <cell r="R11">
            <v>10772.873</v>
          </cell>
          <cell r="S11">
            <v>10725.939999999999</v>
          </cell>
          <cell r="T11">
            <v>8.4329999999999998</v>
          </cell>
          <cell r="U11">
            <v>38.5</v>
          </cell>
          <cell r="Y11">
            <v>4941.1099999999997</v>
          </cell>
        </row>
        <row r="12">
          <cell r="A12" t="str">
            <v>AUGUST</v>
          </cell>
          <cell r="B12">
            <v>0.73799999999999988</v>
          </cell>
          <cell r="C12">
            <v>11.439000000000206</v>
          </cell>
          <cell r="D12">
            <v>1454.9771444444443</v>
          </cell>
          <cell r="E12">
            <v>19.555555555555557</v>
          </cell>
          <cell r="F12">
            <v>23.765383799999999</v>
          </cell>
          <cell r="G12">
            <v>7105.7551077830931</v>
          </cell>
          <cell r="H12">
            <v>2.1555244899999999</v>
          </cell>
          <cell r="I12">
            <v>75.735534499999972</v>
          </cell>
          <cell r="J12">
            <v>62.426000000000002</v>
          </cell>
          <cell r="K12">
            <v>-78</v>
          </cell>
          <cell r="L12">
            <v>-291.98200000000003</v>
          </cell>
          <cell r="M12">
            <v>497.59874942690658</v>
          </cell>
          <cell r="N12">
            <v>8884.1639999999989</v>
          </cell>
          <cell r="O12">
            <v>-390.10500000000002</v>
          </cell>
          <cell r="P12">
            <v>-2.238</v>
          </cell>
          <cell r="Q12">
            <v>-387.86700000000002</v>
          </cell>
          <cell r="R12">
            <v>8494.0589999999993</v>
          </cell>
          <cell r="S12">
            <v>8366.65</v>
          </cell>
          <cell r="T12">
            <v>31.846999999999994</v>
          </cell>
          <cell r="U12">
            <v>95.562000000000012</v>
          </cell>
          <cell r="Y12">
            <v>774.25</v>
          </cell>
        </row>
        <row r="13">
          <cell r="A13" t="str">
            <v>SEPT</v>
          </cell>
          <cell r="B13">
            <v>110.37</v>
          </cell>
          <cell r="C13">
            <v>23.21199999999989</v>
          </cell>
          <cell r="D13">
            <v>48.298894444444443</v>
          </cell>
          <cell r="E13">
            <v>19.555555555555557</v>
          </cell>
          <cell r="F13">
            <v>28.513491099999982</v>
          </cell>
          <cell r="G13">
            <v>6745.7314141230145</v>
          </cell>
          <cell r="H13">
            <v>6.0392349200000002</v>
          </cell>
          <cell r="I13">
            <v>50.31010246999999</v>
          </cell>
          <cell r="J13">
            <v>45.546999999999997</v>
          </cell>
          <cell r="K13">
            <v>-102</v>
          </cell>
          <cell r="L13">
            <v>-240</v>
          </cell>
          <cell r="M13">
            <v>-64.811147403014729</v>
          </cell>
          <cell r="N13">
            <v>6670.7665452099991</v>
          </cell>
          <cell r="O13">
            <v>-302.38800000000003</v>
          </cell>
          <cell r="P13">
            <v>-1.8089999999999999</v>
          </cell>
          <cell r="Q13">
            <v>-300.57900000000001</v>
          </cell>
          <cell r="R13">
            <v>6368.3785452099992</v>
          </cell>
          <cell r="S13">
            <v>6353.9685452099993</v>
          </cell>
          <cell r="T13">
            <v>14.41</v>
          </cell>
          <cell r="U13">
            <v>0</v>
          </cell>
          <cell r="Y13">
            <v>1728.76</v>
          </cell>
        </row>
        <row r="14">
          <cell r="A14" t="str">
            <v>OCT</v>
          </cell>
          <cell r="B14">
            <v>398.0929999999999</v>
          </cell>
          <cell r="C14">
            <v>260.85900000000026</v>
          </cell>
          <cell r="D14">
            <v>162.05819444444447</v>
          </cell>
          <cell r="E14">
            <v>19.555555555555557</v>
          </cell>
          <cell r="F14">
            <v>25.414028000000009</v>
          </cell>
          <cell r="G14">
            <v>7149.9086353327284</v>
          </cell>
          <cell r="H14">
            <v>7.1357446299999996</v>
          </cell>
          <cell r="I14">
            <v>45.173715990000012</v>
          </cell>
          <cell r="J14">
            <v>54.091000000000001</v>
          </cell>
          <cell r="K14">
            <v>-139</v>
          </cell>
          <cell r="L14">
            <v>-295</v>
          </cell>
          <cell r="M14">
            <v>-20.719873952727539</v>
          </cell>
          <cell r="N14">
            <v>7667.5690000000013</v>
          </cell>
          <cell r="O14">
            <v>-381.18799999999999</v>
          </cell>
          <cell r="P14">
            <v>-0.377</v>
          </cell>
          <cell r="Q14">
            <v>-380.81099999999998</v>
          </cell>
          <cell r="R14">
            <v>7286.3810000000012</v>
          </cell>
          <cell r="S14">
            <v>7261.7550000000019</v>
          </cell>
          <cell r="T14">
            <v>-5.7650000000000112</v>
          </cell>
          <cell r="U14">
            <v>30.391000000000002</v>
          </cell>
          <cell r="Y14">
            <v>9535.11</v>
          </cell>
        </row>
        <row r="15">
          <cell r="A15" t="str">
            <v>NOV</v>
          </cell>
          <cell r="B15">
            <v>0.93100000000000027</v>
          </cell>
          <cell r="C15">
            <v>25.221999999999998</v>
          </cell>
          <cell r="D15">
            <v>-140.25550555555554</v>
          </cell>
          <cell r="E15">
            <v>19.555555555555557</v>
          </cell>
          <cell r="F15">
            <v>28.918267500000002</v>
          </cell>
          <cell r="G15">
            <v>7093.6463718912319</v>
          </cell>
          <cell r="H15">
            <v>5.8325167799999997</v>
          </cell>
          <cell r="I15">
            <v>64.020681269999997</v>
          </cell>
          <cell r="J15">
            <v>62.081000000000003</v>
          </cell>
          <cell r="K15">
            <v>-135</v>
          </cell>
          <cell r="L15">
            <v>-254</v>
          </cell>
          <cell r="M15">
            <v>122.25211255876729</v>
          </cell>
          <cell r="N15">
            <v>6893.2039999999997</v>
          </cell>
          <cell r="O15">
            <v>-337.07799999999997</v>
          </cell>
          <cell r="P15">
            <v>-0.752</v>
          </cell>
          <cell r="Q15">
            <v>-336.32599999999996</v>
          </cell>
          <cell r="R15">
            <v>6556.1259999999993</v>
          </cell>
          <cell r="S15">
            <v>6575.57</v>
          </cell>
          <cell r="T15">
            <v>3.2659999999999996</v>
          </cell>
          <cell r="U15">
            <v>-22.71</v>
          </cell>
          <cell r="Y15">
            <v>834.63999999999942</v>
          </cell>
        </row>
        <row r="16">
          <cell r="A16" t="str">
            <v>DEC</v>
          </cell>
          <cell r="B16">
            <v>187.64399999999998</v>
          </cell>
          <cell r="C16">
            <v>6.0650000000000261</v>
          </cell>
          <cell r="D16">
            <v>49.75579444444444</v>
          </cell>
          <cell r="E16">
            <v>19.555555555555557</v>
          </cell>
          <cell r="F16">
            <v>15.492161599999999</v>
          </cell>
          <cell r="G16">
            <v>6752.833971088221</v>
          </cell>
          <cell r="H16">
            <v>6.8163212900000003</v>
          </cell>
          <cell r="I16">
            <v>30.318514400000002</v>
          </cell>
          <cell r="J16">
            <v>72.62</v>
          </cell>
          <cell r="K16">
            <v>-135</v>
          </cell>
          <cell r="L16">
            <v>-243</v>
          </cell>
          <cell r="M16">
            <v>222.02968162178058</v>
          </cell>
          <cell r="N16">
            <v>6985.1310000000012</v>
          </cell>
          <cell r="O16">
            <v>-314.35500000000002</v>
          </cell>
          <cell r="P16">
            <v>-0.24299999999999999</v>
          </cell>
          <cell r="Q16">
            <v>-314.11200000000002</v>
          </cell>
          <cell r="R16">
            <v>6670.7760000000017</v>
          </cell>
          <cell r="S16">
            <v>6675.0200000000013</v>
          </cell>
          <cell r="T16">
            <v>-4.2439999999999989</v>
          </cell>
          <cell r="U16">
            <v>0</v>
          </cell>
          <cell r="Y16">
            <v>1475.66</v>
          </cell>
        </row>
        <row r="17">
          <cell r="A17" t="str">
            <v>JAN</v>
          </cell>
          <cell r="B17">
            <v>499.39799999999997</v>
          </cell>
          <cell r="C17">
            <v>292.64899999999994</v>
          </cell>
          <cell r="D17">
            <v>6237.5222785335109</v>
          </cell>
          <cell r="E17">
            <v>1965.6489714664899</v>
          </cell>
          <cell r="F17">
            <v>39.984340799999998</v>
          </cell>
          <cell r="G17">
            <v>8327.7905025328801</v>
          </cell>
          <cell r="H17">
            <v>20.807544620000002</v>
          </cell>
          <cell r="I17">
            <v>187.09285485999999</v>
          </cell>
          <cell r="J17">
            <v>131.94399999999999</v>
          </cell>
          <cell r="K17">
            <v>-164</v>
          </cell>
          <cell r="L17">
            <v>-299</v>
          </cell>
          <cell r="M17">
            <v>353.77650718712539</v>
          </cell>
          <cell r="N17">
            <v>17593.614000000001</v>
          </cell>
          <cell r="O17">
            <v>-480.75400000000002</v>
          </cell>
          <cell r="P17">
            <v>-2.96</v>
          </cell>
          <cell r="Q17">
            <v>-477.79400000000004</v>
          </cell>
          <cell r="R17">
            <v>17112.86</v>
          </cell>
          <cell r="S17">
            <v>17133.105</v>
          </cell>
          <cell r="T17">
            <v>-47.568999999999967</v>
          </cell>
          <cell r="U17">
            <v>27.324000000000002</v>
          </cell>
          <cell r="Y17">
            <v>6690.7</v>
          </cell>
        </row>
        <row r="18">
          <cell r="A18" t="str">
            <v>FEB</v>
          </cell>
          <cell r="B18">
            <v>0.36499999999999999</v>
          </cell>
          <cell r="C18">
            <v>38.886999999999993</v>
          </cell>
          <cell r="D18">
            <v>3352.1739763658479</v>
          </cell>
          <cell r="E18">
            <v>1056.4151736341519</v>
          </cell>
          <cell r="F18">
            <v>30.951609699999999</v>
          </cell>
          <cell r="G18">
            <v>7730.8202147724533</v>
          </cell>
          <cell r="H18">
            <v>3.5436315</v>
          </cell>
          <cell r="I18">
            <v>98.984665009999972</v>
          </cell>
          <cell r="J18">
            <v>58.854999999999997</v>
          </cell>
          <cell r="K18">
            <v>-156</v>
          </cell>
          <cell r="L18">
            <v>-252</v>
          </cell>
          <cell r="M18">
            <v>-149.32527098245373</v>
          </cell>
          <cell r="N18">
            <v>11813.671</v>
          </cell>
          <cell r="O18">
            <v>-329.346</v>
          </cell>
          <cell r="P18">
            <v>-0.48</v>
          </cell>
          <cell r="Q18">
            <v>-328.86599999999999</v>
          </cell>
          <cell r="R18">
            <v>11484.325000000001</v>
          </cell>
          <cell r="S18">
            <v>11454.2</v>
          </cell>
          <cell r="T18">
            <v>57.634999999999998</v>
          </cell>
          <cell r="U18">
            <v>-27.51</v>
          </cell>
          <cell r="Y18">
            <v>691</v>
          </cell>
        </row>
        <row r="19">
          <cell r="A19" t="str">
            <v>MAR</v>
          </cell>
          <cell r="B19">
            <v>266.81099999999998</v>
          </cell>
          <cell r="C19">
            <v>32.95900000000006</v>
          </cell>
          <cell r="D19">
            <v>110.62749510064145</v>
          </cell>
          <cell r="E19">
            <v>35</v>
          </cell>
          <cell r="F19">
            <v>15.194517700000002</v>
          </cell>
          <cell r="G19">
            <v>8582.8564725723645</v>
          </cell>
          <cell r="H19">
            <v>7.7343684199999991</v>
          </cell>
          <cell r="I19">
            <v>59.304645000000008</v>
          </cell>
          <cell r="J19">
            <v>79.332999999999998</v>
          </cell>
          <cell r="K19">
            <v>-146</v>
          </cell>
          <cell r="L19">
            <v>-255.99</v>
          </cell>
          <cell r="M19">
            <v>-193.85149879300843</v>
          </cell>
          <cell r="N19">
            <v>8593.9789999999994</v>
          </cell>
          <cell r="O19">
            <v>-286.97899999999998</v>
          </cell>
          <cell r="P19">
            <v>-0.42299999999999999</v>
          </cell>
          <cell r="Q19">
            <v>-286.55599999999998</v>
          </cell>
          <cell r="R19">
            <v>8307</v>
          </cell>
          <cell r="S19">
            <v>8293.7000000000007</v>
          </cell>
          <cell r="T19">
            <v>9.75</v>
          </cell>
          <cell r="U19">
            <v>3.55</v>
          </cell>
          <cell r="Y19">
            <v>810.50000000000364</v>
          </cell>
        </row>
        <row r="20">
          <cell r="A20" t="str">
            <v xml:space="preserve">     YEAR</v>
          </cell>
          <cell r="B20">
            <v>2674.1539999999995</v>
          </cell>
          <cell r="C20">
            <v>1356.3540000000003</v>
          </cell>
          <cell r="D20">
            <v>14933.919</v>
          </cell>
          <cell r="E20">
            <v>3233.0641451006418</v>
          </cell>
          <cell r="F20">
            <v>329.58436310000002</v>
          </cell>
          <cell r="G20">
            <v>88940.300000000017</v>
          </cell>
          <cell r="H20">
            <v>98.956828229999985</v>
          </cell>
          <cell r="I20">
            <v>830.49172707100001</v>
          </cell>
          <cell r="J20">
            <v>891.01799999999992</v>
          </cell>
          <cell r="K20">
            <v>-1131</v>
          </cell>
          <cell r="L20">
            <v>-3388.9719999999998</v>
          </cell>
          <cell r="M20">
            <v>1038.2904817083645</v>
          </cell>
          <cell r="N20">
            <v>109806.16054521</v>
          </cell>
          <cell r="O20">
            <v>-4610.8190000000004</v>
          </cell>
          <cell r="P20">
            <v>-73.161699999999982</v>
          </cell>
          <cell r="Q20">
            <v>-4537.6572999999999</v>
          </cell>
          <cell r="R20">
            <v>105195.34154521</v>
          </cell>
          <cell r="S20">
            <v>104990.62854521</v>
          </cell>
          <cell r="T20">
            <v>56.346000000000011</v>
          </cell>
          <cell r="U20">
            <v>148.36700000000002</v>
          </cell>
        </row>
        <row r="22">
          <cell r="A22" t="str">
            <v>CGT</v>
          </cell>
          <cell r="F22">
            <v>2.8</v>
          </cell>
        </row>
        <row r="23">
          <cell r="A23" t="str">
            <v>General a/c</v>
          </cell>
          <cell r="B23">
            <v>2674.2</v>
          </cell>
          <cell r="C23">
            <v>1356.4</v>
          </cell>
          <cell r="D23">
            <v>15125.2</v>
          </cell>
          <cell r="F23">
            <v>326.8</v>
          </cell>
          <cell r="G23">
            <v>88940.4</v>
          </cell>
          <cell r="H23">
            <v>99</v>
          </cell>
          <cell r="I23">
            <v>830.5</v>
          </cell>
          <cell r="J23">
            <v>891</v>
          </cell>
          <cell r="K23">
            <v>-1136.3</v>
          </cell>
          <cell r="L23">
            <v>-3335.2</v>
          </cell>
          <cell r="M23">
            <v>-76.099999999999994</v>
          </cell>
          <cell r="N23">
            <v>110167.4</v>
          </cell>
          <cell r="O23">
            <v>-4540.3999999999996</v>
          </cell>
          <cell r="P23">
            <v>-73.2</v>
          </cell>
          <cell r="Q23">
            <v>-4467.2</v>
          </cell>
          <cell r="R23">
            <v>101155.5</v>
          </cell>
        </row>
        <row r="24">
          <cell r="A24" t="str">
            <v>Collectors o/p</v>
          </cell>
          <cell r="M24">
            <v>408</v>
          </cell>
          <cell r="N24">
            <v>408</v>
          </cell>
          <cell r="O24">
            <v>-408</v>
          </cell>
          <cell r="Q24">
            <v>-408</v>
          </cell>
        </row>
        <row r="25">
          <cell r="A25" t="str">
            <v>Total</v>
          </cell>
          <cell r="B25">
            <v>2674.2</v>
          </cell>
          <cell r="C25">
            <v>1356.4</v>
          </cell>
          <cell r="D25">
            <v>15125.2</v>
          </cell>
          <cell r="F25">
            <v>326.8</v>
          </cell>
          <cell r="G25">
            <v>88940.4</v>
          </cell>
          <cell r="H25">
            <v>99</v>
          </cell>
          <cell r="I25">
            <v>830.5</v>
          </cell>
          <cell r="J25">
            <v>891</v>
          </cell>
          <cell r="K25">
            <v>-1136.3</v>
          </cell>
          <cell r="L25">
            <v>-3335.2</v>
          </cell>
          <cell r="M25">
            <v>331.9</v>
          </cell>
          <cell r="N25">
            <v>110575.4</v>
          </cell>
          <cell r="O25">
            <v>-4948.3999999999996</v>
          </cell>
          <cell r="P25">
            <v>-73.2</v>
          </cell>
          <cell r="Q25">
            <v>-4875.2</v>
          </cell>
          <cell r="R25">
            <v>101155.5</v>
          </cell>
        </row>
        <row r="26">
          <cell r="A26">
            <v>37308.544785879632</v>
          </cell>
        </row>
        <row r="27">
          <cell r="J27" t="str">
            <v>Trust Document - WFTC/DPTC</v>
          </cell>
        </row>
        <row r="28">
          <cell r="J28" t="str">
            <v>A</v>
          </cell>
          <cell r="K28" t="str">
            <v>PVE Total</v>
          </cell>
          <cell r="N28">
            <v>1395.3</v>
          </cell>
        </row>
        <row r="29">
          <cell r="K29" t="str">
            <v>Direct Pyts to Empl</v>
          </cell>
          <cell r="N29">
            <v>82.2</v>
          </cell>
        </row>
        <row r="30">
          <cell r="N30">
            <v>1313.1</v>
          </cell>
        </row>
        <row r="31">
          <cell r="K31" t="str">
            <v>Deducted from Apr2001 PAYE</v>
          </cell>
          <cell r="N31">
            <v>176.8</v>
          </cell>
        </row>
        <row r="32">
          <cell r="N32">
            <v>1136.3</v>
          </cell>
        </row>
        <row r="33">
          <cell r="J33" t="str">
            <v>B</v>
          </cell>
          <cell r="K33" t="str">
            <v>TOTAL</v>
          </cell>
          <cell r="N33">
            <v>4648.3</v>
          </cell>
        </row>
        <row r="34">
          <cell r="K34" t="str">
            <v>Deducted from Apr2001 PAYE</v>
          </cell>
          <cell r="N34">
            <v>176.8</v>
          </cell>
        </row>
        <row r="35">
          <cell r="K35" t="str">
            <v>NET 2000-01</v>
          </cell>
          <cell r="N35">
            <v>4471.5</v>
          </cell>
        </row>
        <row r="37">
          <cell r="A37" t="str">
            <v>q2</v>
          </cell>
          <cell r="B37">
            <v>687.51599999999996</v>
          </cell>
          <cell r="C37">
            <v>420.42700000000002</v>
          </cell>
          <cell r="D37">
            <v>332.94943333333339</v>
          </cell>
          <cell r="E37">
            <v>58.666666666666671</v>
          </cell>
          <cell r="F37">
            <v>97.018983200000008</v>
          </cell>
          <cell r="G37">
            <v>22307.569001721706</v>
          </cell>
          <cell r="H37">
            <v>29.630715759999998</v>
          </cell>
          <cell r="I37">
            <v>139.44527019099999</v>
          </cell>
          <cell r="J37">
            <v>235.68700000000001</v>
          </cell>
          <cell r="K37">
            <v>-20</v>
          </cell>
          <cell r="L37">
            <v>-972</v>
          </cell>
          <cell r="M37">
            <v>178.55492912729551</v>
          </cell>
          <cell r="N37">
            <v>23495.465</v>
          </cell>
          <cell r="O37">
            <v>-1352.902</v>
          </cell>
          <cell r="P37">
            <v>-62.927999999999997</v>
          </cell>
          <cell r="Q37">
            <v>-1289.9739999999999</v>
          </cell>
          <cell r="R37">
            <v>22142.563000000002</v>
          </cell>
          <cell r="S37">
            <v>22150.720000000001</v>
          </cell>
          <cell r="T37">
            <v>-11.417000000000002</v>
          </cell>
          <cell r="U37">
            <v>3.2599999999999971</v>
          </cell>
        </row>
        <row r="38">
          <cell r="A38" t="str">
            <v>q3</v>
          </cell>
          <cell r="B38">
            <v>633.39599999999996</v>
          </cell>
          <cell r="C38">
            <v>279.28600000000006</v>
          </cell>
          <cell r="D38">
            <v>4829.0873333333329</v>
          </cell>
          <cell r="E38">
            <v>58.666666666666671</v>
          </cell>
          <cell r="F38">
            <v>76.610454599999997</v>
          </cell>
          <cell r="G38">
            <v>20994.874830088418</v>
          </cell>
          <cell r="H38">
            <v>17.45598523</v>
          </cell>
          <cell r="I38">
            <v>206.15138034999995</v>
          </cell>
          <cell r="J38">
            <v>196.40700000000001</v>
          </cell>
          <cell r="K38">
            <v>-236</v>
          </cell>
          <cell r="L38">
            <v>-817.98199999999997</v>
          </cell>
          <cell r="M38">
            <v>525.57389494158542</v>
          </cell>
          <cell r="N38">
            <v>26763.527545209996</v>
          </cell>
          <cell r="O38">
            <v>-1128.2170000000001</v>
          </cell>
          <cell r="P38">
            <v>-4.9987000000000004</v>
          </cell>
          <cell r="Q38">
            <v>-1123.2183</v>
          </cell>
          <cell r="R38">
            <v>25635.310545209999</v>
          </cell>
          <cell r="S38">
            <v>25446.558545209995</v>
          </cell>
          <cell r="T38">
            <v>54.69</v>
          </cell>
          <cell r="U38">
            <v>134.06200000000001</v>
          </cell>
        </row>
        <row r="39">
          <cell r="A39" t="str">
            <v>q4</v>
          </cell>
          <cell r="B39">
            <v>586.66799999999989</v>
          </cell>
          <cell r="C39">
            <v>292.1460000000003</v>
          </cell>
          <cell r="D39">
            <v>71.558483333333356</v>
          </cell>
          <cell r="E39">
            <v>58.666666666666671</v>
          </cell>
          <cell r="F39">
            <v>69.824457100000018</v>
          </cell>
          <cell r="G39">
            <v>20996.388978312181</v>
          </cell>
          <cell r="H39">
            <v>19.784582700000001</v>
          </cell>
          <cell r="I39">
            <v>139.51291166000001</v>
          </cell>
          <cell r="J39">
            <v>188.792</v>
          </cell>
          <cell r="K39">
            <v>-409</v>
          </cell>
          <cell r="L39">
            <v>-792</v>
          </cell>
          <cell r="M39">
            <v>323.56192022782034</v>
          </cell>
          <cell r="N39">
            <v>21545.904000000002</v>
          </cell>
          <cell r="O39">
            <v>-1032.6210000000001</v>
          </cell>
          <cell r="P39">
            <v>-1.3719999999999999</v>
          </cell>
          <cell r="Q39">
            <v>-1031.249</v>
          </cell>
          <cell r="R39">
            <v>20513.283000000003</v>
          </cell>
          <cell r="S39">
            <v>20512.345000000001</v>
          </cell>
          <cell r="T39">
            <v>-6.743000000000011</v>
          </cell>
          <cell r="U39">
            <v>7.6810000000000009</v>
          </cell>
        </row>
        <row r="40">
          <cell r="A40" t="str">
            <v>q1</v>
          </cell>
          <cell r="B40">
            <v>766.57399999999996</v>
          </cell>
          <cell r="C40">
            <v>364.495</v>
          </cell>
          <cell r="D40">
            <v>9700.3237499999996</v>
          </cell>
          <cell r="E40">
            <v>3057.0641451006418</v>
          </cell>
          <cell r="F40">
            <v>86.130468199999996</v>
          </cell>
          <cell r="G40">
            <v>24641.467189877698</v>
          </cell>
          <cell r="H40">
            <v>32.085544540000001</v>
          </cell>
          <cell r="I40">
            <v>345.38216486999994</v>
          </cell>
          <cell r="J40">
            <v>270.13199999999995</v>
          </cell>
          <cell r="K40">
            <v>-466</v>
          </cell>
          <cell r="L40">
            <v>-806.99</v>
          </cell>
          <cell r="M40">
            <v>10.599737411663227</v>
          </cell>
          <cell r="N40">
            <v>38001.264000000003</v>
          </cell>
          <cell r="O40">
            <v>-1097.079</v>
          </cell>
          <cell r="P40">
            <v>-3.863</v>
          </cell>
          <cell r="Q40">
            <v>-1093.2160000000001</v>
          </cell>
          <cell r="R40">
            <v>36904.184999999998</v>
          </cell>
          <cell r="S40">
            <v>36881.005000000005</v>
          </cell>
          <cell r="T40">
            <v>19.816000000000031</v>
          </cell>
          <cell r="U40">
            <v>3.3639999999999999</v>
          </cell>
        </row>
        <row r="41">
          <cell r="B41">
            <v>2674.1539999999995</v>
          </cell>
          <cell r="C41">
            <v>1356.3540000000003</v>
          </cell>
          <cell r="D41">
            <v>14933.918999999998</v>
          </cell>
          <cell r="E41">
            <v>3233.0641451006418</v>
          </cell>
          <cell r="F41">
            <v>329.58436310000002</v>
          </cell>
          <cell r="G41">
            <v>88940.3</v>
          </cell>
          <cell r="H41">
            <v>98.956828229999999</v>
          </cell>
          <cell r="I41">
            <v>830.49172707099979</v>
          </cell>
          <cell r="J41">
            <v>891.01800000000003</v>
          </cell>
          <cell r="K41">
            <v>-1131</v>
          </cell>
          <cell r="L41">
            <v>-3388.9719999999998</v>
          </cell>
          <cell r="M41">
            <v>1038.2904817083645</v>
          </cell>
          <cell r="N41">
            <v>109806.16054521</v>
          </cell>
          <cell r="O41">
            <v>-4610.8190000000004</v>
          </cell>
          <cell r="P41">
            <v>-73.161699999999996</v>
          </cell>
          <cell r="Q41">
            <v>-4537.6572999999999</v>
          </cell>
          <cell r="R41">
            <v>105195.34154521</v>
          </cell>
          <cell r="S41">
            <v>104990.62854521</v>
          </cell>
          <cell r="T41">
            <v>56.346000000000018</v>
          </cell>
          <cell r="U41">
            <v>148.36700000000002</v>
          </cell>
        </row>
        <row r="42">
          <cell r="A42" t="str">
            <v>key</v>
          </cell>
        </row>
        <row r="43">
          <cell r="A43" t="str">
            <v>*</v>
          </cell>
          <cell r="B43" t="str">
            <v>Data from u:\common\99i2k\shuttle\month\Andrew.xls</v>
          </cell>
        </row>
        <row r="44">
          <cell r="A44" t="str">
            <v>@</v>
          </cell>
          <cell r="B44" t="str">
            <v>Data from u:\common\99i2k\shuttle\data0001\Form4.xls</v>
          </cell>
        </row>
        <row r="45">
          <cell r="A45" t="str">
            <v>#</v>
          </cell>
          <cell r="B45" t="str">
            <v>From FINEST via Group 1. Tends to be lower than Form 444 due to repayments</v>
          </cell>
        </row>
        <row r="46">
          <cell r="A46" t="str">
            <v>**</v>
          </cell>
          <cell r="B46" t="str">
            <v>Adjusted for difference between Group 1 SA figure and FAO SA figure (which includes NIC4), and also WFTC/DPTC difference between FAO and the group 1 figure, which is adjusted to make monthly.</v>
          </cell>
        </row>
      </sheetData>
      <sheetData sheetId="1" refreshError="1"/>
      <sheetData sheetId="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GSPD19.FIN"/>
    </sheetNames>
    <sheetDataSet>
      <sheetData sheetId="0" refreshError="1">
        <row r="10">
          <cell r="A10">
            <v>1982</v>
          </cell>
          <cell r="B10">
            <v>5084</v>
          </cell>
          <cell r="H10">
            <v>5241.2908349754507</v>
          </cell>
        </row>
        <row r="11">
          <cell r="A11">
            <v>1983</v>
          </cell>
          <cell r="B11">
            <v>4554</v>
          </cell>
          <cell r="E11">
            <v>-10.424862313139261</v>
          </cell>
          <cell r="H11">
            <v>4722.0067399498357</v>
          </cell>
          <cell r="I11">
            <v>-9.907561159560176</v>
          </cell>
        </row>
        <row r="12">
          <cell r="A12">
            <v>1984</v>
          </cell>
          <cell r="B12">
            <v>5130</v>
          </cell>
          <cell r="E12">
            <v>12.648221343873518</v>
          </cell>
          <cell r="H12">
            <v>5475.2539986683105</v>
          </cell>
          <cell r="I12">
            <v>15.951846327234954</v>
          </cell>
        </row>
        <row r="13">
          <cell r="A13">
            <v>1985</v>
          </cell>
          <cell r="B13">
            <v>6391</v>
          </cell>
          <cell r="E13">
            <v>24.580896686159846</v>
          </cell>
          <cell r="H13">
            <v>6756.7525816828584</v>
          </cell>
          <cell r="I13">
            <v>23.40528098470379</v>
          </cell>
        </row>
        <row r="14">
          <cell r="A14">
            <v>1986</v>
          </cell>
          <cell r="B14">
            <v>5848</v>
          </cell>
          <cell r="E14">
            <v>-8.4963229541542802</v>
          </cell>
          <cell r="H14">
            <v>6745.3397444295488</v>
          </cell>
          <cell r="I14">
            <v>-0.16891009572037743</v>
          </cell>
        </row>
        <row r="15">
          <cell r="A15">
            <v>1987</v>
          </cell>
          <cell r="B15">
            <v>5980</v>
          </cell>
          <cell r="E15">
            <v>2.2571819425444595</v>
          </cell>
          <cell r="H15">
            <v>7026.5846624575506</v>
          </cell>
          <cell r="I15">
            <v>4.1694700146165378</v>
          </cell>
        </row>
        <row r="16">
          <cell r="A16">
            <v>1988</v>
          </cell>
          <cell r="B16">
            <v>9292.2999999999993</v>
          </cell>
          <cell r="E16">
            <v>55.389632107023402</v>
          </cell>
          <cell r="H16">
            <v>9521.9200076277339</v>
          </cell>
          <cell r="I16">
            <v>35.512777046614829</v>
          </cell>
        </row>
        <row r="17">
          <cell r="A17">
            <v>1989</v>
          </cell>
          <cell r="B17">
            <v>13887.5</v>
          </cell>
          <cell r="E17">
            <v>49.45169656597399</v>
          </cell>
          <cell r="H17">
            <v>16931.29699300892</v>
          </cell>
          <cell r="I17">
            <v>77.813896561258119</v>
          </cell>
        </row>
        <row r="18">
          <cell r="A18">
            <v>1990</v>
          </cell>
          <cell r="B18">
            <v>18208</v>
          </cell>
          <cell r="E18">
            <v>31.110711071107112</v>
          </cell>
          <cell r="H18">
            <v>21405.129196306531</v>
          </cell>
          <cell r="I18">
            <v>26.423446503507051</v>
          </cell>
        </row>
        <row r="19">
          <cell r="A19">
            <v>1991</v>
          </cell>
          <cell r="B19">
            <v>20553.400000000001</v>
          </cell>
          <cell r="E19">
            <v>12.881151142355016</v>
          </cell>
          <cell r="H19">
            <v>19019.031007703743</v>
          </cell>
          <cell r="I19">
            <v>-11.147319722856475</v>
          </cell>
        </row>
        <row r="20">
          <cell r="A20">
            <v>1992</v>
          </cell>
          <cell r="B20">
            <v>19974.599999999999</v>
          </cell>
          <cell r="E20">
            <v>-2.8160790915371803</v>
          </cell>
          <cell r="H20">
            <v>16626.411197813348</v>
          </cell>
          <cell r="I20">
            <v>-12.580135175768175</v>
          </cell>
        </row>
        <row r="21">
          <cell r="A21">
            <v>1993</v>
          </cell>
          <cell r="H21">
            <v>12410.183035376172</v>
          </cell>
          <cell r="I21">
            <v>-25.358618358913681</v>
          </cell>
        </row>
        <row r="22">
          <cell r="A22">
            <v>1994</v>
          </cell>
          <cell r="H22">
            <v>12000.136096917955</v>
          </cell>
          <cell r="I22">
            <v>-3.3041167667660289</v>
          </cell>
        </row>
        <row r="23">
          <cell r="A23">
            <v>1995</v>
          </cell>
          <cell r="H23">
            <v>13460.164062680713</v>
          </cell>
          <cell r="I23">
            <v>12.166761726458612</v>
          </cell>
        </row>
        <row r="24">
          <cell r="A24">
            <v>1996</v>
          </cell>
          <cell r="H24">
            <v>13230.39919269175</v>
          </cell>
          <cell r="I24">
            <v>-1.7069990300192783</v>
          </cell>
        </row>
        <row r="25">
          <cell r="A25">
            <v>1997</v>
          </cell>
          <cell r="H25">
            <v>13887.648186056666</v>
          </cell>
          <cell r="I25">
            <v>4.9677185381373006</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C Page 1"/>
      <sheetName val="T3 Page 1"/>
      <sheetName val="Macros"/>
      <sheetName val="External Inputs"/>
      <sheetName val="FAS Page 1"/>
      <sheetName val="FIN L-P regression"/>
      <sheetName val="HIC L-P regression"/>
      <sheetName val="FIN Rates"/>
      <sheetName val="Building Societies"/>
      <sheetName val="Rest of FIN"/>
      <sheetName val="FIN Total"/>
      <sheetName val="HIC Rates"/>
      <sheetName val="HIC Total"/>
      <sheetName val="diff with last"/>
      <sheetName val="Repayments"/>
      <sheetName val="Budget 2005 measures"/>
      <sheetName val="PBR 2004 measures"/>
      <sheetName val="Previous Measures"/>
      <sheetName val="quarterly"/>
      <sheetName val="NG DATA"/>
      <sheetName val="NG HIC R7.3"/>
      <sheetName val="NG HIC R9.3"/>
      <sheetName val="NG FIN RA.3"/>
      <sheetName val="NG FIN RC.3"/>
      <sheetName val="External_Inputs"/>
      <sheetName val="FAS_Page_1"/>
      <sheetName val="FIN_L-P_regression"/>
      <sheetName val="HIC_L-P_regression"/>
      <sheetName val="FIN_Rates"/>
      <sheetName val="Building_Societies"/>
      <sheetName val="Rest_of_FIN"/>
      <sheetName val="FIN_Total"/>
      <sheetName val="HIC_Rates"/>
      <sheetName val="HIC_Total"/>
      <sheetName val="FC_Page_1"/>
      <sheetName val="T3_Page_1"/>
      <sheetName val="diff_with_last"/>
      <sheetName val="Budget_2005_measures"/>
      <sheetName val="PBR_2004_measures"/>
      <sheetName val="Previous_Measures"/>
      <sheetName val="NG_DATA"/>
      <sheetName val="NG_HIC_R7_3"/>
      <sheetName val="NG_HIC_R9_3"/>
      <sheetName val="NG_FIN_RA_3"/>
      <sheetName val="NG_FIN_RC_3"/>
      <sheetName val="CHGSPD19.FIN"/>
      <sheetName val="External_Inputs1"/>
      <sheetName val="FAS_Page_11"/>
      <sheetName val="FIN_L-P_regression1"/>
      <sheetName val="HIC_L-P_regression1"/>
      <sheetName val="FIN_Rates1"/>
      <sheetName val="Building_Societies1"/>
      <sheetName val="Rest_of_FIN1"/>
      <sheetName val="FIN_Total1"/>
      <sheetName val="HIC_Rates1"/>
      <sheetName val="HIC_Total1"/>
      <sheetName val="FC_Page_11"/>
      <sheetName val="T3_Page_11"/>
      <sheetName val="diff_with_last1"/>
      <sheetName val="Budget_2005_measures1"/>
      <sheetName val="PBR_2004_measures1"/>
      <sheetName val="Previous_Measures1"/>
      <sheetName val="NG_DATA1"/>
      <sheetName val="NG_HIC_R7_31"/>
      <sheetName val="NG_HIC_R9_31"/>
      <sheetName val="NG_FIN_RA_31"/>
      <sheetName val="NG_FIN_RC_31"/>
      <sheetName val="External_Inputs2"/>
      <sheetName val="FAS_Page_12"/>
      <sheetName val="FIN_L-P_regression2"/>
      <sheetName val="HIC_L-P_regression2"/>
      <sheetName val="FIN_Rates2"/>
      <sheetName val="Building_Societies2"/>
      <sheetName val="Rest_of_FIN2"/>
      <sheetName val="FIN_Total2"/>
      <sheetName val="HIC_Rates2"/>
      <sheetName val="HIC_Total2"/>
      <sheetName val="FC_Page_12"/>
      <sheetName val="T3_Page_12"/>
      <sheetName val="diff_with_last2"/>
      <sheetName val="Budget_2005_measures2"/>
      <sheetName val="PBR_2004_measures2"/>
      <sheetName val="Previous_Measures2"/>
      <sheetName val="NG_DATA2"/>
      <sheetName val="NG_HIC_R7_32"/>
      <sheetName val="NG_HIC_R9_32"/>
      <sheetName val="NG_FIN_RA_32"/>
      <sheetName val="NG_FIN_RC_32"/>
      <sheetName val="CHGSPD19_FIN"/>
      <sheetName val="External_Inputs3"/>
      <sheetName val="FAS_Page_13"/>
      <sheetName val="FIN_L-P_regression3"/>
      <sheetName val="HIC_L-P_regression3"/>
      <sheetName val="FIN_Rates3"/>
      <sheetName val="Building_Societies3"/>
      <sheetName val="Rest_of_FIN3"/>
      <sheetName val="FIN_Total3"/>
      <sheetName val="HIC_Rates3"/>
      <sheetName val="HIC_Total3"/>
      <sheetName val="FC_Page_13"/>
      <sheetName val="T3_Page_13"/>
      <sheetName val="diff_with_last3"/>
      <sheetName val="Budget_2005_measures3"/>
      <sheetName val="PBR_2004_measures3"/>
      <sheetName val="Previous_Measures3"/>
      <sheetName val="NG_DATA3"/>
      <sheetName val="NG_HIC_R7_33"/>
      <sheetName val="NG_HIC_R9_33"/>
      <sheetName val="NG_FIN_RA_33"/>
      <sheetName val="NG_FIN_RC_33"/>
      <sheetName val="CHGSPD19_FIN1"/>
      <sheetName val="External_Inputs4"/>
      <sheetName val="FAS_Page_14"/>
      <sheetName val="FIN_L-P_regression4"/>
      <sheetName val="HIC_L-P_regression4"/>
      <sheetName val="FIN_Rates4"/>
      <sheetName val="Building_Societies4"/>
      <sheetName val="Rest_of_FIN4"/>
      <sheetName val="FIN_Total4"/>
      <sheetName val="HIC_Rates4"/>
      <sheetName val="HIC_Total4"/>
      <sheetName val="FC_Page_14"/>
      <sheetName val="T3_Page_14"/>
      <sheetName val="diff_with_last4"/>
      <sheetName val="Budget_2005_measures4"/>
      <sheetName val="PBR_2004_measures4"/>
      <sheetName val="Previous_Measures4"/>
      <sheetName val="NG_DATA4"/>
      <sheetName val="NG_HIC_R7_34"/>
      <sheetName val="NG_HIC_R9_34"/>
      <sheetName val="NG_FIN_RA_34"/>
      <sheetName val="NG_FIN_RC_34"/>
      <sheetName val="CHGSPD19_FIN2"/>
      <sheetName val="External_Inputs5"/>
      <sheetName val="FAS_Page_15"/>
      <sheetName val="FIN_L-P_regression5"/>
      <sheetName val="HIC_L-P_regression5"/>
      <sheetName val="FIN_Rates5"/>
      <sheetName val="Building_Societies5"/>
      <sheetName val="Rest_of_FIN5"/>
      <sheetName val="FIN_Total5"/>
      <sheetName val="HIC_Rates5"/>
      <sheetName val="HIC_Total5"/>
      <sheetName val="FC_Page_15"/>
      <sheetName val="T3_Page_15"/>
      <sheetName val="diff_with_last5"/>
      <sheetName val="Budget_2005_measures5"/>
      <sheetName val="PBR_2004_measures5"/>
      <sheetName val="Previous_Measures5"/>
      <sheetName val="NG_DATA5"/>
      <sheetName val="NG_HIC_R7_35"/>
      <sheetName val="NG_HIC_R9_35"/>
      <sheetName val="NG_FIN_RA_35"/>
      <sheetName val="NG_FIN_RC_35"/>
      <sheetName val="CHGSPD19_FIN3"/>
      <sheetName val="External_Inputs6"/>
      <sheetName val="FAS_Page_16"/>
      <sheetName val="FIN_L-P_regression6"/>
      <sheetName val="HIC_L-P_regression6"/>
      <sheetName val="FIN_Rates6"/>
      <sheetName val="Building_Societies6"/>
      <sheetName val="Rest_of_FIN6"/>
      <sheetName val="FIN_Total6"/>
      <sheetName val="HIC_Rates6"/>
      <sheetName val="HIC_Total6"/>
      <sheetName val="FC_Page_16"/>
      <sheetName val="T3_Page_16"/>
      <sheetName val="diff_with_last6"/>
      <sheetName val="Budget_2005_measures6"/>
      <sheetName val="PBR_2004_measures6"/>
      <sheetName val="Previous_Measures6"/>
      <sheetName val="NG_DATA6"/>
      <sheetName val="NG_HIC_R7_36"/>
      <sheetName val="NG_HIC_R9_36"/>
      <sheetName val="NG_FIN_RA_36"/>
      <sheetName val="NG_FIN_RC_36"/>
      <sheetName val="CHGSPD19_FIN4"/>
      <sheetName val="weekly"/>
      <sheetName val="Drop Down"/>
      <sheetName val="External_Inputs7"/>
      <sheetName val="FAS_Page_17"/>
      <sheetName val="FIN_L-P_regression7"/>
      <sheetName val="HIC_L-P_regression7"/>
      <sheetName val="FIN_Rates7"/>
      <sheetName val="Building_Societies7"/>
      <sheetName val="Rest_of_FIN7"/>
      <sheetName val="FIN_Total7"/>
      <sheetName val="HIC_Rates7"/>
      <sheetName val="HIC_Total7"/>
      <sheetName val="FC_Page_17"/>
      <sheetName val="T3_Page_17"/>
      <sheetName val="diff_with_last7"/>
      <sheetName val="Budget_2005_measures7"/>
      <sheetName val="PBR_2004_measures7"/>
      <sheetName val="Previous_Measures7"/>
      <sheetName val="NG_DATA7"/>
      <sheetName val="NG_HIC_R7_37"/>
      <sheetName val="NG_HIC_R9_37"/>
      <sheetName val="NG_FIN_RA_37"/>
      <sheetName val="NG_FIN_RC_37"/>
      <sheetName val="CHGSPD19_FIN5"/>
      <sheetName val="Qtrly Data"/>
      <sheetName val="External_Inputs8"/>
      <sheetName val="FAS_Page_18"/>
      <sheetName val="FIN_L-P_regression8"/>
      <sheetName val="HIC_L-P_regression8"/>
      <sheetName val="FIN_Rates8"/>
      <sheetName val="Building_Societies8"/>
      <sheetName val="Rest_of_FIN8"/>
      <sheetName val="FIN_Total8"/>
      <sheetName val="HIC_Rates8"/>
      <sheetName val="HIC_Total8"/>
      <sheetName val="FC_Page_18"/>
      <sheetName val="T3_Page_18"/>
      <sheetName val="diff_with_last8"/>
      <sheetName val="Budget_2005_measures8"/>
      <sheetName val="PBR_2004_measures8"/>
      <sheetName val="Previous_Measures8"/>
      <sheetName val="NG_DATA8"/>
      <sheetName val="NG_HIC_R7_38"/>
      <sheetName val="NG_HIC_R9_38"/>
      <sheetName val="NG_FIN_RA_38"/>
      <sheetName val="NG_FIN_RC_38"/>
      <sheetName val="CHGSPD19_FIN6"/>
      <sheetName val="Drop_Dow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refreshError="1"/>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refreshError="1"/>
      <sheetData sheetId="178" refreshError="1"/>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refreshError="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IS19FIN(A)"/>
    </sheetNames>
    <sheetDataSet>
      <sheetData sheetId="0" refreshError="1">
        <row r="59">
          <cell r="D59">
            <v>49896</v>
          </cell>
          <cell r="E59">
            <v>50276</v>
          </cell>
          <cell r="F59">
            <v>45966</v>
          </cell>
          <cell r="G59">
            <v>41788</v>
          </cell>
          <cell r="H59">
            <v>41669</v>
          </cell>
          <cell r="I59">
            <v>50498</v>
          </cell>
          <cell r="J59">
            <v>56928</v>
          </cell>
          <cell r="K59">
            <v>13990</v>
          </cell>
          <cell r="L59">
            <v>14858</v>
          </cell>
          <cell r="M59">
            <v>12645</v>
          </cell>
          <cell r="N59">
            <v>11496</v>
          </cell>
          <cell r="O59">
            <v>12551</v>
          </cell>
          <cell r="P59">
            <v>23608</v>
          </cell>
          <cell r="Q59">
            <v>22770</v>
          </cell>
        </row>
        <row r="61">
          <cell r="D61">
            <v>8.6439794773128104E-2</v>
          </cell>
          <cell r="E61">
            <v>6.6950433606492166E-2</v>
          </cell>
          <cell r="F61">
            <v>6.128442762041509E-2</v>
          </cell>
          <cell r="G61">
            <v>4.8052072365272328E-2</v>
          </cell>
          <cell r="H61">
            <v>5.1957090402937438E-2</v>
          </cell>
          <cell r="I61">
            <v>5.8358746881064599E-2</v>
          </cell>
          <cell r="J61">
            <v>5.4823636874648682E-2</v>
          </cell>
          <cell r="K61">
            <v>2.8377412437455327E-2</v>
          </cell>
          <cell r="L61">
            <v>3.0825144703190199E-2</v>
          </cell>
          <cell r="M61">
            <v>3.0525899565045471E-2</v>
          </cell>
          <cell r="N61">
            <v>4.0535838552540011E-2</v>
          </cell>
          <cell r="O61">
            <v>8.6287945183650711E-2</v>
          </cell>
          <cell r="P61">
            <v>9.3358183666553712E-2</v>
          </cell>
          <cell r="Q61">
            <v>3.1971892841458058E-2</v>
          </cell>
        </row>
        <row r="79">
          <cell r="D79">
            <v>8220</v>
          </cell>
          <cell r="E79">
            <v>11605</v>
          </cell>
          <cell r="F79">
            <v>15772</v>
          </cell>
          <cell r="G79">
            <v>18872</v>
          </cell>
          <cell r="H79">
            <v>17851</v>
          </cell>
          <cell r="I79">
            <v>16599</v>
          </cell>
        </row>
        <row r="83">
          <cell r="D83">
            <v>324.3</v>
          </cell>
          <cell r="E83">
            <v>1191.4000000000001</v>
          </cell>
          <cell r="F83">
            <v>1472</v>
          </cell>
          <cell r="G83">
            <v>4711.5</v>
          </cell>
          <cell r="H83">
            <v>3826.9</v>
          </cell>
          <cell r="I83">
            <v>3647</v>
          </cell>
        </row>
        <row r="95">
          <cell r="D95">
            <v>9.5466571891166127E-2</v>
          </cell>
          <cell r="E95">
            <v>0.11145074065365625</v>
          </cell>
          <cell r="F95">
            <v>0.12864093847897087</v>
          </cell>
          <cell r="G95">
            <v>0.14350581052307534</v>
          </cell>
          <cell r="H95">
            <v>0.1542719106920894</v>
          </cell>
          <cell r="I95">
            <v>0.10921389095108472</v>
          </cell>
          <cell r="J95">
            <v>8.9755851092625002E-2</v>
          </cell>
          <cell r="K95">
            <v>0.14001163128816516</v>
          </cell>
          <cell r="L95">
            <v>7.0516096065406236E-2</v>
          </cell>
          <cell r="M95">
            <v>6.7059965648569933E-2</v>
          </cell>
          <cell r="N95">
            <v>8.5541450115020873E-2</v>
          </cell>
          <cell r="O95">
            <v>8.6534902657487603E-2</v>
          </cell>
          <cell r="P95">
            <v>5.0708785439271965E-2</v>
          </cell>
          <cell r="Q95">
            <v>4.9075245988649818E-2</v>
          </cell>
        </row>
        <row r="97">
          <cell r="D97">
            <v>91.003102378490169</v>
          </cell>
          <cell r="E97">
            <v>83.509142053445856</v>
          </cell>
          <cell r="F97">
            <v>75.993091537132983</v>
          </cell>
          <cell r="G97">
            <v>75.080443332141584</v>
          </cell>
          <cell r="H97">
            <v>66.889632107023417</v>
          </cell>
          <cell r="I97">
            <v>96.299093655589118</v>
          </cell>
          <cell r="J97">
            <v>90.470446320868518</v>
          </cell>
          <cell r="K97">
            <v>14.122533748701974</v>
          </cell>
          <cell r="L97">
            <v>52.536231884057969</v>
          </cell>
          <cell r="M97">
            <v>63.028953229398667</v>
          </cell>
          <cell r="N97">
            <v>59.760956175298809</v>
          </cell>
          <cell r="O97">
            <v>51.32591958939264</v>
          </cell>
          <cell r="P97">
            <v>51.768766177739437</v>
          </cell>
          <cell r="Q97">
            <v>49.916805324459233</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XXXX"/>
      <sheetName val="Differences"/>
      <sheetName val="margus"/>
      <sheetName val="margasia"/>
      <sheetName val="margeur"/>
      <sheetName val="Graphics"/>
      <sheetName val="RPW Graphics"/>
      <sheetName val="USGC Chart 2"/>
      <sheetName val="USGC Chart 3"/>
      <sheetName val="USGC Chart"/>
      <sheetName val="Singapore Chart"/>
      <sheetName val="Rott - ARA Chart"/>
      <sheetName val="NYHB Resid vs Gas"/>
      <sheetName val="USGC Resid vs Gas"/>
      <sheetName val="Notional Cracking Margins Chart"/>
      <sheetName val="Comparison Graphs"/>
      <sheetName val="RPW Annual"/>
      <sheetName val="Chart3"/>
      <sheetName val="USGC"/>
      <sheetName val="NYHB"/>
      <sheetName val="Singapore"/>
      <sheetName val="Rotterdam - ARA Barges"/>
      <sheetName val="Prices in 3 Markets "/>
      <sheetName val="Price Comparison Charts"/>
      <sheetName val="Inter-Product in 3 Markets"/>
      <sheetName val="Crude Forecast"/>
      <sheetName val="FOB Med"/>
      <sheetName val="Chart1"/>
      <sheetName val="Y-T-D"/>
      <sheetName val="Y-T-D Daily"/>
      <sheetName val="Prices"/>
      <sheetName val="Mogas-Dist Margins"/>
      <sheetName val="NGLs"/>
      <sheetName val="Maya2"/>
      <sheetName val="Q5"/>
      <sheetName val="SUMMARY TABLE"/>
      <sheetName val="RPW_Graphics"/>
      <sheetName val="USGC_Chart_2"/>
      <sheetName val="USGC_Chart_3"/>
      <sheetName val="USGC_Chart"/>
      <sheetName val="Singapore_Chart"/>
      <sheetName val="Rott_-_ARA_Chart"/>
      <sheetName val="NYHB_Resid_vs_Gas"/>
      <sheetName val="USGC_Resid_vs_Gas"/>
      <sheetName val="Notional_Cracking_Margins_Chart"/>
      <sheetName val="Comparison_Graphs"/>
      <sheetName val="RPW_Annual"/>
      <sheetName val="Rotterdam_-_ARA_Barges"/>
      <sheetName val="Prices_in_3_Markets_"/>
      <sheetName val="Price_Comparison_Charts"/>
      <sheetName val="Inter-Product_in_3_Markets"/>
      <sheetName val="Crude_Forecast"/>
      <sheetName val="FOB_Med"/>
      <sheetName val="Y-T-D_Daily"/>
      <sheetName val="Mogas-Dist_Margins"/>
      <sheetName val="RPW_Graphics1"/>
      <sheetName val="USGC_Chart_21"/>
      <sheetName val="USGC_Chart_31"/>
      <sheetName val="USGC_Chart1"/>
      <sheetName val="Singapore_Chart1"/>
      <sheetName val="Rott_-_ARA_Chart1"/>
      <sheetName val="NYHB_Resid_vs_Gas1"/>
      <sheetName val="USGC_Resid_vs_Gas1"/>
      <sheetName val="Notional_Cracking_Margins_Char1"/>
      <sheetName val="Comparison_Graphs1"/>
      <sheetName val="RPW_Annual1"/>
      <sheetName val="Rotterdam_-_ARA_Barges1"/>
      <sheetName val="Prices_in_3_Markets_1"/>
      <sheetName val="Price_Comparison_Charts1"/>
      <sheetName val="Inter-Product_in_3_Markets1"/>
      <sheetName val="Crude_Forecast1"/>
      <sheetName val="FOB_Med1"/>
      <sheetName val="Y-T-D_Daily1"/>
      <sheetName val="Mogas-Dist_Margins1"/>
      <sheetName val="RPW_Graphics2"/>
      <sheetName val="USGC_Chart_22"/>
      <sheetName val="USGC_Chart_32"/>
      <sheetName val="USGC_Chart2"/>
      <sheetName val="Singapore_Chart2"/>
      <sheetName val="Rott_-_ARA_Chart2"/>
      <sheetName val="NYHB_Resid_vs_Gas2"/>
      <sheetName val="USGC_Resid_vs_Gas2"/>
      <sheetName val="Notional_Cracking_Margins_Char2"/>
      <sheetName val="Comparison_Graphs2"/>
      <sheetName val="RPW_Annual2"/>
      <sheetName val="Rotterdam_-_ARA_Barges2"/>
      <sheetName val="Prices_in_3_Markets_2"/>
      <sheetName val="Price_Comparison_Charts2"/>
      <sheetName val="Inter-Product_in_3_Markets2"/>
      <sheetName val="Crude_Forecast2"/>
      <sheetName val="FOB_Med2"/>
      <sheetName val="Y-T-D_Daily2"/>
      <sheetName val="Mogas-Dist_Margins2"/>
      <sheetName val="RPW_Graphics3"/>
      <sheetName val="USGC_Chart_23"/>
      <sheetName val="USGC_Chart_33"/>
      <sheetName val="USGC_Chart3"/>
      <sheetName val="Singapore_Chart3"/>
      <sheetName val="Rott_-_ARA_Chart3"/>
      <sheetName val="NYHB_Resid_vs_Gas3"/>
      <sheetName val="USGC_Resid_vs_Gas3"/>
      <sheetName val="Notional_Cracking_Margins_Char3"/>
      <sheetName val="Comparison_Graphs3"/>
      <sheetName val="RPW_Annual3"/>
      <sheetName val="Rotterdam_-_ARA_Barges3"/>
      <sheetName val="Prices_in_3_Markets_3"/>
      <sheetName val="Price_Comparison_Charts3"/>
      <sheetName val="Inter-Product_in_3_Markets3"/>
      <sheetName val="Crude_Forecast3"/>
      <sheetName val="FOB_Med3"/>
      <sheetName val="Y-T-D_Daily3"/>
      <sheetName val="Mogas-Dist_Margins3"/>
      <sheetName val="RPW_Graphics4"/>
      <sheetName val="USGC_Chart_24"/>
      <sheetName val="USGC_Chart_34"/>
      <sheetName val="USGC_Chart4"/>
      <sheetName val="Singapore_Chart4"/>
      <sheetName val="Rott_-_ARA_Chart4"/>
      <sheetName val="NYHB_Resid_vs_Gas4"/>
      <sheetName val="USGC_Resid_vs_Gas4"/>
      <sheetName val="Notional_Cracking_Margins_Char4"/>
      <sheetName val="Comparison_Graphs4"/>
      <sheetName val="RPW_Annual4"/>
      <sheetName val="Rotterdam_-_ARA_Barges4"/>
      <sheetName val="Prices_in_3_Markets_4"/>
      <sheetName val="Price_Comparison_Charts4"/>
      <sheetName val="Inter-Product_in_3_Markets4"/>
      <sheetName val="Crude_Forecast4"/>
      <sheetName val="FOB_Med4"/>
      <sheetName val="Y-T-D_Daily4"/>
      <sheetName val="Mogas-Dist_Margins4"/>
      <sheetName val="SUMMARY_TABLE"/>
      <sheetName val="Accuracy Calc"/>
      <sheetName val="Accuracy_Calc"/>
      <sheetName val="RPW_Graphics5"/>
      <sheetName val="USGC_Chart_25"/>
      <sheetName val="USGC_Chart_35"/>
      <sheetName val="USGC_Chart5"/>
      <sheetName val="Singapore_Chart5"/>
      <sheetName val="Rott_-_ARA_Chart5"/>
      <sheetName val="NYHB_Resid_vs_Gas5"/>
      <sheetName val="USGC_Resid_vs_Gas5"/>
      <sheetName val="Notional_Cracking_Margins_Char5"/>
      <sheetName val="Comparison_Graphs5"/>
      <sheetName val="RPW_Annual5"/>
      <sheetName val="Rotterdam_-_ARA_Barges5"/>
      <sheetName val="Prices_in_3_Markets_5"/>
      <sheetName val="Price_Comparison_Charts5"/>
      <sheetName val="Inter-Product_in_3_Markets5"/>
      <sheetName val="Crude_Forecast5"/>
      <sheetName val="FOB_Med5"/>
      <sheetName val="Y-T-D_Daily5"/>
      <sheetName val="Mogas-Dist_Margins5"/>
      <sheetName val="SUMMARY_TABLE1"/>
      <sheetName val="Accuracy_Calc1"/>
      <sheetName val="RPW_Graphics6"/>
      <sheetName val="USGC_Chart_26"/>
      <sheetName val="USGC_Chart_36"/>
      <sheetName val="USGC_Chart6"/>
      <sheetName val="Singapore_Chart6"/>
      <sheetName val="Rott_-_ARA_Chart6"/>
      <sheetName val="NYHB_Resid_vs_Gas6"/>
      <sheetName val="USGC_Resid_vs_Gas6"/>
      <sheetName val="Notional_Cracking_Margins_Char6"/>
      <sheetName val="Comparison_Graphs6"/>
      <sheetName val="RPW_Annual6"/>
      <sheetName val="Rotterdam_-_ARA_Barges6"/>
      <sheetName val="Prices_in_3_Markets_6"/>
      <sheetName val="Price_Comparison_Charts6"/>
      <sheetName val="Inter-Product_in_3_Markets6"/>
      <sheetName val="Crude_Forecast6"/>
      <sheetName val="FOB_Med6"/>
      <sheetName val="Y-T-D_Daily6"/>
      <sheetName val="Mogas-Dist_Margins6"/>
      <sheetName val="SUMMARY_TABLE2"/>
      <sheetName val="Accuracy_Calc2"/>
      <sheetName val="LKP_INDEX"/>
      <sheetName val="Data for lists"/>
      <sheetName val="Data_for_lists"/>
      <sheetName val="Data_for_lists1"/>
      <sheetName val="fig_XX_YY"/>
      <sheetName val="Data_for_lists2"/>
      <sheetName val="Sec1.0"/>
      <sheetName val="Scenario inputs"/>
      <sheetName val="RUL Selection"/>
      <sheetName val="Lists"/>
      <sheetName val="RPW_Graphics7"/>
      <sheetName val="USGC_Chart_27"/>
      <sheetName val="USGC_Chart_37"/>
      <sheetName val="USGC_Chart7"/>
      <sheetName val="Singapore_Chart7"/>
      <sheetName val="Rott_-_ARA_Chart7"/>
      <sheetName val="NYHB_Resid_vs_Gas7"/>
      <sheetName val="USGC_Resid_vs_Gas7"/>
      <sheetName val="Notional_Cracking_Margins_Char7"/>
      <sheetName val="Comparison_Graphs7"/>
      <sheetName val="RPW_Annual7"/>
      <sheetName val="Rotterdam_-_ARA_Barges7"/>
      <sheetName val="Prices_in_3_Markets_7"/>
      <sheetName val="Price_Comparison_Charts7"/>
      <sheetName val="Inter-Product_in_3_Markets7"/>
      <sheetName val="Crude_Forecast7"/>
      <sheetName val="FOB_Med7"/>
      <sheetName val="Y-T-D_Daily7"/>
      <sheetName val="Mogas-Dist_Margins7"/>
      <sheetName val="SUMMARY_TABLE3"/>
      <sheetName val="UK99"/>
      <sheetName val="RPW_Graphics8"/>
      <sheetName val="USGC_Chart_28"/>
      <sheetName val="USGC_Chart_38"/>
      <sheetName val="USGC_Chart8"/>
      <sheetName val="Singapore_Chart8"/>
      <sheetName val="Rott_-_ARA_Chart8"/>
      <sheetName val="NYHB_Resid_vs_Gas8"/>
      <sheetName val="USGC_Resid_vs_Gas8"/>
      <sheetName val="Notional_Cracking_Margins_Char8"/>
      <sheetName val="Comparison_Graphs8"/>
      <sheetName val="RPW_Annual8"/>
      <sheetName val="Rotterdam_-_ARA_Barges8"/>
      <sheetName val="Prices_in_3_Markets_8"/>
      <sheetName val="Price_Comparison_Charts8"/>
      <sheetName val="Inter-Product_in_3_Markets8"/>
      <sheetName val="Crude_Forecast8"/>
      <sheetName val="FOB_Med8"/>
      <sheetName val="Y-T-D_Daily8"/>
      <sheetName val="Mogas-Dist_Margins8"/>
      <sheetName val="SUMMARY_TABLE4"/>
      <sheetName val="Accuracy_Calc3"/>
      <sheetName val="Data_for_lists3"/>
      <sheetName val="Sec1_0"/>
      <sheetName val="Scenario_inputs"/>
      <sheetName val="RUL_Selecti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4">
          <cell r="AJ4" t="str">
            <v>LS</v>
          </cell>
        </row>
        <row r="34">
          <cell r="A34" t="str">
            <v>Q1 93</v>
          </cell>
          <cell r="C34">
            <v>2.46</v>
          </cell>
          <cell r="F34">
            <v>3.1</v>
          </cell>
          <cell r="L34">
            <v>2.4</v>
          </cell>
          <cell r="O34">
            <v>-6.16</v>
          </cell>
          <cell r="R34">
            <v>-8.82</v>
          </cell>
        </row>
        <row r="35">
          <cell r="A35" t="str">
            <v>Q2 93</v>
          </cell>
          <cell r="C35">
            <v>4.3600000000000003</v>
          </cell>
          <cell r="F35">
            <v>2.89</v>
          </cell>
          <cell r="L35">
            <v>2.08</v>
          </cell>
          <cell r="O35">
            <v>-5.0599999999999996</v>
          </cell>
          <cell r="R35">
            <v>-9.01</v>
          </cell>
        </row>
        <row r="36">
          <cell r="A36" t="str">
            <v>Q3 93</v>
          </cell>
          <cell r="C36">
            <v>3.15</v>
          </cell>
          <cell r="F36">
            <v>3.59</v>
          </cell>
          <cell r="L36">
            <v>2.7</v>
          </cell>
          <cell r="O36">
            <v>-4.67</v>
          </cell>
          <cell r="R36">
            <v>-8.06</v>
          </cell>
        </row>
        <row r="37">
          <cell r="A37" t="str">
            <v>Q4 93</v>
          </cell>
          <cell r="C37">
            <v>1.1200000000000001</v>
          </cell>
          <cell r="F37">
            <v>4.91</v>
          </cell>
          <cell r="L37">
            <v>3.17</v>
          </cell>
          <cell r="O37">
            <v>-4.79</v>
          </cell>
          <cell r="R37">
            <v>-8</v>
          </cell>
        </row>
        <row r="38">
          <cell r="A38" t="str">
            <v>Q1 94</v>
          </cell>
          <cell r="C38">
            <v>3.6</v>
          </cell>
          <cell r="F38">
            <v>5.59</v>
          </cell>
          <cell r="L38">
            <v>3.98</v>
          </cell>
          <cell r="O38">
            <v>-2.82</v>
          </cell>
          <cell r="R38">
            <v>-5.55</v>
          </cell>
        </row>
        <row r="39">
          <cell r="A39" t="str">
            <v>Q2 94</v>
          </cell>
          <cell r="C39">
            <v>3.49</v>
          </cell>
          <cell r="F39">
            <v>2.37</v>
          </cell>
          <cell r="L39">
            <v>1.47</v>
          </cell>
          <cell r="O39">
            <v>-4.22</v>
          </cell>
          <cell r="R39">
            <v>-6.01</v>
          </cell>
        </row>
        <row r="40">
          <cell r="A40" t="str">
            <v>Q3 94</v>
          </cell>
          <cell r="C40">
            <v>2.93</v>
          </cell>
          <cell r="F40">
            <v>2.46</v>
          </cell>
          <cell r="L40">
            <v>1.21</v>
          </cell>
          <cell r="O40">
            <v>-4.43</v>
          </cell>
          <cell r="R40">
            <v>-6.05</v>
          </cell>
        </row>
        <row r="41">
          <cell r="A41" t="str">
            <v>Q4 94</v>
          </cell>
          <cell r="C41">
            <v>1.55</v>
          </cell>
          <cell r="F41">
            <v>3.35</v>
          </cell>
          <cell r="L41">
            <v>1.86</v>
          </cell>
          <cell r="O41">
            <v>-3.6</v>
          </cell>
          <cell r="R41">
            <v>-4.4800000000000004</v>
          </cell>
        </row>
        <row r="42">
          <cell r="A42" t="str">
            <v>Q1 95</v>
          </cell>
          <cell r="C42">
            <v>2.14</v>
          </cell>
          <cell r="F42">
            <v>0.99</v>
          </cell>
          <cell r="L42">
            <v>0.44</v>
          </cell>
          <cell r="O42">
            <v>-3.9</v>
          </cell>
          <cell r="R42">
            <v>-4.47</v>
          </cell>
        </row>
        <row r="43">
          <cell r="A43" t="str">
            <v>Q2 95</v>
          </cell>
          <cell r="C43">
            <v>5.3</v>
          </cell>
          <cell r="F43">
            <v>1.42</v>
          </cell>
          <cell r="L43">
            <v>0.77</v>
          </cell>
          <cell r="O43">
            <v>-3.43</v>
          </cell>
          <cell r="R43">
            <v>-4.18</v>
          </cell>
        </row>
        <row r="44">
          <cell r="A44" t="str">
            <v>Q3 95</v>
          </cell>
          <cell r="C44">
            <v>3.44</v>
          </cell>
          <cell r="F44">
            <v>3.34</v>
          </cell>
          <cell r="L44">
            <v>2.25</v>
          </cell>
          <cell r="O44">
            <v>-4.04</v>
          </cell>
          <cell r="R44">
            <v>-5.19</v>
          </cell>
        </row>
        <row r="45">
          <cell r="A45" t="str">
            <v>Q4 95</v>
          </cell>
          <cell r="C45">
            <v>1.1599999999999999</v>
          </cell>
          <cell r="F45">
            <v>3.91</v>
          </cell>
          <cell r="L45">
            <v>2.76</v>
          </cell>
          <cell r="O45">
            <v>-3.65</v>
          </cell>
          <cell r="R45">
            <v>-4.82</v>
          </cell>
        </row>
        <row r="46">
          <cell r="A46" t="str">
            <v>Q1 96</v>
          </cell>
          <cell r="C46">
            <v>2.5299999999999998</v>
          </cell>
          <cell r="F46">
            <v>3.51</v>
          </cell>
          <cell r="L46">
            <v>2.74</v>
          </cell>
          <cell r="O46">
            <v>-3.35</v>
          </cell>
          <cell r="R46">
            <v>-5.24</v>
          </cell>
        </row>
        <row r="47">
          <cell r="A47" t="str">
            <v>Q2 96</v>
          </cell>
          <cell r="C47">
            <v>3.98</v>
          </cell>
          <cell r="F47">
            <v>1.49</v>
          </cell>
          <cell r="L47">
            <v>0.55000000000000004</v>
          </cell>
          <cell r="O47">
            <v>-4.62</v>
          </cell>
          <cell r="R47">
            <v>-7</v>
          </cell>
        </row>
        <row r="48">
          <cell r="A48" t="str">
            <v>Q3 96</v>
          </cell>
          <cell r="C48">
            <v>2.2400000000000002</v>
          </cell>
          <cell r="F48">
            <v>3.98</v>
          </cell>
          <cell r="L48">
            <v>3.13</v>
          </cell>
          <cell r="O48">
            <v>-5.45</v>
          </cell>
          <cell r="R48">
            <v>-7.22</v>
          </cell>
        </row>
        <row r="49">
          <cell r="A49" t="str">
            <v>Q4 96</v>
          </cell>
          <cell r="C49">
            <v>2.46</v>
          </cell>
          <cell r="F49">
            <v>4.29</v>
          </cell>
          <cell r="L49">
            <v>3.53</v>
          </cell>
          <cell r="O49">
            <v>-5.88</v>
          </cell>
          <cell r="R49">
            <v>-7.22</v>
          </cell>
        </row>
        <row r="50">
          <cell r="A50" t="str">
            <v>Q1 97</v>
          </cell>
          <cell r="C50">
            <v>3.8</v>
          </cell>
          <cell r="F50">
            <v>3.28</v>
          </cell>
          <cell r="L50">
            <v>2.04</v>
          </cell>
          <cell r="O50">
            <v>-7.38</v>
          </cell>
          <cell r="R50">
            <v>-9.26</v>
          </cell>
        </row>
        <row r="51">
          <cell r="A51" t="str">
            <v>Q2 97</v>
          </cell>
          <cell r="C51">
            <v>4.159230769230768</v>
          </cell>
          <cell r="F51">
            <v>2.3984615384615373</v>
          </cell>
          <cell r="L51">
            <v>1.841153846153845</v>
          </cell>
          <cell r="O51">
            <v>-4.7346153846153847</v>
          </cell>
          <cell r="R51">
            <v>-6.411538461538461</v>
          </cell>
        </row>
        <row r="52">
          <cell r="A52" t="str">
            <v>Q3 97</v>
          </cell>
          <cell r="C52">
            <v>5.4119230769230757</v>
          </cell>
          <cell r="F52">
            <v>3.1099999999999994</v>
          </cell>
          <cell r="L52">
            <v>1.9873076923076918</v>
          </cell>
          <cell r="O52">
            <v>-3.7192307692307689</v>
          </cell>
          <cell r="R52">
            <v>-4.8346153846153843</v>
          </cell>
        </row>
        <row r="53">
          <cell r="A53" t="str">
            <v>Q4 97</v>
          </cell>
          <cell r="C53">
            <v>1.9378571428571427</v>
          </cell>
          <cell r="F53">
            <v>2.485357142857143</v>
          </cell>
          <cell r="L53">
            <v>2.1553571428571421</v>
          </cell>
          <cell r="O53">
            <v>-3.0128571428571425</v>
          </cell>
          <cell r="R53">
            <v>-5.366428571428572</v>
          </cell>
        </row>
      </sheetData>
      <sheetData sheetId="19" refreshError="1"/>
      <sheetData sheetId="20"/>
      <sheetData sheetId="21"/>
      <sheetData sheetId="22"/>
      <sheetData sheetId="23" refreshError="1"/>
      <sheetData sheetId="24" refreshError="1"/>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refreshError="1"/>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refreshError="1"/>
      <sheetData sheetId="177" refreshError="1"/>
      <sheetData sheetId="178"/>
      <sheetData sheetId="179"/>
      <sheetData sheetId="180" refreshError="1"/>
      <sheetData sheetId="181"/>
      <sheetData sheetId="182" refreshError="1"/>
      <sheetData sheetId="183" refreshError="1"/>
      <sheetData sheetId="184" refreshError="1"/>
      <sheetData sheetId="185" refreshError="1"/>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refreshError="1"/>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8CFDE-CFDE-4EFB-ABAA-CEF0B2FDF67B}">
  <sheetPr>
    <tabColor rgb="FF477391"/>
    <pageSetUpPr fitToPage="1"/>
  </sheetPr>
  <dimension ref="A1:E15"/>
  <sheetViews>
    <sheetView showGridLines="0" tabSelected="1" zoomScale="115" zoomScaleNormal="115" workbookViewId="0"/>
  </sheetViews>
  <sheetFormatPr defaultColWidth="9.1796875" defaultRowHeight="0" customHeight="1" zeroHeight="1" x14ac:dyDescent="0.3"/>
  <cols>
    <col min="1" max="1" width="2.81640625" style="3" customWidth="1"/>
    <col min="2" max="2" width="1.54296875" style="26" customWidth="1"/>
    <col min="3" max="3" width="3.81640625" style="26" customWidth="1"/>
    <col min="4" max="4" width="17.54296875" style="3" customWidth="1"/>
    <col min="5" max="5" width="146.54296875" style="3" customWidth="1"/>
    <col min="6" max="16383" width="0" style="3" hidden="1" customWidth="1"/>
    <col min="16384" max="16384" width="0.1796875" style="3" customWidth="1"/>
  </cols>
  <sheetData>
    <row r="1" spans="1:5" ht="14.5" x14ac:dyDescent="0.35">
      <c r="A1" s="1"/>
      <c r="B1" s="2"/>
      <c r="C1" s="2"/>
      <c r="D1" s="1"/>
      <c r="E1" s="1"/>
    </row>
    <row r="2" spans="1:5" ht="104.25" customHeight="1" x14ac:dyDescent="0.3">
      <c r="A2" s="4"/>
      <c r="B2" s="4"/>
      <c r="C2" s="4"/>
      <c r="D2" s="4"/>
      <c r="E2" s="5" t="s">
        <v>0</v>
      </c>
    </row>
    <row r="3" spans="1:5" s="9" customFormat="1" ht="37.5" customHeight="1" x14ac:dyDescent="0.35">
      <c r="A3" s="6"/>
      <c r="B3" s="7" t="s">
        <v>1</v>
      </c>
      <c r="C3" s="7"/>
      <c r="D3" s="8"/>
      <c r="E3" s="8"/>
    </row>
    <row r="4" spans="1:5" ht="14.5" x14ac:dyDescent="0.35">
      <c r="A4" s="10"/>
      <c r="B4" s="11"/>
      <c r="C4" s="12" t="s">
        <v>2</v>
      </c>
      <c r="D4" s="13"/>
      <c r="E4" s="14"/>
    </row>
    <row r="5" spans="1:5" ht="14.5" x14ac:dyDescent="0.35">
      <c r="A5" s="15"/>
      <c r="B5" s="16"/>
      <c r="C5" s="11"/>
      <c r="D5" s="135"/>
      <c r="E5" s="135"/>
    </row>
    <row r="6" spans="1:5" s="9" customFormat="1" ht="37.5" customHeight="1" x14ac:dyDescent="0.35">
      <c r="A6" s="6"/>
      <c r="B6" s="7" t="s">
        <v>3</v>
      </c>
      <c r="C6" s="7"/>
      <c r="D6" s="8"/>
      <c r="E6" s="8"/>
    </row>
    <row r="7" spans="1:5" s="9" customFormat="1" ht="40.5" customHeight="1" x14ac:dyDescent="0.35">
      <c r="A7" s="6"/>
      <c r="B7" s="17"/>
      <c r="C7" s="17"/>
      <c r="D7" s="136" t="s">
        <v>4</v>
      </c>
      <c r="E7" s="136"/>
    </row>
    <row r="8" spans="1:5" s="9" customFormat="1" ht="42.75" customHeight="1" x14ac:dyDescent="0.35">
      <c r="A8" s="6"/>
      <c r="B8" s="17"/>
      <c r="C8" s="17"/>
      <c r="D8" s="137" t="s">
        <v>5</v>
      </c>
      <c r="E8" s="137"/>
    </row>
    <row r="9" spans="1:5" s="9" customFormat="1" ht="57" customHeight="1" x14ac:dyDescent="0.35">
      <c r="A9" s="6"/>
      <c r="B9" s="17"/>
      <c r="C9" s="17"/>
      <c r="D9" s="138" t="s">
        <v>106</v>
      </c>
      <c r="E9" s="138"/>
    </row>
    <row r="10" spans="1:5" s="9" customFormat="1" ht="42.75" customHeight="1" x14ac:dyDescent="0.35">
      <c r="A10" s="6"/>
      <c r="B10" s="17"/>
      <c r="C10" s="17"/>
      <c r="D10" s="137" t="s">
        <v>6</v>
      </c>
      <c r="E10" s="137"/>
    </row>
    <row r="11" spans="1:5" ht="31.5" customHeight="1" x14ac:dyDescent="0.35">
      <c r="A11" s="18"/>
      <c r="B11" s="19"/>
      <c r="C11" s="20"/>
      <c r="D11" s="139" t="s">
        <v>7</v>
      </c>
      <c r="E11" s="139"/>
    </row>
    <row r="12" spans="1:5" ht="22.5" customHeight="1" x14ac:dyDescent="0.35">
      <c r="A12" s="10"/>
      <c r="B12" s="1"/>
      <c r="C12" s="21"/>
      <c r="D12" s="133"/>
      <c r="E12" s="133"/>
    </row>
    <row r="13" spans="1:5" s="9" customFormat="1" ht="37.5" customHeight="1" x14ac:dyDescent="0.35">
      <c r="A13" s="22"/>
      <c r="B13" s="17" t="s">
        <v>8</v>
      </c>
      <c r="C13" s="8"/>
      <c r="D13" s="8"/>
      <c r="E13" s="23"/>
    </row>
    <row r="14" spans="1:5" ht="22.5" customHeight="1" x14ac:dyDescent="0.35">
      <c r="A14" s="10"/>
      <c r="B14" s="1"/>
      <c r="C14" s="3"/>
      <c r="D14" s="134" t="s">
        <v>9</v>
      </c>
      <c r="E14" s="134"/>
    </row>
    <row r="15" spans="1:5" ht="22.5" customHeight="1" x14ac:dyDescent="0.35">
      <c r="A15" s="18"/>
      <c r="B15" s="24"/>
      <c r="C15" s="25"/>
      <c r="D15" s="133" t="s">
        <v>10</v>
      </c>
      <c r="E15" s="133"/>
    </row>
  </sheetData>
  <mergeCells count="9">
    <mergeCell ref="D12:E12"/>
    <mergeCell ref="D14:E14"/>
    <mergeCell ref="D15:E15"/>
    <mergeCell ref="D5:E5"/>
    <mergeCell ref="D7:E7"/>
    <mergeCell ref="D8:E8"/>
    <mergeCell ref="D9:E9"/>
    <mergeCell ref="D10:E10"/>
    <mergeCell ref="D11:E11"/>
  </mergeCells>
  <hyperlinks>
    <hyperlink ref="C4" location="'Monthly Profiles'!A1" display="Monthly Profiles" xr:uid="{06E76E2E-7338-4118-BB13-A1859749E474}"/>
  </hyperlinks>
  <pageMargins left="0.7" right="0.7" top="0.75" bottom="0.75" header="0.3" footer="0.3"/>
  <pageSetup paperSize="8" scale="83"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B9C97-2DD2-490D-AEEA-AF270AFDAA4F}">
  <sheetPr>
    <tabColor rgb="FF00B050"/>
  </sheetPr>
  <dimension ref="A2:U92"/>
  <sheetViews>
    <sheetView zoomScale="90" zoomScaleNormal="90" workbookViewId="0">
      <pane xSplit="2" ySplit="5" topLeftCell="C6" activePane="bottomRight" state="frozen"/>
      <selection activeCell="E2" sqref="E2"/>
      <selection pane="topRight" activeCell="E2" sqref="E2"/>
      <selection pane="bottomLeft" activeCell="E2" sqref="E2"/>
      <selection pane="bottomRight"/>
    </sheetView>
  </sheetViews>
  <sheetFormatPr defaultColWidth="9.1796875" defaultRowHeight="14.5" x14ac:dyDescent="0.35"/>
  <cols>
    <col min="1" max="1" width="3.1796875" style="28" customWidth="1"/>
    <col min="2" max="2" width="64.1796875" style="28" customWidth="1"/>
    <col min="3" max="3" width="19" style="28" customWidth="1"/>
    <col min="4" max="4" width="2.1796875" style="28" customWidth="1"/>
    <col min="5" max="5" width="10.81640625" style="28" bestFit="1" customWidth="1"/>
    <col min="6" max="16" width="9.81640625" style="28" bestFit="1" customWidth="1"/>
    <col min="17" max="17" width="9.1796875" style="28"/>
    <col min="18" max="18" width="17.1796875" style="28" customWidth="1"/>
    <col min="19" max="20" width="9.1796875" style="28"/>
    <col min="21" max="21" width="11.453125" style="28" bestFit="1" customWidth="1"/>
    <col min="22" max="16384" width="9.1796875" style="28"/>
  </cols>
  <sheetData>
    <row r="2" spans="1:18" ht="25.5" customHeight="1" thickBot="1" x14ac:dyDescent="0.4">
      <c r="B2" s="27" t="s">
        <v>11</v>
      </c>
    </row>
    <row r="3" spans="1:18" ht="29.25" customHeight="1" x14ac:dyDescent="0.35">
      <c r="A3" s="132"/>
      <c r="B3" s="29"/>
      <c r="C3" s="49" t="s">
        <v>12</v>
      </c>
      <c r="D3" s="29"/>
      <c r="E3" s="140" t="s">
        <v>13</v>
      </c>
      <c r="F3" s="140"/>
      <c r="G3" s="140"/>
      <c r="H3" s="140"/>
      <c r="I3" s="140"/>
      <c r="J3" s="140"/>
      <c r="K3" s="140"/>
      <c r="L3" s="140"/>
      <c r="M3" s="140"/>
      <c r="N3" s="140"/>
      <c r="O3" s="140"/>
      <c r="P3" s="141"/>
    </row>
    <row r="4" spans="1:18" ht="16.399999999999999" customHeight="1" x14ac:dyDescent="0.35">
      <c r="A4" s="132"/>
      <c r="B4" s="30"/>
      <c r="C4" s="142" t="s">
        <v>14</v>
      </c>
      <c r="D4" s="30"/>
      <c r="E4" s="144" t="s">
        <v>15</v>
      </c>
      <c r="F4" s="144"/>
      <c r="G4" s="144"/>
      <c r="H4" s="144"/>
      <c r="I4" s="144"/>
      <c r="J4" s="144"/>
      <c r="K4" s="144"/>
      <c r="L4" s="144"/>
      <c r="M4" s="144"/>
      <c r="N4" s="144"/>
      <c r="O4" s="144"/>
      <c r="P4" s="145"/>
    </row>
    <row r="5" spans="1:18" ht="16.399999999999999" customHeight="1" thickBot="1" x14ac:dyDescent="0.4">
      <c r="A5" s="132"/>
      <c r="B5" s="30"/>
      <c r="C5" s="143"/>
      <c r="D5" s="30"/>
      <c r="E5" s="31" t="s">
        <v>16</v>
      </c>
      <c r="F5" s="31" t="s">
        <v>17</v>
      </c>
      <c r="G5" s="31" t="s">
        <v>18</v>
      </c>
      <c r="H5" s="31" t="s">
        <v>19</v>
      </c>
      <c r="I5" s="31" t="s">
        <v>20</v>
      </c>
      <c r="J5" s="31" t="s">
        <v>21</v>
      </c>
      <c r="K5" s="31" t="s">
        <v>22</v>
      </c>
      <c r="L5" s="31" t="s">
        <v>23</v>
      </c>
      <c r="M5" s="31" t="s">
        <v>24</v>
      </c>
      <c r="N5" s="31" t="s">
        <v>25</v>
      </c>
      <c r="O5" s="31" t="s">
        <v>26</v>
      </c>
      <c r="P5" s="31" t="s">
        <v>27</v>
      </c>
    </row>
    <row r="6" spans="1:18" ht="16.399999999999999" customHeight="1" x14ac:dyDescent="0.35">
      <c r="B6" s="51" t="s">
        <v>28</v>
      </c>
      <c r="C6" s="52">
        <f>[20]Input!D29</f>
        <v>931.76885423272768</v>
      </c>
      <c r="D6" s="52"/>
      <c r="E6" s="53">
        <f>[20]Input!F29</f>
        <v>79.046969498985334</v>
      </c>
      <c r="F6" s="53">
        <f>[20]Input!G29</f>
        <v>62.638286768782493</v>
      </c>
      <c r="G6" s="53">
        <f>[20]Input!H29</f>
        <v>68.45650613005941</v>
      </c>
      <c r="H6" s="53">
        <f>[20]Input!I29</f>
        <v>91.122125498606835</v>
      </c>
      <c r="I6" s="53">
        <f>[20]Input!J29</f>
        <v>66.902319884210314</v>
      </c>
      <c r="J6" s="53">
        <f>[20]Input!K29</f>
        <v>68.681506104293291</v>
      </c>
      <c r="K6" s="53">
        <f>[20]Input!L29</f>
        <v>75.084850835428753</v>
      </c>
      <c r="L6" s="53">
        <f>[20]Input!M29</f>
        <v>67.90111562314037</v>
      </c>
      <c r="M6" s="53">
        <f>[20]Input!N29</f>
        <v>74.396901555813002</v>
      </c>
      <c r="N6" s="53">
        <f>[20]Input!O29</f>
        <v>123.41732875345072</v>
      </c>
      <c r="O6" s="53">
        <f>[20]Input!P29</f>
        <v>76.927349975457645</v>
      </c>
      <c r="P6" s="53">
        <f>[20]Input!Q29</f>
        <v>77.193047563235169</v>
      </c>
      <c r="R6" s="32"/>
    </row>
    <row r="7" spans="1:18" ht="16.399999999999999" customHeight="1" x14ac:dyDescent="0.35">
      <c r="B7" s="54" t="s">
        <v>29</v>
      </c>
      <c r="C7" s="55"/>
      <c r="D7" s="55"/>
      <c r="E7" s="56"/>
      <c r="F7" s="56"/>
      <c r="G7" s="56"/>
      <c r="H7" s="56"/>
      <c r="I7" s="56"/>
      <c r="J7" s="56"/>
      <c r="K7" s="56"/>
      <c r="L7" s="56"/>
      <c r="M7" s="56"/>
      <c r="N7" s="56"/>
      <c r="O7" s="56"/>
      <c r="P7" s="56"/>
      <c r="R7" s="32"/>
    </row>
    <row r="8" spans="1:18" x14ac:dyDescent="0.35">
      <c r="B8" s="57" t="s">
        <v>30</v>
      </c>
      <c r="C8" s="58">
        <f>[20]Input!D30</f>
        <v>281.20939983875252</v>
      </c>
      <c r="D8" s="59"/>
      <c r="E8" s="58">
        <f>[20]Input!F30</f>
        <v>30.216716462961475</v>
      </c>
      <c r="F8" s="58">
        <f>[20]Input!G30</f>
        <v>22.919512939749197</v>
      </c>
      <c r="G8" s="58">
        <f>[20]Input!H30</f>
        <v>21.862966646166516</v>
      </c>
      <c r="H8" s="58">
        <f>[20]Input!I30</f>
        <v>23.449488840207113</v>
      </c>
      <c r="I8" s="58">
        <f>[20]Input!J30</f>
        <v>21.523443420987146</v>
      </c>
      <c r="J8" s="58">
        <f>[20]Input!K30</f>
        <v>21.229981579186198</v>
      </c>
      <c r="K8" s="58">
        <f>[20]Input!L30</f>
        <v>21.874604959901735</v>
      </c>
      <c r="L8" s="58">
        <f>[20]Input!M30</f>
        <v>22.006503164139033</v>
      </c>
      <c r="M8" s="58">
        <f>[20]Input!N30</f>
        <v>22.094616137316208</v>
      </c>
      <c r="N8" s="58">
        <f>[20]Input!O30</f>
        <v>24.504903292939204</v>
      </c>
      <c r="O8" s="58">
        <f>[20]Input!P30</f>
        <v>23.890662949499486</v>
      </c>
      <c r="P8" s="58">
        <f>[20]Input!Q30</f>
        <v>25.635779976101411</v>
      </c>
      <c r="R8" s="32"/>
    </row>
    <row r="9" spans="1:18" x14ac:dyDescent="0.35">
      <c r="B9" s="57" t="s">
        <v>31</v>
      </c>
      <c r="C9" s="58">
        <f>[20]Input!D31</f>
        <v>53.260219774559516</v>
      </c>
      <c r="D9" s="59"/>
      <c r="E9" s="58">
        <f>[20]Input!F31</f>
        <v>-0.83452377669174915</v>
      </c>
      <c r="F9" s="58">
        <f>[20]Input!G31</f>
        <v>-0.1098325809243967</v>
      </c>
      <c r="G9" s="58">
        <f>[20]Input!H31</f>
        <v>1.5760433378139904</v>
      </c>
      <c r="H9" s="58">
        <f>[20]Input!I31</f>
        <v>14.922605969901751</v>
      </c>
      <c r="I9" s="58">
        <f>[20]Input!J31</f>
        <v>1.7574471964356424</v>
      </c>
      <c r="J9" s="58">
        <f>[20]Input!K31</f>
        <v>0.52415232808424739</v>
      </c>
      <c r="K9" s="58">
        <f>[20]Input!L31</f>
        <v>0.40152239219554603</v>
      </c>
      <c r="L9" s="58">
        <f>[20]Input!M31</f>
        <v>0.5463529655023085</v>
      </c>
      <c r="M9" s="58">
        <f>[20]Input!N31</f>
        <v>2.2858449367969622</v>
      </c>
      <c r="N9" s="58">
        <f>[20]Input!O31</f>
        <v>26.734345440475508</v>
      </c>
      <c r="O9" s="58">
        <f>[20]Input!P31</f>
        <v>4.5578908981972672</v>
      </c>
      <c r="P9" s="58">
        <f>[20]Input!Q31</f>
        <v>0.89865021491278119</v>
      </c>
      <c r="R9" s="32"/>
    </row>
    <row r="10" spans="1:18" x14ac:dyDescent="0.35">
      <c r="B10" s="57" t="s">
        <v>32</v>
      </c>
      <c r="C10" s="58">
        <f>[20]Input!D32</f>
        <v>-6.0675181967812932</v>
      </c>
      <c r="D10" s="59"/>
      <c r="E10" s="58">
        <f>[20]Input!F32</f>
        <v>-0.27860856155137276</v>
      </c>
      <c r="F10" s="58">
        <f>[20]Input!G32</f>
        <v>-0.73778212998487047</v>
      </c>
      <c r="G10" s="58">
        <f>[20]Input!H32</f>
        <v>-0.94254570543543448</v>
      </c>
      <c r="H10" s="58">
        <f>[20]Input!I32</f>
        <v>-1.2642471032249905</v>
      </c>
      <c r="I10" s="58">
        <f>[20]Input!J32</f>
        <v>-0.607269073438373</v>
      </c>
      <c r="J10" s="58">
        <f>[20]Input!K32</f>
        <v>-0.59731454880297941</v>
      </c>
      <c r="K10" s="58">
        <f>[20]Input!L32</f>
        <v>-0.31442801700975387</v>
      </c>
      <c r="L10" s="58">
        <f>[20]Input!M32</f>
        <v>-0.25816130403964055</v>
      </c>
      <c r="M10" s="58">
        <f>[20]Input!N32</f>
        <v>-0.39969473095423019</v>
      </c>
      <c r="N10" s="58">
        <f>[20]Input!O32</f>
        <v>-0.17699724147686721</v>
      </c>
      <c r="O10" s="58">
        <f>[20]Input!P32</f>
        <v>-0.10198108944884735</v>
      </c>
      <c r="P10" s="58">
        <f>[20]Input!Q32</f>
        <v>-0.38896953315625454</v>
      </c>
      <c r="R10" s="32"/>
    </row>
    <row r="11" spans="1:18" x14ac:dyDescent="0.35">
      <c r="B11" s="57" t="s">
        <v>33</v>
      </c>
      <c r="C11" s="58">
        <f>[20]Input!D33</f>
        <v>196.27099999999999</v>
      </c>
      <c r="D11" s="59"/>
      <c r="E11" s="58">
        <f>[20]Input!F33</f>
        <v>17.079141419648852</v>
      </c>
      <c r="F11" s="58">
        <f>[20]Input!G33</f>
        <v>14.447228619944216</v>
      </c>
      <c r="G11" s="58">
        <f>[20]Input!H33</f>
        <v>14.891761465478154</v>
      </c>
      <c r="H11" s="58">
        <f>[20]Input!I33</f>
        <v>17.693091244053953</v>
      </c>
      <c r="I11" s="58">
        <f>[20]Input!J33</f>
        <v>15.375946221037374</v>
      </c>
      <c r="J11" s="58">
        <f>[20]Input!K33</f>
        <v>15.346987522239205</v>
      </c>
      <c r="K11" s="58">
        <f>[20]Input!L33</f>
        <v>15.911401817851321</v>
      </c>
      <c r="L11" s="58">
        <f>[20]Input!M33</f>
        <v>16.068608505422354</v>
      </c>
      <c r="M11" s="58">
        <f>[20]Input!N33</f>
        <v>16.310289078961755</v>
      </c>
      <c r="N11" s="58">
        <f>[20]Input!O33</f>
        <v>18.597940812062276</v>
      </c>
      <c r="O11" s="58">
        <f>[20]Input!P33</f>
        <v>17.01349848885474</v>
      </c>
      <c r="P11" s="58">
        <f>[20]Input!Q33</f>
        <v>17.534804091043355</v>
      </c>
      <c r="R11" s="32"/>
    </row>
    <row r="12" spans="1:18" x14ac:dyDescent="0.35">
      <c r="A12" s="70"/>
      <c r="B12" s="57" t="s">
        <v>34</v>
      </c>
      <c r="C12" s="58">
        <f>[20]Input!D34</f>
        <v>19.736999999999998</v>
      </c>
      <c r="D12" s="59"/>
      <c r="E12" s="58">
        <f>[20]Input!F34</f>
        <v>0.18463738294840412</v>
      </c>
      <c r="F12" s="58">
        <f>[20]Input!G34</f>
        <v>0.20293219923618627</v>
      </c>
      <c r="G12" s="58">
        <f>[20]Input!H34</f>
        <v>0.18994583655513955</v>
      </c>
      <c r="H12" s="58">
        <f>[20]Input!I34</f>
        <v>0.1901079914241908</v>
      </c>
      <c r="I12" s="58">
        <f>[20]Input!J34</f>
        <v>0.20284109969252823</v>
      </c>
      <c r="J12" s="58">
        <f>[20]Input!K34</f>
        <v>0.20958075215633565</v>
      </c>
      <c r="K12" s="58">
        <f>[20]Input!L34</f>
        <v>0.21649746949044393</v>
      </c>
      <c r="L12" s="58">
        <f>[20]Input!M34</f>
        <v>0.22037978478190109</v>
      </c>
      <c r="M12" s="58">
        <f>[20]Input!N34</f>
        <v>0.21483644083951881</v>
      </c>
      <c r="N12" s="58">
        <f>[20]Input!O34</f>
        <v>14.59697705975737</v>
      </c>
      <c r="O12" s="58">
        <f>[20]Input!P34</f>
        <v>2.6425014636791513</v>
      </c>
      <c r="P12" s="58">
        <f>[20]Input!Q34</f>
        <v>0.66591149882761846</v>
      </c>
      <c r="R12" s="32"/>
    </row>
    <row r="13" spans="1:18" ht="13.4" customHeight="1" x14ac:dyDescent="0.35">
      <c r="B13" s="57" t="s">
        <v>35</v>
      </c>
      <c r="C13" s="58">
        <f>[20]Input!D35</f>
        <v>94.506950263616858</v>
      </c>
      <c r="D13" s="58"/>
      <c r="E13" s="58">
        <f>[20]Input!F35</f>
        <v>5.0160556378818146</v>
      </c>
      <c r="F13" s="58">
        <f>[20]Input!G35</f>
        <v>2.7400791122390413</v>
      </c>
      <c r="G13" s="58">
        <f>[20]Input!H35</f>
        <v>12.581477570017018</v>
      </c>
      <c r="H13" s="58">
        <f>[20]Input!I35</f>
        <v>5.20504590425245</v>
      </c>
      <c r="I13" s="58">
        <f>[20]Input!J35</f>
        <v>3.3099705258353995</v>
      </c>
      <c r="J13" s="58">
        <f>[20]Input!K35</f>
        <v>14.511231233251728</v>
      </c>
      <c r="K13" s="58">
        <f>[20]Input!L35</f>
        <v>5.0833590595822056</v>
      </c>
      <c r="L13" s="58">
        <f>[20]Input!M35</f>
        <v>3.6370662560753986</v>
      </c>
      <c r="M13" s="58">
        <f>[20]Input!N35</f>
        <v>16.201591873372369</v>
      </c>
      <c r="N13" s="58">
        <f>[20]Input!O35</f>
        <v>7.4613995598549012</v>
      </c>
      <c r="O13" s="58">
        <f>[20]Input!P35</f>
        <v>3.7850285008631448</v>
      </c>
      <c r="P13" s="58">
        <f>[20]Input!Q35</f>
        <v>14.974431059644511</v>
      </c>
      <c r="R13" s="32"/>
    </row>
    <row r="14" spans="1:18" x14ac:dyDescent="0.35">
      <c r="B14" s="57" t="s">
        <v>36</v>
      </c>
      <c r="C14" s="58">
        <f>[20]Input!D36</f>
        <v>2.5019999999999998</v>
      </c>
      <c r="D14" s="59"/>
      <c r="E14" s="58">
        <f>[20]Input!F36</f>
        <v>-2.9665726045515921E-2</v>
      </c>
      <c r="F14" s="58">
        <f>[20]Input!G36</f>
        <v>-1.1907626472877719E-2</v>
      </c>
      <c r="G14" s="58">
        <f>[20]Input!H36</f>
        <v>-3.1755889679480981E-2</v>
      </c>
      <c r="H14" s="58">
        <f>[20]Input!I36</f>
        <v>0.79325811196399498</v>
      </c>
      <c r="I14" s="58">
        <f>[20]Input!J36</f>
        <v>-3.2039713355598867E-2</v>
      </c>
      <c r="J14" s="58">
        <f>[20]Input!K36</f>
        <v>-2.8294378652847518E-2</v>
      </c>
      <c r="K14" s="58">
        <f>[20]Input!L36</f>
        <v>0.97691408472005659</v>
      </c>
      <c r="L14" s="58">
        <f>[20]Input!M36</f>
        <v>-2.031247809494615E-2</v>
      </c>
      <c r="M14" s="58">
        <f>[20]Input!N36</f>
        <v>-5.1460308312003981E-2</v>
      </c>
      <c r="N14" s="58">
        <f>[20]Input!O36</f>
        <v>1.0394125790670712</v>
      </c>
      <c r="O14" s="58">
        <f>[20]Input!P36</f>
        <v>-3.2990234607874952E-2</v>
      </c>
      <c r="P14" s="58">
        <f>[20]Input!Q36</f>
        <v>-6.9158420529976852E-2</v>
      </c>
      <c r="R14" s="32"/>
    </row>
    <row r="15" spans="1:18" x14ac:dyDescent="0.35">
      <c r="B15" s="60" t="s">
        <v>37</v>
      </c>
      <c r="C15" s="58">
        <f>[20]Input!D37</f>
        <v>0.65700000000000003</v>
      </c>
      <c r="D15" s="59"/>
      <c r="E15" s="58">
        <f>[20]Input!F37</f>
        <v>0</v>
      </c>
      <c r="F15" s="58">
        <f>[20]Input!G37</f>
        <v>0</v>
      </c>
      <c r="G15" s="58">
        <f>[20]Input!H37</f>
        <v>0.20624999999999999</v>
      </c>
      <c r="H15" s="58">
        <f>[20]Input!I37</f>
        <v>0</v>
      </c>
      <c r="I15" s="58">
        <f>[20]Input!J37</f>
        <v>0</v>
      </c>
      <c r="J15" s="58">
        <f>[20]Input!K37</f>
        <v>0.20624999999999999</v>
      </c>
      <c r="K15" s="58">
        <f>[20]Input!L37</f>
        <v>0</v>
      </c>
      <c r="L15" s="58">
        <f>[20]Input!M37</f>
        <v>0</v>
      </c>
      <c r="M15" s="58">
        <f>[20]Input!N37</f>
        <v>0.20624999999999999</v>
      </c>
      <c r="N15" s="58">
        <f>[20]Input!O37</f>
        <v>0</v>
      </c>
      <c r="O15" s="58">
        <f>[20]Input!P37</f>
        <v>0</v>
      </c>
      <c r="P15" s="58">
        <f>[20]Input!Q37</f>
        <v>3.8249999999999999E-2</v>
      </c>
      <c r="R15" s="32"/>
    </row>
    <row r="16" spans="1:18" x14ac:dyDescent="0.35">
      <c r="B16" s="61" t="s">
        <v>38</v>
      </c>
      <c r="C16" s="62">
        <f>[20]Input!D38</f>
        <v>3.4350000000000001</v>
      </c>
      <c r="D16" s="63"/>
      <c r="E16" s="62">
        <f>[20]Input!F38</f>
        <v>0</v>
      </c>
      <c r="F16" s="62">
        <f>[20]Input!G38</f>
        <v>0</v>
      </c>
      <c r="G16" s="62">
        <f>[20]Input!H38</f>
        <v>0</v>
      </c>
      <c r="H16" s="62">
        <f>[20]Input!I38</f>
        <v>0.98236605081481154</v>
      </c>
      <c r="I16" s="62">
        <f>[20]Input!J38</f>
        <v>0</v>
      </c>
      <c r="J16" s="62">
        <f>[20]Input!K38</f>
        <v>0</v>
      </c>
      <c r="K16" s="62">
        <f>[20]Input!L38</f>
        <v>1.4698980800673116</v>
      </c>
      <c r="L16" s="62">
        <f>[20]Input!M38</f>
        <v>0</v>
      </c>
      <c r="M16" s="62">
        <f>[20]Input!N38</f>
        <v>0</v>
      </c>
      <c r="N16" s="62">
        <f>[20]Input!O38</f>
        <v>0.98236605081481154</v>
      </c>
      <c r="O16" s="62">
        <f>[20]Input!P38</f>
        <v>0</v>
      </c>
      <c r="P16" s="62">
        <f>[20]Input!Q38</f>
        <v>0</v>
      </c>
      <c r="R16" s="32"/>
    </row>
    <row r="17" spans="1:21" x14ac:dyDescent="0.35">
      <c r="A17" s="70"/>
      <c r="B17" s="57" t="s">
        <v>39</v>
      </c>
      <c r="C17" s="58">
        <f>[20]Input!D39</f>
        <v>178.77543511692136</v>
      </c>
      <c r="D17" s="59"/>
      <c r="E17" s="58">
        <f>[20]Input!F39</f>
        <v>18.3419464129156</v>
      </c>
      <c r="F17" s="58">
        <f>[20]Input!G39</f>
        <v>14.369929182599066</v>
      </c>
      <c r="G17" s="58">
        <f>[20]Input!H39</f>
        <v>10.233707046481499</v>
      </c>
      <c r="H17" s="58">
        <f>[20]Input!I39</f>
        <v>19.076409155784368</v>
      </c>
      <c r="I17" s="58">
        <f>[20]Input!J39</f>
        <v>15.9104680979948</v>
      </c>
      <c r="J17" s="58">
        <f>[20]Input!K39</f>
        <v>9.2248815450420185</v>
      </c>
      <c r="K17" s="58">
        <f>[20]Input!L39</f>
        <v>19.265853962212866</v>
      </c>
      <c r="L17" s="58">
        <f>[20]Input!M39</f>
        <v>16.233638974642609</v>
      </c>
      <c r="M17" s="58">
        <f>[20]Input!N39</f>
        <v>9.3473054505718132</v>
      </c>
      <c r="N17" s="58">
        <f>[20]Input!O39</f>
        <v>20.560470515982011</v>
      </c>
      <c r="O17" s="58">
        <f>[20]Input!P39</f>
        <v>16.605616514403973</v>
      </c>
      <c r="P17" s="58">
        <f>[20]Input!Q39</f>
        <v>9.6047509115064713</v>
      </c>
      <c r="Q17" s="70"/>
      <c r="R17" s="32"/>
    </row>
    <row r="18" spans="1:21" x14ac:dyDescent="0.35">
      <c r="B18" s="57" t="s">
        <v>40</v>
      </c>
      <c r="C18" s="58">
        <f>[20]Input!D40</f>
        <v>24.443999999999999</v>
      </c>
      <c r="D18" s="59"/>
      <c r="E18" s="58">
        <f>[20]Input!F40</f>
        <v>1.981175956472599</v>
      </c>
      <c r="F18" s="58">
        <f>[20]Input!G40</f>
        <v>2.1107852364308024</v>
      </c>
      <c r="G18" s="58">
        <f>[20]Input!H40</f>
        <v>2.1178614858548457</v>
      </c>
      <c r="H18" s="58">
        <f>[20]Input!I40</f>
        <v>2.0990234906470748</v>
      </c>
      <c r="I18" s="58">
        <f>[20]Input!J40</f>
        <v>2.097449325324416</v>
      </c>
      <c r="J18" s="58">
        <f>[20]Input!K40</f>
        <v>2.0225283572917463</v>
      </c>
      <c r="K18" s="58">
        <f>[20]Input!L40</f>
        <v>2.0585168349872993</v>
      </c>
      <c r="L18" s="58">
        <f>[20]Input!M40</f>
        <v>2.1416192762480968</v>
      </c>
      <c r="M18" s="58">
        <f>[20]Input!N40</f>
        <v>1.9852134852021528</v>
      </c>
      <c r="N18" s="58">
        <f>[20]Input!O40</f>
        <v>1.8383335649867301</v>
      </c>
      <c r="O18" s="58">
        <f>[20]Input!P40</f>
        <v>2.0522750193619537</v>
      </c>
      <c r="P18" s="58">
        <f>[20]Input!Q40</f>
        <v>1.9395064188330324</v>
      </c>
      <c r="R18" s="32"/>
    </row>
    <row r="19" spans="1:21" x14ac:dyDescent="0.35">
      <c r="B19" s="57" t="s">
        <v>41</v>
      </c>
      <c r="C19" s="58">
        <f>[20]Input!D41</f>
        <v>13.037003426613662</v>
      </c>
      <c r="D19" s="59"/>
      <c r="E19" s="58">
        <f>[20]Input!F41</f>
        <v>0.98048996000287891</v>
      </c>
      <c r="F19" s="58">
        <f>[20]Input!G41</f>
        <v>1.0748623231681991</v>
      </c>
      <c r="G19" s="58">
        <f>[20]Input!H41</f>
        <v>1.184465506995859</v>
      </c>
      <c r="H19" s="58">
        <f>[20]Input!I41</f>
        <v>1.1001354210778802</v>
      </c>
      <c r="I19" s="58">
        <f>[20]Input!J41</f>
        <v>1.0954171530926411</v>
      </c>
      <c r="J19" s="58">
        <f>[20]Input!K41</f>
        <v>1.0824716213849894</v>
      </c>
      <c r="K19" s="58">
        <f>[20]Input!L41</f>
        <v>1.1236889094923759</v>
      </c>
      <c r="L19" s="58">
        <f>[20]Input!M41</f>
        <v>1.1304829140667907</v>
      </c>
      <c r="M19" s="58">
        <f>[20]Input!N41</f>
        <v>1.5610892709927251</v>
      </c>
      <c r="N19" s="58">
        <f>[20]Input!O41</f>
        <v>0.96766168288077814</v>
      </c>
      <c r="O19" s="58">
        <f>[20]Input!P41</f>
        <v>1.0290466170659642</v>
      </c>
      <c r="P19" s="58">
        <f>[20]Input!Q41</f>
        <v>0.70763465129215353</v>
      </c>
      <c r="R19" s="32"/>
    </row>
    <row r="20" spans="1:21" x14ac:dyDescent="0.35">
      <c r="B20" s="57" t="s">
        <v>42</v>
      </c>
      <c r="C20" s="58">
        <f>[20]Input!D42</f>
        <v>14.120689341710269</v>
      </c>
      <c r="D20" s="59"/>
      <c r="E20" s="58">
        <f>[20]Input!F42</f>
        <v>0.89946056015567799</v>
      </c>
      <c r="F20" s="58">
        <f>[20]Input!G42</f>
        <v>0.96522672371804508</v>
      </c>
      <c r="G20" s="58">
        <f>[20]Input!H42</f>
        <v>1.03159140079718</v>
      </c>
      <c r="H20" s="58">
        <f>[20]Input!I42</f>
        <v>1.27500380602582</v>
      </c>
      <c r="I20" s="58">
        <f>[20]Input!J42</f>
        <v>1.29647704034179</v>
      </c>
      <c r="J20" s="58">
        <f>[20]Input!K42</f>
        <v>1.1974122841408201</v>
      </c>
      <c r="K20" s="58">
        <f>[20]Input!L42</f>
        <v>1.44542340757481</v>
      </c>
      <c r="L20" s="58">
        <f>[20]Input!M42</f>
        <v>1.3191923421656</v>
      </c>
      <c r="M20" s="58">
        <f>[20]Input!N42</f>
        <v>1.39161828053099</v>
      </c>
      <c r="N20" s="58">
        <f>[20]Input!O42</f>
        <v>1.0322730545329299</v>
      </c>
      <c r="O20" s="58">
        <f>[20]Input!P42</f>
        <v>1.0057108808314799</v>
      </c>
      <c r="P20" s="58">
        <f>[20]Input!Q42</f>
        <v>1.2616009992039801</v>
      </c>
      <c r="R20" s="32"/>
    </row>
    <row r="21" spans="1:21" x14ac:dyDescent="0.35">
      <c r="A21" s="70"/>
      <c r="B21" s="57" t="s">
        <v>43</v>
      </c>
      <c r="C21" s="58">
        <f>[20]Input!D43</f>
        <v>4.3739999999999997</v>
      </c>
      <c r="D21" s="59"/>
      <c r="E21" s="58">
        <f>[20]Input!F43</f>
        <v>0.40394444210960345</v>
      </c>
      <c r="F21" s="58">
        <f>[20]Input!G43</f>
        <v>0.36936989811228238</v>
      </c>
      <c r="G21" s="58">
        <f>[20]Input!H43</f>
        <v>0.39531981572245051</v>
      </c>
      <c r="H21" s="58">
        <f>[20]Input!I43</f>
        <v>0.34628705221566503</v>
      </c>
      <c r="I21" s="58">
        <f>[20]Input!J43</f>
        <v>0.36289233893353962</v>
      </c>
      <c r="J21" s="58">
        <f>[20]Input!K43</f>
        <v>0.31295345332579183</v>
      </c>
      <c r="K21" s="58">
        <f>[20]Input!L43</f>
        <v>0.39770885902285086</v>
      </c>
      <c r="L21" s="58">
        <f>[20]Input!M43</f>
        <v>0.37122679132517467</v>
      </c>
      <c r="M21" s="58">
        <f>[20]Input!N43</f>
        <v>0.40754890355222179</v>
      </c>
      <c r="N21" s="58">
        <f>[20]Input!O43</f>
        <v>0.29287016723942105</v>
      </c>
      <c r="O21" s="58">
        <f>[20]Input!P43</f>
        <v>0.34287088376164165</v>
      </c>
      <c r="P21" s="58">
        <f>[20]Input!Q43</f>
        <v>0.37136669864638011</v>
      </c>
      <c r="Q21" s="70"/>
      <c r="R21" s="32"/>
    </row>
    <row r="22" spans="1:21" x14ac:dyDescent="0.35">
      <c r="B22" s="64" t="s">
        <v>44</v>
      </c>
      <c r="C22" s="65">
        <f>[20]Input!D44</f>
        <v>4.633</v>
      </c>
      <c r="D22" s="66"/>
      <c r="E22" s="65">
        <f>[20]Input!F44</f>
        <v>0.35939042294599555</v>
      </c>
      <c r="F22" s="65">
        <f>[20]Input!G44</f>
        <v>0.34586073845179977</v>
      </c>
      <c r="G22" s="65">
        <f>[20]Input!H44</f>
        <v>0.38550131536676024</v>
      </c>
      <c r="H22" s="65">
        <f>[20]Input!I44</f>
        <v>0.40368853258968873</v>
      </c>
      <c r="I22" s="65">
        <f>[20]Input!J44</f>
        <v>0.44928100929426057</v>
      </c>
      <c r="J22" s="65">
        <f>[20]Input!K44</f>
        <v>0.41887622171096556</v>
      </c>
      <c r="K22" s="65">
        <f>[20]Input!L44</f>
        <v>0.41939653202354643</v>
      </c>
      <c r="L22" s="65">
        <f>[20]Input!M44</f>
        <v>0.42335023644812381</v>
      </c>
      <c r="M22" s="65">
        <f>[20]Input!N44</f>
        <v>0.34716507224426552</v>
      </c>
      <c r="N22" s="65">
        <f>[20]Input!O44</f>
        <v>0.39997333478770225</v>
      </c>
      <c r="O22" s="65">
        <f>[20]Input!P44</f>
        <v>0.34623376645882209</v>
      </c>
      <c r="P22" s="65">
        <f>[20]Input!Q44</f>
        <v>0.3339586106451341</v>
      </c>
      <c r="Q22" s="70"/>
      <c r="R22" s="32"/>
    </row>
    <row r="23" spans="1:21" x14ac:dyDescent="0.35">
      <c r="B23" s="57" t="s">
        <v>45</v>
      </c>
      <c r="C23" s="58">
        <f>[20]Input!D45</f>
        <v>9.0620752866237702</v>
      </c>
      <c r="D23" s="59"/>
      <c r="E23" s="58">
        <f>[20]Input!F45</f>
        <v>0.73625930691535857</v>
      </c>
      <c r="F23" s="58">
        <f>[20]Input!G45</f>
        <v>0.74006571805461663</v>
      </c>
      <c r="G23" s="58">
        <f>[20]Input!H45</f>
        <v>0.7942133624441432</v>
      </c>
      <c r="H23" s="58">
        <f>[20]Input!I45</f>
        <v>0.81674833850662432</v>
      </c>
      <c r="I23" s="58">
        <f>[20]Input!J45</f>
        <v>0.78297707259638527</v>
      </c>
      <c r="J23" s="58">
        <f>[20]Input!K45</f>
        <v>0.74735416132501953</v>
      </c>
      <c r="K23" s="58">
        <f>[20]Input!L45</f>
        <v>0.78989599112893016</v>
      </c>
      <c r="L23" s="58">
        <f>[20]Input!M45</f>
        <v>0.75190374029563001</v>
      </c>
      <c r="M23" s="58">
        <f>[20]Input!N45</f>
        <v>0.7091139630585539</v>
      </c>
      <c r="N23" s="58">
        <f>[20]Input!O45</f>
        <v>0.67582297235201882</v>
      </c>
      <c r="O23" s="58">
        <f>[20]Input!P45</f>
        <v>0.69426069328601669</v>
      </c>
      <c r="P23" s="58">
        <f>[20]Input!Q45</f>
        <v>0.82345996666047294</v>
      </c>
      <c r="R23" s="32"/>
    </row>
    <row r="24" spans="1:21" ht="15" thickBot="1" x14ac:dyDescent="0.4">
      <c r="B24" s="67" t="s">
        <v>46</v>
      </c>
      <c r="C24" s="68">
        <f>[20]Input!D46</f>
        <v>37.811599380711073</v>
      </c>
      <c r="D24" s="69"/>
      <c r="E24" s="68">
        <f>[20]Input!F46</f>
        <v>3.9905495983157171</v>
      </c>
      <c r="F24" s="68">
        <f>[20]Input!G46</f>
        <v>3.2119564144611936</v>
      </c>
      <c r="G24" s="68">
        <f>[20]Input!H46</f>
        <v>1.979702935480768</v>
      </c>
      <c r="H24" s="68">
        <f>[20]Input!I46</f>
        <v>4.0331126923664309</v>
      </c>
      <c r="I24" s="68">
        <f>[20]Input!J46</f>
        <v>3.3770181694383528</v>
      </c>
      <c r="J24" s="68">
        <f>[20]Input!K46</f>
        <v>2.272453972610069</v>
      </c>
      <c r="K24" s="68">
        <f>[20]Input!L46</f>
        <v>3.964596492187233</v>
      </c>
      <c r="L24" s="68">
        <f>[20]Input!M46</f>
        <v>3.3292644541619416</v>
      </c>
      <c r="M24" s="68">
        <f>[20]Input!N46</f>
        <v>1.7855737016397069</v>
      </c>
      <c r="N24" s="68">
        <f>[20]Input!O46</f>
        <v>3.9095759071948466</v>
      </c>
      <c r="O24" s="68">
        <f>[20]Input!P46</f>
        <v>3.0967246232507244</v>
      </c>
      <c r="P24" s="68">
        <f>[20]Input!Q46</f>
        <v>2.8610704196040881</v>
      </c>
      <c r="R24" s="32"/>
    </row>
    <row r="25" spans="1:21" x14ac:dyDescent="0.35">
      <c r="B25" s="74" t="s">
        <v>47</v>
      </c>
      <c r="C25" s="73">
        <f>[20]Input!D7</f>
        <v>1122.4241810453577</v>
      </c>
      <c r="D25" s="63"/>
      <c r="E25" s="75">
        <f>[20]Input!F7</f>
        <v>82.417948435530818</v>
      </c>
      <c r="F25" s="73">
        <f>[20]Input!G7</f>
        <v>83.029740301910863</v>
      </c>
      <c r="G25" s="75">
        <f>[20]Input!H7</f>
        <v>88.041551827286824</v>
      </c>
      <c r="H25" s="75">
        <f>[20]Input!I7</f>
        <v>99.535742014060546</v>
      </c>
      <c r="I25" s="75">
        <f>[20]Input!J7</f>
        <v>86.051904411524959</v>
      </c>
      <c r="J25" s="75">
        <f>[20]Input!K7</f>
        <v>85.888710726925609</v>
      </c>
      <c r="K25" s="75">
        <f>[20]Input!L7</f>
        <v>87.419990885805191</v>
      </c>
      <c r="L25" s="75">
        <f>[20]Input!M7</f>
        <v>87.810481987435651</v>
      </c>
      <c r="M25" s="75">
        <f>[20]Input!N7</f>
        <v>92.744237576661249</v>
      </c>
      <c r="N25" s="75">
        <f>[20]Input!O7</f>
        <v>129.29943372681362</v>
      </c>
      <c r="O25" s="75">
        <f>[20]Input!P7</f>
        <v>96.847827008858516</v>
      </c>
      <c r="P25" s="75">
        <f>[20]Input!Q7</f>
        <v>103.33659714766618</v>
      </c>
      <c r="R25" s="32"/>
    </row>
    <row r="26" spans="1:21" x14ac:dyDescent="0.35">
      <c r="A26" s="70"/>
      <c r="B26" s="83" t="s">
        <v>29</v>
      </c>
      <c r="C26" s="71"/>
      <c r="D26" s="59"/>
      <c r="E26" s="71"/>
      <c r="F26" s="71"/>
      <c r="G26" s="71"/>
      <c r="H26" s="71"/>
      <c r="I26" s="71"/>
      <c r="J26" s="71"/>
      <c r="K26" s="71"/>
      <c r="L26" s="71"/>
      <c r="M26" s="71"/>
      <c r="N26" s="71"/>
      <c r="O26" s="71"/>
      <c r="P26" s="71"/>
      <c r="Q26" s="70"/>
      <c r="R26" s="32"/>
    </row>
    <row r="27" spans="1:21" x14ac:dyDescent="0.35">
      <c r="B27" s="57" t="s">
        <v>48</v>
      </c>
      <c r="C27" s="58">
        <f>SUM(C29:C31)</f>
        <v>330.71645197866576</v>
      </c>
      <c r="D27" s="59"/>
      <c r="E27" s="58">
        <f>SUM(E29:E31)</f>
        <v>21.232203630207181</v>
      </c>
      <c r="F27" s="58">
        <f t="shared" ref="F27:P27" si="0">SUM(F29:F31)</f>
        <v>20.906189516628658</v>
      </c>
      <c r="G27" s="58">
        <f t="shared" si="0"/>
        <v>24.141251641299405</v>
      </c>
      <c r="H27" s="58">
        <f t="shared" si="0"/>
        <v>35.270250491344257</v>
      </c>
      <c r="I27" s="58">
        <f t="shared" si="0"/>
        <v>22.387000301675915</v>
      </c>
      <c r="J27" s="58">
        <f t="shared" si="0"/>
        <v>21.916881866319752</v>
      </c>
      <c r="K27" s="58">
        <f t="shared" si="0"/>
        <v>22.114677132959347</v>
      </c>
      <c r="L27" s="58">
        <f t="shared" si="0"/>
        <v>22.456739477952933</v>
      </c>
      <c r="M27" s="58">
        <f t="shared" si="0"/>
        <v>26.550150908393778</v>
      </c>
      <c r="N27" s="58">
        <f t="shared" si="0"/>
        <v>50.440684283044575</v>
      </c>
      <c r="O27" s="58">
        <f t="shared" si="0"/>
        <v>30.121338604823556</v>
      </c>
      <c r="P27" s="58">
        <f t="shared" si="0"/>
        <v>33.179756266710108</v>
      </c>
      <c r="Q27" s="70"/>
      <c r="R27" s="32"/>
    </row>
    <row r="28" spans="1:21" x14ac:dyDescent="0.35">
      <c r="B28" s="84" t="s">
        <v>29</v>
      </c>
      <c r="C28" s="66"/>
      <c r="D28" s="66"/>
      <c r="E28" s="65"/>
      <c r="F28" s="65"/>
      <c r="G28" s="65"/>
      <c r="H28" s="65"/>
      <c r="I28" s="65"/>
      <c r="J28" s="65"/>
      <c r="K28" s="65"/>
      <c r="L28" s="65"/>
      <c r="M28" s="65"/>
      <c r="N28" s="65"/>
      <c r="O28" s="65"/>
      <c r="P28" s="65"/>
      <c r="Q28" s="70"/>
      <c r="R28" s="32"/>
    </row>
    <row r="29" spans="1:21" x14ac:dyDescent="0.35">
      <c r="B29" s="77" t="s">
        <v>49</v>
      </c>
      <c r="C29" s="58">
        <f>[20]Input!D8</f>
        <v>283.58923220410622</v>
      </c>
      <c r="D29" s="59"/>
      <c r="E29" s="58">
        <f>[20]Input!F8</f>
        <v>22.364720692145255</v>
      </c>
      <c r="F29" s="78">
        <f>[20]Input!G8</f>
        <v>21.801957536201648</v>
      </c>
      <c r="G29" s="78">
        <f>[20]Input!H8</f>
        <v>23.437029269377138</v>
      </c>
      <c r="H29" s="78">
        <f>[20]Input!I8</f>
        <v>21.583315029679184</v>
      </c>
      <c r="I29" s="78">
        <f>[20]Input!J8</f>
        <v>21.286348152443328</v>
      </c>
      <c r="J29" s="78">
        <f>[20]Input!K8</f>
        <v>21.936692440222185</v>
      </c>
      <c r="K29" s="78">
        <f>[20]Input!L8</f>
        <v>22.069445178382672</v>
      </c>
      <c r="L29" s="78">
        <f>[20]Input!M8</f>
        <v>22.158543876956465</v>
      </c>
      <c r="M29" s="78">
        <f>[20]Input!N8</f>
        <v>24.590876400270275</v>
      </c>
      <c r="N29" s="78">
        <f>[20]Input!O8</f>
        <v>23.9704281410962</v>
      </c>
      <c r="O29" s="78">
        <f>[20]Input!P8</f>
        <v>25.731889551794449</v>
      </c>
      <c r="P29" s="78">
        <f>[20]Input!Q8</f>
        <v>32.6583785300908</v>
      </c>
      <c r="R29" s="32"/>
    </row>
    <row r="30" spans="1:21" x14ac:dyDescent="0.35">
      <c r="B30" s="79" t="s">
        <v>50</v>
      </c>
      <c r="C30" s="62">
        <f>[20]Input!D9</f>
        <v>53.260219774559516</v>
      </c>
      <c r="D30" s="63"/>
      <c r="E30" s="62">
        <f>[20]Input!F9</f>
        <v>-0.83452377669174915</v>
      </c>
      <c r="F30" s="80">
        <f>[20]Input!G9</f>
        <v>-0.1098325809243967</v>
      </c>
      <c r="G30" s="80">
        <f>[20]Input!H9</f>
        <v>1.5760433378139904</v>
      </c>
      <c r="H30" s="80">
        <f>[20]Input!I9</f>
        <v>14.922605969901751</v>
      </c>
      <c r="I30" s="80">
        <f>[20]Input!J9</f>
        <v>1.7574471964356424</v>
      </c>
      <c r="J30" s="80">
        <f>[20]Input!K9</f>
        <v>0.52415232808424739</v>
      </c>
      <c r="K30" s="80">
        <f>[20]Input!L9</f>
        <v>0.40152239219554603</v>
      </c>
      <c r="L30" s="80">
        <f>[20]Input!M9</f>
        <v>0.5463529655023085</v>
      </c>
      <c r="M30" s="80">
        <f>[20]Input!N9</f>
        <v>2.2858449367969622</v>
      </c>
      <c r="N30" s="80">
        <f>[20]Input!O9</f>
        <v>26.734345440475508</v>
      </c>
      <c r="O30" s="80">
        <f>[20]Input!P9</f>
        <v>4.5578908981972672</v>
      </c>
      <c r="P30" s="80">
        <f>[20]Input!Q9</f>
        <v>0.89865021491278119</v>
      </c>
      <c r="R30" s="32"/>
      <c r="U30" s="36"/>
    </row>
    <row r="31" spans="1:21" x14ac:dyDescent="0.35">
      <c r="B31" s="85" t="s">
        <v>32</v>
      </c>
      <c r="C31" s="58">
        <f>[20]Input!D10</f>
        <v>-6.133</v>
      </c>
      <c r="D31" s="59"/>
      <c r="E31" s="58">
        <f>[20]Input!F10</f>
        <v>-0.29799328524632468</v>
      </c>
      <c r="F31" s="78">
        <f>[20]Input!G10</f>
        <v>-0.78593543864859294</v>
      </c>
      <c r="G31" s="78">
        <f>[20]Input!H10</f>
        <v>-0.87182096589172298</v>
      </c>
      <c r="H31" s="78">
        <f>[20]Input!I10</f>
        <v>-1.2356705082366835</v>
      </c>
      <c r="I31" s="78">
        <f>[20]Input!J10</f>
        <v>-0.65679504720305582</v>
      </c>
      <c r="J31" s="78">
        <f>[20]Input!K10</f>
        <v>-0.54396290198667985</v>
      </c>
      <c r="K31" s="78">
        <f>[20]Input!L10</f>
        <v>-0.35629043761886964</v>
      </c>
      <c r="L31" s="78">
        <f>[20]Input!M10</f>
        <v>-0.24815736450584053</v>
      </c>
      <c r="M31" s="78">
        <f>[20]Input!N10</f>
        <v>-0.32657042867345931</v>
      </c>
      <c r="N31" s="78">
        <f>[20]Input!O10</f>
        <v>-0.26408929852713187</v>
      </c>
      <c r="O31" s="78">
        <f>[20]Input!P10</f>
        <v>-0.16844184516816055</v>
      </c>
      <c r="P31" s="78">
        <f>[20]Input!Q10</f>
        <v>-0.37727247829347749</v>
      </c>
      <c r="R31" s="32"/>
    </row>
    <row r="32" spans="1:21" x14ac:dyDescent="0.35">
      <c r="B32" s="86" t="s">
        <v>51</v>
      </c>
      <c r="C32" s="62">
        <f>[20]Input!D11</f>
        <v>200.63918881301299</v>
      </c>
      <c r="D32" s="63"/>
      <c r="E32" s="62">
        <f>[20]Input!F11</f>
        <v>14.485376110915372</v>
      </c>
      <c r="F32" s="62">
        <f>[20]Input!G11</f>
        <v>15.010356538530765</v>
      </c>
      <c r="G32" s="62">
        <f>[20]Input!H11</f>
        <v>16.369521908037452</v>
      </c>
      <c r="H32" s="62">
        <f>[20]Input!I11</f>
        <v>15.622319486005248</v>
      </c>
      <c r="I32" s="62">
        <f>[20]Input!J11</f>
        <v>15.715482550886321</v>
      </c>
      <c r="J32" s="62">
        <f>[20]Input!K11</f>
        <v>16.246250382679349</v>
      </c>
      <c r="K32" s="62">
        <f>[20]Input!L11</f>
        <v>16.435540220170061</v>
      </c>
      <c r="L32" s="62">
        <f>[20]Input!M11</f>
        <v>16.613460751323533</v>
      </c>
      <c r="M32" s="62">
        <f>[20]Input!N11</f>
        <v>17.774324072591572</v>
      </c>
      <c r="N32" s="62">
        <f>[20]Input!O11</f>
        <v>17.227513174546001</v>
      </c>
      <c r="O32" s="62">
        <f>[20]Input!P11</f>
        <v>17.919378628729756</v>
      </c>
      <c r="P32" s="62">
        <f>[20]Input!Q11</f>
        <v>21.219516530913715</v>
      </c>
      <c r="R32" s="32"/>
    </row>
    <row r="33" spans="1:18" x14ac:dyDescent="0.35">
      <c r="B33" s="57" t="s">
        <v>39</v>
      </c>
      <c r="C33" s="58">
        <f>[20]Input!D12</f>
        <v>180.39316644261066</v>
      </c>
      <c r="D33" s="59"/>
      <c r="E33" s="58">
        <f>[20]Input!F12</f>
        <v>14.562781139719204</v>
      </c>
      <c r="F33" s="58">
        <f>[20]Input!G12</f>
        <v>15.114313519511899</v>
      </c>
      <c r="G33" s="58">
        <f>[20]Input!H12</f>
        <v>14.79163452934193</v>
      </c>
      <c r="H33" s="58">
        <f>[20]Input!I12</f>
        <v>14.913959373494047</v>
      </c>
      <c r="I33" s="58">
        <f>[20]Input!J12</f>
        <v>15.086297054762905</v>
      </c>
      <c r="J33" s="58">
        <f>[20]Input!K12</f>
        <v>15.094998507049596</v>
      </c>
      <c r="K33" s="58">
        <f>[20]Input!L12</f>
        <v>15.306167082220208</v>
      </c>
      <c r="L33" s="58">
        <f>[20]Input!M12</f>
        <v>15.390460945784774</v>
      </c>
      <c r="M33" s="58">
        <f>[20]Input!N12</f>
        <v>15.494596962649824</v>
      </c>
      <c r="N33" s="58">
        <f>[20]Input!O12</f>
        <v>14.985052948785395</v>
      </c>
      <c r="O33" s="58">
        <f>[20]Input!P12</f>
        <v>14.732978896974226</v>
      </c>
      <c r="P33" s="58">
        <f>[20]Input!Q12</f>
        <v>14.91991887338971</v>
      </c>
      <c r="Q33" s="70"/>
      <c r="R33" s="32"/>
    </row>
    <row r="34" spans="1:18" x14ac:dyDescent="0.35">
      <c r="B34" s="81" t="s">
        <v>52</v>
      </c>
      <c r="C34" s="62">
        <f>[20]Input!D13</f>
        <v>103.11804134414943</v>
      </c>
      <c r="D34" s="62"/>
      <c r="E34" s="62">
        <f>[20]Input!F13</f>
        <v>8.1097286824089796</v>
      </c>
      <c r="F34" s="62">
        <f>[20]Input!G13</f>
        <v>8.0854662582464556</v>
      </c>
      <c r="G34" s="62">
        <f>[20]Input!H13</f>
        <v>8.2978373141036492</v>
      </c>
      <c r="H34" s="62">
        <f>[20]Input!I13</f>
        <v>8.4800067351053698</v>
      </c>
      <c r="I34" s="62">
        <f>[20]Input!J13</f>
        <v>8.393638823939062</v>
      </c>
      <c r="J34" s="62">
        <f>[20]Input!K13</f>
        <v>8.182639159035423</v>
      </c>
      <c r="K34" s="62">
        <f>[20]Input!L13</f>
        <v>8.5389697927243891</v>
      </c>
      <c r="L34" s="62">
        <f>[20]Input!M13</f>
        <v>8.8770216793036418</v>
      </c>
      <c r="M34" s="62">
        <f>[20]Input!N13</f>
        <v>8.872077962777043</v>
      </c>
      <c r="N34" s="62">
        <f>[20]Input!O13</f>
        <v>9.12989589048121</v>
      </c>
      <c r="O34" s="62">
        <f>[20]Input!P13</f>
        <v>8.9979039301571841</v>
      </c>
      <c r="P34" s="62">
        <f>[20]Input!Q13</f>
        <v>9.1524997719296888</v>
      </c>
      <c r="R34" s="32"/>
    </row>
    <row r="35" spans="1:18" x14ac:dyDescent="0.35">
      <c r="B35" s="87" t="s">
        <v>53</v>
      </c>
      <c r="C35" s="58">
        <f>[20]Input!D14</f>
        <v>95.868041344149432</v>
      </c>
      <c r="D35" s="58"/>
      <c r="E35" s="58">
        <f>[20]Input!F14</f>
        <v>7.4738265392637855</v>
      </c>
      <c r="F35" s="58">
        <f>[20]Input!G14</f>
        <v>7.4054794538886268</v>
      </c>
      <c r="G35" s="58">
        <f>[20]Input!H14</f>
        <v>7.6178505097458196</v>
      </c>
      <c r="H35" s="58">
        <f>[20]Input!I14</f>
        <v>7.7849765497365739</v>
      </c>
      <c r="I35" s="58">
        <f>[20]Input!J14</f>
        <v>7.6986086385702661</v>
      </c>
      <c r="J35" s="58">
        <f>[20]Input!K14</f>
        <v>7.490224948416488</v>
      </c>
      <c r="K35" s="58">
        <f>[20]Input!L14</f>
        <v>7.8563660923398286</v>
      </c>
      <c r="L35" s="58">
        <f>[20]Input!M14</f>
        <v>8.1944179789190823</v>
      </c>
      <c r="M35" s="58">
        <f>[20]Input!N14</f>
        <v>8.1894742623924834</v>
      </c>
      <c r="N35" s="58">
        <f>[20]Input!O14</f>
        <v>8.7554014832506795</v>
      </c>
      <c r="O35" s="58">
        <f>[20]Input!P14</f>
        <v>8.6234095229266536</v>
      </c>
      <c r="P35" s="58">
        <f>[20]Input!Q14</f>
        <v>8.7780053646991583</v>
      </c>
      <c r="R35" s="32"/>
    </row>
    <row r="36" spans="1:18" x14ac:dyDescent="0.35">
      <c r="B36" s="82" t="s">
        <v>54</v>
      </c>
      <c r="C36" s="62">
        <f>[20]Input!D15</f>
        <v>2.2989999999999999</v>
      </c>
      <c r="D36" s="62"/>
      <c r="E36" s="62">
        <f>[20]Input!F15</f>
        <v>0.17998221744153012</v>
      </c>
      <c r="F36" s="62">
        <f>[20]Input!G15</f>
        <v>0.224066878654166</v>
      </c>
      <c r="G36" s="62">
        <f>[20]Input!H15</f>
        <v>0.224066878654166</v>
      </c>
      <c r="H36" s="62">
        <f>[20]Input!I15</f>
        <v>0.224066878654166</v>
      </c>
      <c r="I36" s="62">
        <f>[20]Input!J15</f>
        <v>0.224066878654166</v>
      </c>
      <c r="J36" s="62">
        <f>[20]Input!K15</f>
        <v>0.22145090390430383</v>
      </c>
      <c r="K36" s="62">
        <f>[20]Input!L15</f>
        <v>0.22145090390430383</v>
      </c>
      <c r="L36" s="62">
        <f>[20]Input!M15</f>
        <v>0.22145090390430383</v>
      </c>
      <c r="M36" s="62">
        <f>[20]Input!N15</f>
        <v>0.22145090390430383</v>
      </c>
      <c r="N36" s="62">
        <f>[20]Input!O15</f>
        <v>0.11231635866181718</v>
      </c>
      <c r="O36" s="62">
        <f>[20]Input!P15</f>
        <v>0.11231635866181718</v>
      </c>
      <c r="P36" s="62">
        <f>[20]Input!Q15</f>
        <v>0.11231635866181718</v>
      </c>
      <c r="R36" s="32"/>
    </row>
    <row r="37" spans="1:18" x14ac:dyDescent="0.35">
      <c r="B37" s="87" t="s">
        <v>55</v>
      </c>
      <c r="C37" s="58">
        <f>[20]Input!D16</f>
        <v>0.65700000000000003</v>
      </c>
      <c r="D37" s="58"/>
      <c r="E37" s="58">
        <f>[20]Input!F16</f>
        <v>6.8750000000000006E-2</v>
      </c>
      <c r="F37" s="58">
        <f>[20]Input!G16</f>
        <v>6.8750000000000006E-2</v>
      </c>
      <c r="G37" s="58">
        <f>[20]Input!H16</f>
        <v>6.8750000000000006E-2</v>
      </c>
      <c r="H37" s="58">
        <f>[20]Input!I16</f>
        <v>6.8750000000000006E-2</v>
      </c>
      <c r="I37" s="58">
        <f>[20]Input!J16</f>
        <v>6.8750000000000006E-2</v>
      </c>
      <c r="J37" s="58">
        <f>[20]Input!K16</f>
        <v>6.8750000000000006E-2</v>
      </c>
      <c r="K37" s="58">
        <f>[20]Input!L16</f>
        <v>6.8750000000000006E-2</v>
      </c>
      <c r="L37" s="58">
        <f>[20]Input!M16</f>
        <v>6.8750000000000006E-2</v>
      </c>
      <c r="M37" s="58">
        <f>[20]Input!N16</f>
        <v>6.8750000000000006E-2</v>
      </c>
      <c r="N37" s="58">
        <f>[20]Input!O16</f>
        <v>1.2749999999999999E-2</v>
      </c>
      <c r="O37" s="58">
        <f>[20]Input!P16</f>
        <v>1.2749999999999999E-2</v>
      </c>
      <c r="P37" s="58">
        <f>[20]Input!Q16</f>
        <v>1.2749999999999999E-2</v>
      </c>
      <c r="Q37" s="70"/>
      <c r="R37" s="32"/>
    </row>
    <row r="38" spans="1:18" x14ac:dyDescent="0.35">
      <c r="B38" s="82" t="s">
        <v>56</v>
      </c>
      <c r="C38" s="62">
        <f>[20]Input!D17</f>
        <v>3.2040000000000002</v>
      </c>
      <c r="D38" s="62"/>
      <c r="E38" s="62">
        <f>[20]Input!F17</f>
        <v>0.30310448448119959</v>
      </c>
      <c r="F38" s="62">
        <f>[20]Input!G17</f>
        <v>0.30310448448119959</v>
      </c>
      <c r="G38" s="62">
        <f>[20]Input!H17</f>
        <v>0.30310448448119959</v>
      </c>
      <c r="H38" s="62">
        <f>[20]Input!I17</f>
        <v>0.30310448448119959</v>
      </c>
      <c r="I38" s="62">
        <f>[20]Input!J17</f>
        <v>0.30310448448119959</v>
      </c>
      <c r="J38" s="62">
        <f>[20]Input!K17</f>
        <v>0.30310448448119959</v>
      </c>
      <c r="K38" s="62">
        <f>[20]Input!L17</f>
        <v>0.30310448448119959</v>
      </c>
      <c r="L38" s="62">
        <f>[20]Input!M17</f>
        <v>0.30310448448119959</v>
      </c>
      <c r="M38" s="62">
        <f>[20]Input!N17</f>
        <v>0.30310448448119959</v>
      </c>
      <c r="N38" s="62">
        <f>[20]Input!O17</f>
        <v>0.15873312028289302</v>
      </c>
      <c r="O38" s="62">
        <f>[20]Input!P17</f>
        <v>0.15873312028289302</v>
      </c>
      <c r="P38" s="62">
        <f>[20]Input!Q17</f>
        <v>0.15873312028289302</v>
      </c>
      <c r="R38" s="32"/>
    </row>
    <row r="39" spans="1:18" x14ac:dyDescent="0.35">
      <c r="B39" s="87" t="s">
        <v>57</v>
      </c>
      <c r="C39" s="58">
        <f>[20]Input!D18</f>
        <v>1.0900000000000001</v>
      </c>
      <c r="D39" s="58"/>
      <c r="E39" s="58">
        <f>[20]Input!F18</f>
        <v>8.4065441222464121E-2</v>
      </c>
      <c r="F39" s="58">
        <f>[20]Input!G18</f>
        <v>8.4065441222464121E-2</v>
      </c>
      <c r="G39" s="58">
        <f>[20]Input!H18</f>
        <v>8.4065441222464121E-2</v>
      </c>
      <c r="H39" s="58">
        <f>[20]Input!I18</f>
        <v>9.9108822233431329E-2</v>
      </c>
      <c r="I39" s="58">
        <f>[20]Input!J18</f>
        <v>9.9108822233431329E-2</v>
      </c>
      <c r="J39" s="58">
        <f>[20]Input!K18</f>
        <v>9.9108822233431329E-2</v>
      </c>
      <c r="K39" s="58">
        <f>[20]Input!L18</f>
        <v>8.9298311999057481E-2</v>
      </c>
      <c r="L39" s="58">
        <f>[20]Input!M18</f>
        <v>8.9298311999057481E-2</v>
      </c>
      <c r="M39" s="58">
        <f>[20]Input!N18</f>
        <v>8.9298311999057481E-2</v>
      </c>
      <c r="N39" s="58">
        <f>[20]Input!O18</f>
        <v>9.0694928285820764E-2</v>
      </c>
      <c r="O39" s="58">
        <f>[20]Input!P18</f>
        <v>9.0694928285820764E-2</v>
      </c>
      <c r="P39" s="58">
        <f>[20]Input!Q18</f>
        <v>9.0694928285820764E-2</v>
      </c>
      <c r="R39" s="32"/>
    </row>
    <row r="40" spans="1:18" x14ac:dyDescent="0.35">
      <c r="B40" s="61" t="s">
        <v>41</v>
      </c>
      <c r="C40" s="62">
        <f>[20]Input!D19</f>
        <v>13.027014582628709</v>
      </c>
      <c r="D40" s="63"/>
      <c r="E40" s="62">
        <f>[20]Input!F19</f>
        <v>1.0748623231681991</v>
      </c>
      <c r="F40" s="62">
        <f>[20]Input!G19</f>
        <v>1.184465506995859</v>
      </c>
      <c r="G40" s="62">
        <f>[20]Input!H19</f>
        <v>1.1001354210778802</v>
      </c>
      <c r="H40" s="62">
        <f>[20]Input!I19</f>
        <v>1.0954171530926411</v>
      </c>
      <c r="I40" s="62">
        <f>[20]Input!J19</f>
        <v>1.0824716213849894</v>
      </c>
      <c r="J40" s="62">
        <f>[20]Input!K19</f>
        <v>1.1236889094923759</v>
      </c>
      <c r="K40" s="62">
        <f>[20]Input!L19</f>
        <v>1.1304829140667907</v>
      </c>
      <c r="L40" s="62">
        <f>[20]Input!M19</f>
        <v>1.5610892709927251</v>
      </c>
      <c r="M40" s="62">
        <f>[20]Input!N19</f>
        <v>0.96766168288077814</v>
      </c>
      <c r="N40" s="62">
        <f>[20]Input!O19</f>
        <v>1.0290466170659642</v>
      </c>
      <c r="O40" s="62">
        <f>[20]Input!P19</f>
        <v>0.70763465129215353</v>
      </c>
      <c r="P40" s="62">
        <f>[20]Input!Q19</f>
        <v>0.96972313256552656</v>
      </c>
      <c r="R40" s="32"/>
    </row>
    <row r="41" spans="1:18" x14ac:dyDescent="0.35">
      <c r="B41" s="57" t="s">
        <v>58</v>
      </c>
      <c r="C41" s="58">
        <f>[20]Input!D20</f>
        <v>24.443999999999999</v>
      </c>
      <c r="D41" s="59"/>
      <c r="E41" s="58">
        <f>[20]Input!F20</f>
        <v>1.981175956472599</v>
      </c>
      <c r="F41" s="58">
        <f>[20]Input!G20</f>
        <v>2.1107852364308024</v>
      </c>
      <c r="G41" s="58">
        <f>[20]Input!H20</f>
        <v>2.1178614858548457</v>
      </c>
      <c r="H41" s="58">
        <f>[20]Input!I20</f>
        <v>2.0990234906470748</v>
      </c>
      <c r="I41" s="58">
        <f>[20]Input!J20</f>
        <v>2.097449325324416</v>
      </c>
      <c r="J41" s="58">
        <f>[20]Input!K20</f>
        <v>2.0225283572917463</v>
      </c>
      <c r="K41" s="58">
        <f>[20]Input!L20</f>
        <v>2.0585168349872993</v>
      </c>
      <c r="L41" s="58">
        <f>[20]Input!M20</f>
        <v>2.1416192762480968</v>
      </c>
      <c r="M41" s="58">
        <f>[20]Input!N20</f>
        <v>1.9852134852021528</v>
      </c>
      <c r="N41" s="58">
        <f>[20]Input!O20</f>
        <v>1.8383335649867301</v>
      </c>
      <c r="O41" s="58">
        <f>[20]Input!P20</f>
        <v>2.0522750193619537</v>
      </c>
      <c r="P41" s="58">
        <f>[20]Input!Q20</f>
        <v>1.9395064188330324</v>
      </c>
      <c r="R41" s="32"/>
    </row>
    <row r="42" spans="1:18" x14ac:dyDescent="0.35">
      <c r="B42" s="57" t="s">
        <v>44</v>
      </c>
      <c r="C42" s="58">
        <f>[20]Input!D21</f>
        <v>4.6879999999999997</v>
      </c>
      <c r="D42" s="59"/>
      <c r="E42" s="58">
        <f>[20]Input!F21</f>
        <v>0.34586073845179977</v>
      </c>
      <c r="F42" s="58">
        <f>[20]Input!G21</f>
        <v>0.38550131536676024</v>
      </c>
      <c r="G42" s="58">
        <f>[20]Input!H21</f>
        <v>0.40368853258968873</v>
      </c>
      <c r="H42" s="58">
        <f>[20]Input!I21</f>
        <v>0.44928100929426057</v>
      </c>
      <c r="I42" s="58">
        <f>[20]Input!J21</f>
        <v>0.41887622171096556</v>
      </c>
      <c r="J42" s="58">
        <f>[20]Input!K21</f>
        <v>0.41939653202354643</v>
      </c>
      <c r="K42" s="58">
        <f>[20]Input!L21</f>
        <v>0.42335023644812381</v>
      </c>
      <c r="L42" s="58">
        <f>[20]Input!M21</f>
        <v>0.34716507224426552</v>
      </c>
      <c r="M42" s="58">
        <f>[20]Input!N21</f>
        <v>0.39997333478770225</v>
      </c>
      <c r="N42" s="58">
        <f>[20]Input!O21</f>
        <v>0.34623376645882209</v>
      </c>
      <c r="O42" s="58">
        <f>[20]Input!P21</f>
        <v>0.3339586106451341</v>
      </c>
      <c r="P42" s="58">
        <f>[20]Input!Q21</f>
        <v>0.41471462997893022</v>
      </c>
      <c r="R42" s="32"/>
    </row>
    <row r="43" spans="1:18" x14ac:dyDescent="0.35">
      <c r="B43" s="61" t="s">
        <v>59</v>
      </c>
      <c r="C43" s="62">
        <f>[20]Input!D22</f>
        <v>30.284441317001455</v>
      </c>
      <c r="D43" s="63"/>
      <c r="E43" s="62">
        <f>[20]Input!F22</f>
        <v>3.0088862441378974</v>
      </c>
      <c r="F43" s="62">
        <f>[20]Input!G22</f>
        <v>3.0088862441378974</v>
      </c>
      <c r="G43" s="62">
        <f>[20]Input!H22</f>
        <v>3.0044225666502862</v>
      </c>
      <c r="H43" s="62">
        <f>[20]Input!I22</f>
        <v>2.6926648971452063</v>
      </c>
      <c r="I43" s="62">
        <f>[20]Input!J22</f>
        <v>2.6926648971452063</v>
      </c>
      <c r="J43" s="62">
        <f>[20]Input!K22</f>
        <v>2.6879629898299493</v>
      </c>
      <c r="K43" s="62">
        <f>[20]Input!L22</f>
        <v>2.5239412030120625</v>
      </c>
      <c r="L43" s="62">
        <f>[20]Input!M22</f>
        <v>2.5239412030120625</v>
      </c>
      <c r="M43" s="62">
        <f>[20]Input!N22</f>
        <v>2.5165906221542587</v>
      </c>
      <c r="N43" s="62">
        <f>[20]Input!O22</f>
        <v>1.876583834290781</v>
      </c>
      <c r="O43" s="62">
        <f>[20]Input!P22</f>
        <v>1.876583834290781</v>
      </c>
      <c r="P43" s="62">
        <f>[20]Input!Q22</f>
        <v>1.8713127811950658</v>
      </c>
      <c r="R43" s="32"/>
    </row>
    <row r="44" spans="1:18" x14ac:dyDescent="0.35">
      <c r="B44" s="57" t="s">
        <v>34</v>
      </c>
      <c r="C44" s="58">
        <f>[20]Input!D23</f>
        <v>19.736999999999998</v>
      </c>
      <c r="D44" s="59"/>
      <c r="E44" s="58">
        <f>[20]Input!F23</f>
        <v>0.18463738294840412</v>
      </c>
      <c r="F44" s="58">
        <f>[20]Input!G23</f>
        <v>0.20293219923618627</v>
      </c>
      <c r="G44" s="58">
        <f>[20]Input!H23</f>
        <v>0.18994583655513955</v>
      </c>
      <c r="H44" s="58">
        <f>[20]Input!I23</f>
        <v>0.1901079914241908</v>
      </c>
      <c r="I44" s="58">
        <f>[20]Input!J23</f>
        <v>0.20284109969252823</v>
      </c>
      <c r="J44" s="58">
        <f>[20]Input!K23</f>
        <v>0.20958075215633565</v>
      </c>
      <c r="K44" s="58">
        <f>[20]Input!L23</f>
        <v>0.21649746949044393</v>
      </c>
      <c r="L44" s="58">
        <f>[20]Input!M23</f>
        <v>0.22037978478190109</v>
      </c>
      <c r="M44" s="58">
        <f>[20]Input!N23</f>
        <v>0.21483644083951881</v>
      </c>
      <c r="N44" s="58">
        <f>[20]Input!O23</f>
        <v>14.59697705975737</v>
      </c>
      <c r="O44" s="58">
        <f>[20]Input!P23</f>
        <v>2.6425014636791513</v>
      </c>
      <c r="P44" s="58">
        <f>[20]Input!Q23</f>
        <v>0.66591149882761846</v>
      </c>
      <c r="R44" s="32"/>
    </row>
    <row r="45" spans="1:18" x14ac:dyDescent="0.35">
      <c r="B45" s="61" t="s">
        <v>60</v>
      </c>
      <c r="C45" s="62">
        <f>[20]Input!D24</f>
        <v>20.024999999999999</v>
      </c>
      <c r="D45" s="63"/>
      <c r="E45" s="62">
        <f>[20]Input!F24</f>
        <v>1.4727810160629524</v>
      </c>
      <c r="F45" s="62">
        <f>[20]Input!G24</f>
        <v>1.4653277083726239</v>
      </c>
      <c r="G45" s="62">
        <f>[20]Input!H24</f>
        <v>1.5540430289742702</v>
      </c>
      <c r="H45" s="62">
        <f>[20]Input!I24</f>
        <v>1.7570814804812265</v>
      </c>
      <c r="I45" s="62">
        <f>[20]Input!J24</f>
        <v>1.795431527690339</v>
      </c>
      <c r="J45" s="62">
        <f>[20]Input!K24</f>
        <v>1.63547454040606</v>
      </c>
      <c r="K45" s="62">
        <f>[20]Input!L24</f>
        <v>1.973035559409728</v>
      </c>
      <c r="L45" s="62">
        <f>[20]Input!M24</f>
        <v>1.8189825712389842</v>
      </c>
      <c r="M45" s="62">
        <f>[20]Input!N24</f>
        <v>1.9415585458834148</v>
      </c>
      <c r="N45" s="62">
        <f>[20]Input!O24</f>
        <v>1.4341398397016309</v>
      </c>
      <c r="O45" s="62">
        <f>[20]Input!P24</f>
        <v>1.441510132750951</v>
      </c>
      <c r="P45" s="62">
        <f>[20]Input!Q24</f>
        <v>1.7356340490278155</v>
      </c>
      <c r="R45" s="32"/>
    </row>
    <row r="46" spans="1:18" x14ac:dyDescent="0.35">
      <c r="B46" s="57" t="s">
        <v>45</v>
      </c>
      <c r="C46" s="58">
        <f>[20]Input!D25</f>
        <v>9.0990000000000002</v>
      </c>
      <c r="D46" s="59"/>
      <c r="E46" s="58">
        <f>[20]Input!F25</f>
        <v>0.73931313473837779</v>
      </c>
      <c r="F46" s="58">
        <f>[20]Input!G25</f>
        <v>0.74311954587763585</v>
      </c>
      <c r="G46" s="58">
        <f>[20]Input!H25</f>
        <v>0.79726719026716242</v>
      </c>
      <c r="H46" s="58">
        <f>[20]Input!I25</f>
        <v>0.81980216632964353</v>
      </c>
      <c r="I46" s="58">
        <f>[20]Input!J25</f>
        <v>0.78603090041940449</v>
      </c>
      <c r="J46" s="58">
        <f>[20]Input!K25</f>
        <v>0.75040798914803875</v>
      </c>
      <c r="K46" s="58">
        <f>[20]Input!L25</f>
        <v>0.79294981895194938</v>
      </c>
      <c r="L46" s="58">
        <f>[20]Input!M25</f>
        <v>0.75495756811864922</v>
      </c>
      <c r="M46" s="58">
        <f>[20]Input!N25</f>
        <v>0.71216779088157312</v>
      </c>
      <c r="N46" s="58">
        <f>[20]Input!O25</f>
        <v>0.67887680017503804</v>
      </c>
      <c r="O46" s="58">
        <f>[20]Input!P25</f>
        <v>0.69731452110903591</v>
      </c>
      <c r="P46" s="58">
        <f>[20]Input!Q25</f>
        <v>0.82651379448349216</v>
      </c>
      <c r="R46" s="32"/>
    </row>
    <row r="47" spans="1:18" x14ac:dyDescent="0.35">
      <c r="B47" s="57" t="s">
        <v>61</v>
      </c>
      <c r="C47" s="65">
        <f>[20]Input!D26</f>
        <v>21.796898248664366</v>
      </c>
      <c r="D47" s="66"/>
      <c r="E47" s="65">
        <f>[20]Input!F26</f>
        <v>1.8404461646178951</v>
      </c>
      <c r="F47" s="65">
        <f>[20]Input!G26</f>
        <v>1.5670373026393258</v>
      </c>
      <c r="G47" s="65">
        <f>[20]Input!H26</f>
        <v>1.544863085867088</v>
      </c>
      <c r="H47" s="76">
        <f>[20]Input!I26</f>
        <v>1.9703318790541771</v>
      </c>
      <c r="I47" s="37">
        <f>[20]Input!J26</f>
        <v>1.7481145842626888</v>
      </c>
      <c r="J47" s="37">
        <f>[20]Input!K26</f>
        <v>2.1211601012689743</v>
      </c>
      <c r="K47" s="37">
        <f>[20]Input!L26</f>
        <v>2.0183971803685772</v>
      </c>
      <c r="L47" s="37">
        <f>[20]Input!M26</f>
        <v>1.6966381152961598</v>
      </c>
      <c r="M47" s="37">
        <f>[20]Input!N26</f>
        <v>1.6820166208339506</v>
      </c>
      <c r="N47" s="37">
        <f>[20]Input!O26</f>
        <v>1.9077384838683671</v>
      </c>
      <c r="O47" s="37">
        <f>[20]Input!P26</f>
        <v>1.7539762476618443</v>
      </c>
      <c r="P47" s="37">
        <f>[20]Input!Q26</f>
        <v>1.9461784829253175</v>
      </c>
      <c r="R47" s="32"/>
    </row>
    <row r="48" spans="1:18" ht="15" thickBot="1" x14ac:dyDescent="0.4">
      <c r="A48" s="70"/>
      <c r="B48" s="67" t="s">
        <v>62</v>
      </c>
      <c r="C48" s="68">
        <f>[20]Input!D28</f>
        <v>164.45597831862449</v>
      </c>
      <c r="D48" s="68"/>
      <c r="E48" s="68">
        <f>[20]Input!F28</f>
        <v>13.379895911681952</v>
      </c>
      <c r="F48" s="68">
        <f>[20]Input!G28</f>
        <v>13.245359409936</v>
      </c>
      <c r="G48" s="68">
        <f>[20]Input!H28</f>
        <v>13.729079286668028</v>
      </c>
      <c r="H48" s="34">
        <f>[20]Input!I28</f>
        <v>14.175495860643226</v>
      </c>
      <c r="I48" s="34">
        <f>[20]Input!J28</f>
        <v>13.6456055026302</v>
      </c>
      <c r="J48" s="34">
        <f>[20]Input!K28</f>
        <v>13.477740640224459</v>
      </c>
      <c r="K48" s="34">
        <f>[20]Input!L28</f>
        <v>13.887465440996214</v>
      </c>
      <c r="L48" s="34">
        <f>[20]Input!M28</f>
        <v>13.408026271137922</v>
      </c>
      <c r="M48" s="34">
        <f>[20]Input!N28</f>
        <v>13.633069146785692</v>
      </c>
      <c r="N48" s="34">
        <f>[20]Input!O28</f>
        <v>13.808357463651754</v>
      </c>
      <c r="O48" s="34">
        <f>[20]Input!P28</f>
        <v>13.57047246738278</v>
      </c>
      <c r="P48" s="34">
        <f>[20]Input!Q28</f>
        <v>14.495410916886183</v>
      </c>
      <c r="R48" s="32"/>
    </row>
    <row r="49" spans="1:18" x14ac:dyDescent="0.35">
      <c r="B49" s="88" t="s">
        <v>63</v>
      </c>
      <c r="C49" s="89">
        <f>[20]Input!D47</f>
        <v>1245.1030285166792</v>
      </c>
      <c r="D49" s="52"/>
      <c r="E49" s="52">
        <f>[20]Input!F47</f>
        <v>111.40785674507458</v>
      </c>
      <c r="F49" s="52">
        <f>[20]Input!G47</f>
        <v>99.467571288128582</v>
      </c>
      <c r="G49" s="52">
        <f>[20]Input!H47</f>
        <v>104.93130311284546</v>
      </c>
      <c r="H49" s="52">
        <f>[20]Input!I47</f>
        <v>105.73825545373681</v>
      </c>
      <c r="I49" s="52">
        <f>[20]Input!J47</f>
        <v>96.61345248920469</v>
      </c>
      <c r="J49" s="52">
        <f>[20]Input!K47</f>
        <v>104.71183878781994</v>
      </c>
      <c r="K49" s="52">
        <f>[20]Input!L47</f>
        <v>107.19415008307872</v>
      </c>
      <c r="L49" s="52">
        <f>[20]Input!M47</f>
        <v>94.412036393113425</v>
      </c>
      <c r="M49" s="52">
        <f>[20]Input!N47</f>
        <v>101.83776067670161</v>
      </c>
      <c r="N49" s="52">
        <f>[20]Input!O47</f>
        <v>107.60130683774923</v>
      </c>
      <c r="O49" s="52">
        <f>[20]Input!P47</f>
        <v>94.855659582830299</v>
      </c>
      <c r="P49" s="52">
        <f>[20]Input!Q47</f>
        <v>116.33183706639585</v>
      </c>
      <c r="R49" s="32"/>
    </row>
    <row r="50" spans="1:18" x14ac:dyDescent="0.35">
      <c r="B50" s="54" t="s">
        <v>29</v>
      </c>
      <c r="C50" s="55"/>
      <c r="D50" s="55"/>
      <c r="E50" s="55"/>
      <c r="F50" s="55"/>
      <c r="G50" s="55"/>
      <c r="H50" s="55"/>
      <c r="I50" s="55"/>
      <c r="J50" s="55"/>
      <c r="K50" s="55"/>
      <c r="L50" s="55"/>
      <c r="M50" s="55"/>
      <c r="N50" s="55"/>
      <c r="O50" s="55"/>
      <c r="P50" s="55"/>
      <c r="R50" s="32"/>
    </row>
    <row r="51" spans="1:18" x14ac:dyDescent="0.35">
      <c r="B51" s="57" t="s">
        <v>64</v>
      </c>
      <c r="C51" s="58">
        <f>[20]Input!D48</f>
        <v>100.44286201776255</v>
      </c>
      <c r="D51" s="59"/>
      <c r="E51" s="58">
        <f>[20]Input!F48</f>
        <v>9.6554557454776564</v>
      </c>
      <c r="F51" s="58">
        <f>[20]Input!G48</f>
        <v>8.7129227111652341</v>
      </c>
      <c r="G51" s="58">
        <f>[20]Input!H48</f>
        <v>14.049554938244926</v>
      </c>
      <c r="H51" s="58">
        <f>[20]Input!I48</f>
        <v>8.6102096797011853</v>
      </c>
      <c r="I51" s="58">
        <f>[20]Input!J48</f>
        <v>8.4962701379425685</v>
      </c>
      <c r="J51" s="58">
        <f>[20]Input!K48</f>
        <v>9.4860077958486642</v>
      </c>
      <c r="K51" s="58">
        <f>[20]Input!L48</f>
        <v>8.9107987666177397</v>
      </c>
      <c r="L51" s="58">
        <f>[20]Input!M48</f>
        <v>5.1106578091294903</v>
      </c>
      <c r="M51" s="58">
        <f>[20]Input!N48</f>
        <v>7.0181827275983455</v>
      </c>
      <c r="N51" s="58">
        <f>[20]Input!O48</f>
        <v>8.0663757031927048</v>
      </c>
      <c r="O51" s="58">
        <f>[20]Input!P48</f>
        <v>6.890033253503967</v>
      </c>
      <c r="P51" s="58">
        <f>[20]Input!Q48</f>
        <v>5.4363927493400972</v>
      </c>
      <c r="R51" s="32"/>
    </row>
    <row r="52" spans="1:18" x14ac:dyDescent="0.35">
      <c r="B52" s="57" t="s">
        <v>65</v>
      </c>
      <c r="C52" s="58">
        <f>[20]Input!D49</f>
        <v>319.15964822156428</v>
      </c>
      <c r="D52" s="59"/>
      <c r="E52" s="58">
        <f>[20]Input!F49</f>
        <v>26.893738854353739</v>
      </c>
      <c r="F52" s="58">
        <f>[20]Input!G49</f>
        <v>26.796491662630352</v>
      </c>
      <c r="G52" s="58">
        <f>[20]Input!H49</f>
        <v>25.934275848390964</v>
      </c>
      <c r="H52" s="58">
        <f>[20]Input!I49</f>
        <v>27.056925974419553</v>
      </c>
      <c r="I52" s="58">
        <f>[20]Input!J49</f>
        <v>26.86875458363491</v>
      </c>
      <c r="J52" s="58">
        <f>[20]Input!K49</f>
        <v>27.618956508154902</v>
      </c>
      <c r="K52" s="58">
        <f>[20]Input!L49</f>
        <v>26.737223895489063</v>
      </c>
      <c r="L52" s="58">
        <f>[20]Input!M49</f>
        <v>25.877629906497361</v>
      </c>
      <c r="M52" s="58">
        <f>[20]Input!N49</f>
        <v>27.192382334386778</v>
      </c>
      <c r="N52" s="58">
        <f>[20]Input!O49</f>
        <v>26.636123512420546</v>
      </c>
      <c r="O52" s="58">
        <f>[20]Input!P49</f>
        <v>24.678409285082328</v>
      </c>
      <c r="P52" s="58">
        <f>[20]Input!Q49</f>
        <v>26.868735856103811</v>
      </c>
      <c r="R52" s="32"/>
    </row>
    <row r="53" spans="1:18" x14ac:dyDescent="0.35">
      <c r="B53" s="57" t="s">
        <v>66</v>
      </c>
      <c r="C53" s="58">
        <f>[20]Input!D51</f>
        <v>148.74878774413304</v>
      </c>
      <c r="D53" s="59"/>
      <c r="E53" s="58">
        <f>[20]Input!F51</f>
        <v>15.213197545602876</v>
      </c>
      <c r="F53" s="58">
        <f>[20]Input!G51</f>
        <v>11.90475640890911</v>
      </c>
      <c r="G53" s="58">
        <f>[20]Input!H51</f>
        <v>13.273794651657406</v>
      </c>
      <c r="H53" s="58">
        <f>[20]Input!I51</f>
        <v>14.012138119831537</v>
      </c>
      <c r="I53" s="58">
        <f>[20]Input!J51</f>
        <v>10.846293714566858</v>
      </c>
      <c r="J53" s="58">
        <f>[20]Input!K51</f>
        <v>11.399082926300288</v>
      </c>
      <c r="K53" s="58">
        <f>[20]Input!L51</f>
        <v>12.623019138636305</v>
      </c>
      <c r="L53" s="58">
        <f>[20]Input!M51</f>
        <v>10.795365939556765</v>
      </c>
      <c r="M53" s="58">
        <f>[20]Input!N51</f>
        <v>11.770103642287522</v>
      </c>
      <c r="N53" s="58">
        <f>[20]Input!O51</f>
        <v>11.749105126410532</v>
      </c>
      <c r="O53" s="58">
        <f>[20]Input!P51</f>
        <v>10.689422273890303</v>
      </c>
      <c r="P53" s="58">
        <f>[20]Input!Q51</f>
        <v>14.472508256483538</v>
      </c>
      <c r="R53" s="32"/>
    </row>
    <row r="54" spans="1:18" x14ac:dyDescent="0.35">
      <c r="B54" s="33" t="s">
        <v>67</v>
      </c>
      <c r="C54" s="62">
        <f>[20]Input!D50</f>
        <v>460.74071707898105</v>
      </c>
      <c r="D54" s="63"/>
      <c r="E54" s="62">
        <f>[20]Input!F50</f>
        <v>36.517931636520224</v>
      </c>
      <c r="F54" s="62">
        <f>[20]Input!G50</f>
        <v>37.38359262149276</v>
      </c>
      <c r="G54" s="62">
        <f>[20]Input!H50</f>
        <v>37.666230969048826</v>
      </c>
      <c r="H54" s="62">
        <f>[20]Input!I50</f>
        <v>38.660099117986007</v>
      </c>
      <c r="I54" s="62">
        <f>[20]Input!J50</f>
        <v>36.725925577118765</v>
      </c>
      <c r="J54" s="62">
        <f>[20]Input!K50</f>
        <v>37.393337678439977</v>
      </c>
      <c r="K54" s="62">
        <f>[20]Input!L50</f>
        <v>38.653361728507527</v>
      </c>
      <c r="L54" s="62">
        <f>[20]Input!M50</f>
        <v>38.396878173057267</v>
      </c>
      <c r="M54" s="62">
        <f>[20]Input!N50</f>
        <v>38.683505801909497</v>
      </c>
      <c r="N54" s="62">
        <f>[20]Input!O50</f>
        <v>38.937543201318832</v>
      </c>
      <c r="O54" s="62">
        <f>[20]Input!P50</f>
        <v>38.600493467202661</v>
      </c>
      <c r="P54" s="62">
        <f>[20]Input!Q50</f>
        <v>43.121817106378728</v>
      </c>
      <c r="R54" s="32"/>
    </row>
    <row r="55" spans="1:18" x14ac:dyDescent="0.35">
      <c r="A55" s="70"/>
      <c r="B55" s="57" t="s">
        <v>68</v>
      </c>
      <c r="C55" s="58">
        <f>[20]Input!D52</f>
        <v>29.626434841794588</v>
      </c>
      <c r="D55" s="58"/>
      <c r="E55" s="58">
        <f>[20]Input!F52</f>
        <v>2.4838051551946783</v>
      </c>
      <c r="F55" s="58">
        <f>[20]Input!G52</f>
        <v>2.4693291030272322</v>
      </c>
      <c r="G55" s="58">
        <f>[20]Input!H52</f>
        <v>2.39742944120459</v>
      </c>
      <c r="H55" s="58">
        <f>[20]Input!I52</f>
        <v>2.4050539821674017</v>
      </c>
      <c r="I55" s="58">
        <f>[20]Input!J52</f>
        <v>2.4456914479707099</v>
      </c>
      <c r="J55" s="58">
        <f>[20]Input!K52</f>
        <v>2.4498867314568247</v>
      </c>
      <c r="K55" s="58">
        <f>[20]Input!L52</f>
        <v>2.5237032231021947</v>
      </c>
      <c r="L55" s="58">
        <f>[20]Input!M52</f>
        <v>2.4429845937754022</v>
      </c>
      <c r="M55" s="58">
        <f>[20]Input!N52</f>
        <v>2.4911455069332678</v>
      </c>
      <c r="N55" s="58">
        <f>[20]Input!O52</f>
        <v>2.5038813522022014</v>
      </c>
      <c r="O55" s="58">
        <f>[20]Input!P52</f>
        <v>2.4467062277376628</v>
      </c>
      <c r="P55" s="58">
        <f>[20]Input!Q52</f>
        <v>2.5668180770224227</v>
      </c>
      <c r="R55" s="32"/>
    </row>
    <row r="56" spans="1:18" x14ac:dyDescent="0.35">
      <c r="B56" s="90" t="s">
        <v>69</v>
      </c>
      <c r="C56" s="91">
        <f>[20]Input!D57</f>
        <v>8.4963781800496339</v>
      </c>
      <c r="D56" s="92"/>
      <c r="E56" s="58">
        <f>[20]Input!F57</f>
        <v>0.78364183419596389</v>
      </c>
      <c r="F56" s="58">
        <f>[20]Input!G57</f>
        <v>0.51082429622095205</v>
      </c>
      <c r="G56" s="58">
        <f>[20]Input!H57</f>
        <v>0.56052062177169304</v>
      </c>
      <c r="H56" s="58">
        <f>[20]Input!I57</f>
        <v>0.69359909518038143</v>
      </c>
      <c r="I56" s="58">
        <f>[20]Input!J57</f>
        <v>0.62806230850854106</v>
      </c>
      <c r="J56" s="58">
        <f>[20]Input!K57</f>
        <v>0.7133257675375565</v>
      </c>
      <c r="K56" s="58">
        <f>[20]Input!L57</f>
        <v>0.66870541130117078</v>
      </c>
      <c r="L56" s="58">
        <f>[20]Input!M57</f>
        <v>1.0096066502804291</v>
      </c>
      <c r="M56" s="58">
        <f>[20]Input!N57</f>
        <v>1.0102688763416758</v>
      </c>
      <c r="N56" s="58">
        <f>[20]Input!O57</f>
        <v>0.63365165389407196</v>
      </c>
      <c r="O56" s="58">
        <f>[20]Input!P57</f>
        <v>0.51254380015847867</v>
      </c>
      <c r="P56" s="58">
        <f>[20]Input!Q57</f>
        <v>0.7716278646587228</v>
      </c>
      <c r="R56" s="32"/>
    </row>
    <row r="57" spans="1:18" x14ac:dyDescent="0.35">
      <c r="B57" s="90" t="s">
        <v>70</v>
      </c>
      <c r="C57" s="91">
        <f>[20]Input!D58</f>
        <v>23.865549592318448</v>
      </c>
      <c r="D57" s="92"/>
      <c r="E57" s="58">
        <f>[20]Input!F58</f>
        <v>2.2377917190487828</v>
      </c>
      <c r="F57" s="58">
        <f>[20]Input!G58</f>
        <v>1.978718153832641</v>
      </c>
      <c r="G57" s="58">
        <f>[20]Input!H58</f>
        <v>1.776275206364144</v>
      </c>
      <c r="H57" s="58">
        <f>[20]Input!I58</f>
        <v>1.6918525848956885</v>
      </c>
      <c r="I57" s="58">
        <f>[20]Input!J58</f>
        <v>2.069373348579949</v>
      </c>
      <c r="J57" s="58">
        <f>[20]Input!K58</f>
        <v>2.1340955965950319</v>
      </c>
      <c r="K57" s="58">
        <f>[20]Input!L58</f>
        <v>2.020559312507872</v>
      </c>
      <c r="L57" s="58">
        <f>[20]Input!M58</f>
        <v>2.0187824227433437</v>
      </c>
      <c r="M57" s="58">
        <f>[20]Input!N58</f>
        <v>2.0296618618720661</v>
      </c>
      <c r="N57" s="58">
        <f>[20]Input!O58</f>
        <v>2.1809203507800801</v>
      </c>
      <c r="O57" s="58">
        <f>[20]Input!P58</f>
        <v>1.5506084665926221</v>
      </c>
      <c r="P57" s="58">
        <f>[20]Input!Q58</f>
        <v>2.1769105685062278</v>
      </c>
      <c r="R57" s="32"/>
    </row>
    <row r="58" spans="1:18" x14ac:dyDescent="0.35">
      <c r="B58" s="90" t="s">
        <v>71</v>
      </c>
      <c r="C58" s="91">
        <f>[20]Input!D60</f>
        <v>45.919742770254921</v>
      </c>
      <c r="D58" s="92"/>
      <c r="E58" s="58">
        <f>[20]Input!F60</f>
        <v>3.7547126766918146</v>
      </c>
      <c r="F58" s="58">
        <f>[20]Input!G60</f>
        <v>3.7547126766918146</v>
      </c>
      <c r="G58" s="58">
        <f>[20]Input!H60</f>
        <v>3.7543896688819673</v>
      </c>
      <c r="H58" s="58">
        <f>[20]Input!I60</f>
        <v>3.7866901685690526</v>
      </c>
      <c r="I58" s="58">
        <f>[20]Input!J60</f>
        <v>3.7868767189231849</v>
      </c>
      <c r="J58" s="58">
        <f>[20]Input!K60</f>
        <v>3.7854140517935222</v>
      </c>
      <c r="K58" s="58">
        <f>[20]Input!L60</f>
        <v>3.830639464431576</v>
      </c>
      <c r="L58" s="58">
        <f>[20]Input!M60</f>
        <v>3.8308356624028046</v>
      </c>
      <c r="M58" s="58">
        <f>[20]Input!N60</f>
        <v>3.8298382904809603</v>
      </c>
      <c r="N58" s="58">
        <f>[20]Input!O60</f>
        <v>3.9360007376998078</v>
      </c>
      <c r="O58" s="58">
        <f>[20]Input!P60</f>
        <v>3.9360007376998078</v>
      </c>
      <c r="P58" s="58">
        <f>[20]Input!Q60</f>
        <v>3.9336319159886157</v>
      </c>
      <c r="R58" s="32"/>
    </row>
    <row r="59" spans="1:18" x14ac:dyDescent="0.35">
      <c r="B59" s="57" t="s">
        <v>72</v>
      </c>
      <c r="C59" s="62">
        <f>[20]Input!D55</f>
        <v>108.10290806982059</v>
      </c>
      <c r="D59" s="63"/>
      <c r="E59" s="62">
        <f>[20]Input!F55</f>
        <v>13.867581577988858</v>
      </c>
      <c r="F59" s="62">
        <f>[20]Input!G55</f>
        <v>5.9562236541584985</v>
      </c>
      <c r="G59" s="62">
        <f>[20]Input!H55</f>
        <v>5.5188317672809273</v>
      </c>
      <c r="H59" s="62">
        <f>[20]Input!I55</f>
        <v>8.821686730986011</v>
      </c>
      <c r="I59" s="62">
        <f>[20]Input!J55</f>
        <v>4.7462046519592</v>
      </c>
      <c r="J59" s="62">
        <f>[20]Input!K55</f>
        <v>9.7317317316931895</v>
      </c>
      <c r="K59" s="62">
        <f>[20]Input!L55</f>
        <v>11.226139142485277</v>
      </c>
      <c r="L59" s="62">
        <f>[20]Input!M55</f>
        <v>4.9292952356705459</v>
      </c>
      <c r="M59" s="62">
        <f>[20]Input!N55</f>
        <v>7.8126716348914833</v>
      </c>
      <c r="N59" s="62">
        <f>[20]Input!O55</f>
        <v>12.957705199830446</v>
      </c>
      <c r="O59" s="62">
        <f>[20]Input!P55</f>
        <v>5.5514420709624472</v>
      </c>
      <c r="P59" s="62">
        <f>[20]Input!Q55</f>
        <v>16.98339467191369</v>
      </c>
      <c r="R59" s="32"/>
    </row>
    <row r="60" spans="1:18" x14ac:dyDescent="0.35">
      <c r="B60" s="84" t="s">
        <v>29</v>
      </c>
      <c r="C60" s="59"/>
      <c r="D60" s="59"/>
      <c r="E60" s="58"/>
      <c r="F60" s="58"/>
      <c r="G60" s="58"/>
      <c r="H60" s="58"/>
      <c r="I60" s="58"/>
      <c r="J60" s="58"/>
      <c r="K60" s="58"/>
      <c r="L60" s="58"/>
      <c r="M60" s="58"/>
      <c r="N60" s="58"/>
      <c r="O60" s="58"/>
      <c r="P60" s="58"/>
      <c r="R60" s="32"/>
    </row>
    <row r="61" spans="1:18" x14ac:dyDescent="0.35">
      <c r="B61" s="77" t="s">
        <v>73</v>
      </c>
      <c r="C61" s="58">
        <f>[20]Input!D56</f>
        <v>17.854587217931773</v>
      </c>
      <c r="D61" s="58"/>
      <c r="E61" s="58">
        <f>[20]Input!F56</f>
        <v>4.0460000000000003</v>
      </c>
      <c r="F61" s="58">
        <f>[20]Input!G56</f>
        <v>0</v>
      </c>
      <c r="G61" s="58">
        <f>[20]Input!H56</f>
        <v>0</v>
      </c>
      <c r="H61" s="58">
        <f>[20]Input!I56</f>
        <v>3.927</v>
      </c>
      <c r="I61" s="58">
        <f>[20]Input!J56</f>
        <v>0</v>
      </c>
      <c r="J61" s="58">
        <f>[20]Input!K56</f>
        <v>0</v>
      </c>
      <c r="K61" s="58">
        <f>[20]Input!L56</f>
        <v>6.3630000000000004</v>
      </c>
      <c r="L61" s="58">
        <f>[20]Input!M56</f>
        <v>0</v>
      </c>
      <c r="M61" s="58">
        <f>[20]Input!N56</f>
        <v>0</v>
      </c>
      <c r="N61" s="58">
        <f>[20]Input!O56</f>
        <v>3.5185872179317705</v>
      </c>
      <c r="O61" s="58">
        <f>[20]Input!P56</f>
        <v>0</v>
      </c>
      <c r="P61" s="58">
        <f>[20]Input!Q56</f>
        <v>0</v>
      </c>
      <c r="R61" s="32"/>
    </row>
    <row r="62" spans="1:18" ht="15" thickBot="1" x14ac:dyDescent="0.4">
      <c r="B62" s="115" t="s">
        <v>74</v>
      </c>
      <c r="C62" s="38">
        <f>[20]Input!D61</f>
        <v>19.53249260656418</v>
      </c>
      <c r="D62" s="39"/>
      <c r="E62" s="117">
        <f>[20]Input!F61</f>
        <v>1.3730352029625303</v>
      </c>
      <c r="F62" s="117">
        <f>[20]Input!G61</f>
        <v>1.8123232127260793</v>
      </c>
      <c r="G62" s="117">
        <f>[20]Input!H61</f>
        <v>1.4275485727595505</v>
      </c>
      <c r="H62" s="117">
        <f>[20]Input!I61</f>
        <v>2.332547111958617</v>
      </c>
      <c r="I62" s="117">
        <f>[20]Input!J61</f>
        <v>1.0111598890892071</v>
      </c>
      <c r="J62" s="117">
        <f>[20]Input!K61</f>
        <v>1.032786221759959</v>
      </c>
      <c r="K62" s="117">
        <f>[20]Input!L61</f>
        <v>1.875210794706617</v>
      </c>
      <c r="L62" s="117">
        <f>[20]Input!M61</f>
        <v>1.0229213265041186</v>
      </c>
      <c r="M62" s="117">
        <f>[20]Input!N61</f>
        <v>1.1019975594663098</v>
      </c>
      <c r="N62" s="117">
        <f>[20]Input!O61</f>
        <v>1.704227382818982</v>
      </c>
      <c r="O62" s="117">
        <f>[20]Input!P61</f>
        <v>1.4506972131268421</v>
      </c>
      <c r="P62" s="117">
        <f>[20]Input!Q61</f>
        <v>3.3880381186853681</v>
      </c>
      <c r="R62" s="32"/>
    </row>
    <row r="63" spans="1:18" x14ac:dyDescent="0.35">
      <c r="B63" s="114" t="s">
        <v>75</v>
      </c>
      <c r="C63" s="72">
        <f>[20]Input!D93</f>
        <v>36.140838827065771</v>
      </c>
      <c r="D63" s="93"/>
      <c r="E63" s="116">
        <f>[20]Input!F93</f>
        <v>14.154320487714301</v>
      </c>
      <c r="F63" s="116">
        <f>[20]Input!G93</f>
        <v>12.960537796923191</v>
      </c>
      <c r="G63" s="116">
        <f>[20]Input!H93</f>
        <v>12.348658174153305</v>
      </c>
      <c r="H63" s="116">
        <f>[20]Input!I93</f>
        <v>-2.3218413732574907</v>
      </c>
      <c r="I63" s="116">
        <f>[20]Input!J93</f>
        <v>9.4969231690935594</v>
      </c>
      <c r="J63" s="116">
        <f>[20]Input!K93</f>
        <v>12.167994900976431</v>
      </c>
      <c r="K63" s="116">
        <f>[20]Input!L93</f>
        <v>9.9893735186885664</v>
      </c>
      <c r="L63" s="116">
        <f>[20]Input!M93</f>
        <v>5.0454283038155063</v>
      </c>
      <c r="M63" s="116">
        <f>[20]Input!N93</f>
        <v>3.4841361490547529</v>
      </c>
      <c r="N63" s="116">
        <f>[20]Input!O93</f>
        <v>-32.461227309051864</v>
      </c>
      <c r="O63" s="116">
        <f>[20]Input!P93</f>
        <v>-4.1908693408620632</v>
      </c>
      <c r="P63" s="116">
        <f>[20]Input!Q93</f>
        <v>-4.5325806553044039</v>
      </c>
      <c r="Q63" s="70"/>
      <c r="R63" s="32"/>
    </row>
    <row r="64" spans="1:18" x14ac:dyDescent="0.35">
      <c r="B64" s="83" t="s">
        <v>29</v>
      </c>
      <c r="C64" s="59"/>
      <c r="D64" s="59"/>
      <c r="E64" s="59"/>
      <c r="F64" s="59"/>
      <c r="G64" s="59"/>
      <c r="H64" s="59"/>
      <c r="I64" s="59"/>
      <c r="J64" s="59"/>
      <c r="K64" s="59"/>
      <c r="L64" s="59"/>
      <c r="M64" s="59"/>
      <c r="N64" s="59"/>
      <c r="O64" s="59"/>
      <c r="P64" s="59"/>
    </row>
    <row r="65" spans="1:18" x14ac:dyDescent="0.35">
      <c r="B65" s="57" t="s">
        <v>76</v>
      </c>
      <c r="C65" s="58">
        <f>[20]Input!D95</f>
        <v>1191.5268034794526</v>
      </c>
      <c r="D65" s="58"/>
      <c r="E65" s="58">
        <f>[20]Input!F95</f>
        <v>99.066959453736587</v>
      </c>
      <c r="F65" s="58">
        <f>[20]Input!G95</f>
        <v>98.480557950858952</v>
      </c>
      <c r="G65" s="58">
        <f>[20]Input!H95</f>
        <v>102.86178805071498</v>
      </c>
      <c r="H65" s="58">
        <f>[20]Input!I95</f>
        <v>99.716816133718595</v>
      </c>
      <c r="I65" s="58">
        <f>[20]Input!J95</f>
        <v>98.049541656608866</v>
      </c>
      <c r="J65" s="58">
        <f>[20]Input!K95</f>
        <v>100.55378706903664</v>
      </c>
      <c r="K65" s="58">
        <f>[20]Input!L95</f>
        <v>100.12207146701699</v>
      </c>
      <c r="L65" s="58">
        <f>[20]Input!M95</f>
        <v>95.567745922874465</v>
      </c>
      <c r="M65" s="58">
        <f>[20]Input!N95</f>
        <v>99.089064067548662</v>
      </c>
      <c r="N65" s="58">
        <f>[20]Input!O95</f>
        <v>100.08532303353007</v>
      </c>
      <c r="O65" s="58">
        <f>[20]Input!P95</f>
        <v>95.908506626661378</v>
      </c>
      <c r="P65" s="58">
        <f>[20]Input!Q95</f>
        <v>102.02464204714641</v>
      </c>
      <c r="R65" s="32"/>
    </row>
    <row r="66" spans="1:18" x14ac:dyDescent="0.35">
      <c r="B66" s="57" t="s">
        <v>77</v>
      </c>
      <c r="C66" s="58">
        <f>[20]Input!D96</f>
        <v>74.112541213245251</v>
      </c>
      <c r="D66" s="58"/>
      <c r="E66" s="58">
        <f>[20]Input!F96</f>
        <v>6.1041125469410096</v>
      </c>
      <c r="F66" s="58">
        <f>[20]Input!G96</f>
        <v>6.1041125469410096</v>
      </c>
      <c r="G66" s="58">
        <f>[20]Input!H96</f>
        <v>6.1037895391311618</v>
      </c>
      <c r="H66" s="58">
        <f>[20]Input!I96</f>
        <v>6.1360900388182467</v>
      </c>
      <c r="I66" s="58">
        <f>[20]Input!J96</f>
        <v>6.1362765891723798</v>
      </c>
      <c r="J66" s="58">
        <f>[20]Input!K96</f>
        <v>6.1348139220427162</v>
      </c>
      <c r="K66" s="58">
        <f>[20]Input!L96</f>
        <v>6.18003933468077</v>
      </c>
      <c r="L66" s="58">
        <f>[20]Input!M96</f>
        <v>6.1802355326519995</v>
      </c>
      <c r="M66" s="58">
        <f>[20]Input!N96</f>
        <v>6.1792381607301552</v>
      </c>
      <c r="N66" s="58">
        <f>[20]Input!O96</f>
        <v>6.2854006079490023</v>
      </c>
      <c r="O66" s="58">
        <f>[20]Input!P96</f>
        <v>6.2854006079490023</v>
      </c>
      <c r="P66" s="58">
        <f>[20]Input!Q96</f>
        <v>6.2830317862378102</v>
      </c>
      <c r="R66" s="32"/>
    </row>
    <row r="67" spans="1:18" ht="15" thickBot="1" x14ac:dyDescent="0.4">
      <c r="B67" s="120" t="s">
        <v>78</v>
      </c>
      <c r="C67" s="102">
        <f>-[20]Input!D94</f>
        <v>-1229.4985058656321</v>
      </c>
      <c r="D67" s="102"/>
      <c r="E67" s="102">
        <f>-[20]Input!F94</f>
        <v>-91.016751512963296</v>
      </c>
      <c r="F67" s="102">
        <f>-[20]Input!G94</f>
        <v>-91.624132700876771</v>
      </c>
      <c r="G67" s="102">
        <f>-[20]Input!H94</f>
        <v>-96.616919415692834</v>
      </c>
      <c r="H67" s="102">
        <f>-[20]Input!I94</f>
        <v>-108.17474754579433</v>
      </c>
      <c r="I67" s="102">
        <f>-[20]Input!J94</f>
        <v>-94.688895076687686</v>
      </c>
      <c r="J67" s="102">
        <f>-[20]Input!K94</f>
        <v>-94.52060609010293</v>
      </c>
      <c r="K67" s="102">
        <f>-[20]Input!L94</f>
        <v>-96.312737283009199</v>
      </c>
      <c r="L67" s="102">
        <f>-[20]Input!M94</f>
        <v>-96.702553151710958</v>
      </c>
      <c r="M67" s="102">
        <f>-[20]Input!N94</f>
        <v>-101.78416607922406</v>
      </c>
      <c r="N67" s="102">
        <f>-[20]Input!O94</f>
        <v>-138.83195095053094</v>
      </c>
      <c r="O67" s="102">
        <f>-[20]Input!P94</f>
        <v>-106.38477657547244</v>
      </c>
      <c r="P67" s="102">
        <f>-[20]Input!Q94</f>
        <v>-112.84025448868863</v>
      </c>
      <c r="R67" s="32"/>
    </row>
    <row r="68" spans="1:18" x14ac:dyDescent="0.35">
      <c r="B68" s="118" t="s">
        <v>79</v>
      </c>
      <c r="C68" s="119">
        <f>[20]Input!D66</f>
        <v>117.68750327284663</v>
      </c>
      <c r="D68" s="119"/>
      <c r="E68" s="119">
        <f>[20]Input!F66</f>
        <v>23.624293667951271</v>
      </c>
      <c r="F68" s="119">
        <f>[20]Input!G66</f>
        <v>17.058854970523317</v>
      </c>
      <c r="G68" s="119">
        <f>[20]Input!H66</f>
        <v>17.143825057358843</v>
      </c>
      <c r="H68" s="119">
        <f>[20]Input!I66</f>
        <v>2.107095357730933</v>
      </c>
      <c r="I68" s="119">
        <f>[20]Input!J66</f>
        <v>12.504920480428961</v>
      </c>
      <c r="J68" s="119">
        <f>[20]Input!K66</f>
        <v>20.146145458549739</v>
      </c>
      <c r="K68" s="119">
        <f>[20]Input!L66</f>
        <v>14.360434551923198</v>
      </c>
      <c r="L68" s="119">
        <f>[20]Input!M66</f>
        <v>8.628038241808035</v>
      </c>
      <c r="M68" s="119">
        <f>[20]Input!N66</f>
        <v>10.695474861374915</v>
      </c>
      <c r="N68" s="119">
        <f>[20]Input!O66</f>
        <v>-22.946835303859238</v>
      </c>
      <c r="O68" s="119">
        <f>[20]Input!P66</f>
        <v>1.1722355997651006</v>
      </c>
      <c r="P68" s="119">
        <f>[20]Input!Q66</f>
        <v>13.193035324169855</v>
      </c>
      <c r="R68" s="32"/>
    </row>
    <row r="69" spans="1:18" x14ac:dyDescent="0.35">
      <c r="B69" s="54" t="s">
        <v>29</v>
      </c>
      <c r="C69" s="94"/>
      <c r="D69" s="94"/>
      <c r="E69" s="94"/>
      <c r="F69" s="55"/>
      <c r="G69" s="55"/>
      <c r="H69" s="55"/>
      <c r="I69" s="55"/>
      <c r="J69" s="55"/>
      <c r="K69" s="55"/>
      <c r="L69" s="55"/>
      <c r="M69" s="55"/>
      <c r="N69" s="55"/>
      <c r="O69" s="55"/>
      <c r="P69" s="55"/>
      <c r="R69" s="32"/>
    </row>
    <row r="70" spans="1:18" x14ac:dyDescent="0.35">
      <c r="B70" s="57" t="s">
        <v>80</v>
      </c>
      <c r="C70" s="58">
        <f>[20]Input!D63</f>
        <v>122.67884747132128</v>
      </c>
      <c r="D70" s="59"/>
      <c r="E70" s="58">
        <f>[20]Input!F63</f>
        <v>28.989908309543765</v>
      </c>
      <c r="F70" s="95">
        <f>[20]Input!G63</f>
        <v>16.437830986217719</v>
      </c>
      <c r="G70" s="95">
        <f>[20]Input!H63</f>
        <v>16.889751285558631</v>
      </c>
      <c r="H70" s="95">
        <f>[20]Input!I63</f>
        <v>6.2025134396762667</v>
      </c>
      <c r="I70" s="95">
        <f>[20]Input!J63</f>
        <v>10.561548077679731</v>
      </c>
      <c r="J70" s="95">
        <f>[20]Input!K63</f>
        <v>18.823128060894334</v>
      </c>
      <c r="K70" s="95">
        <f>[20]Input!L63</f>
        <v>19.774159197273534</v>
      </c>
      <c r="L70" s="95">
        <f>[20]Input!M63</f>
        <v>6.6015544056777742</v>
      </c>
      <c r="M70" s="95">
        <f>[20]Input!N63</f>
        <v>9.0935231000403576</v>
      </c>
      <c r="N70" s="95">
        <f>[20]Input!O63</f>
        <v>-21.698126889064383</v>
      </c>
      <c r="O70" s="95">
        <f>[20]Input!P63</f>
        <v>-1.9921674260282174</v>
      </c>
      <c r="P70" s="95">
        <f>[20]Input!Q63</f>
        <v>12.995239918729666</v>
      </c>
      <c r="R70" s="32"/>
    </row>
    <row r="71" spans="1:18" x14ac:dyDescent="0.35">
      <c r="B71" s="57" t="s">
        <v>81</v>
      </c>
      <c r="C71" s="58">
        <f>[20]Input!D64</f>
        <v>6.2009274274859614</v>
      </c>
      <c r="D71" s="59"/>
      <c r="E71" s="58">
        <f>[20]Input!F64</f>
        <v>-1.8011816645690681</v>
      </c>
      <c r="F71" s="58">
        <f>[20]Input!G64</f>
        <v>0.10353581810784893</v>
      </c>
      <c r="G71" s="58">
        <f>[20]Input!H64</f>
        <v>-0.29123910497896993</v>
      </c>
      <c r="H71" s="58">
        <f>[20]Input!I64</f>
        <v>-0.63473617063443033</v>
      </c>
      <c r="I71" s="58">
        <f>[20]Input!J64</f>
        <v>1.4758827854144692</v>
      </c>
      <c r="J71" s="58">
        <f>[20]Input!K64</f>
        <v>1.0575738697950703</v>
      </c>
      <c r="K71" s="58">
        <f>[20]Input!L64</f>
        <v>0.40057543075903773</v>
      </c>
      <c r="L71" s="58">
        <f>[20]Input!M64</f>
        <v>1.5059156168603265</v>
      </c>
      <c r="M71" s="58">
        <f>[20]Input!N64</f>
        <v>1.0762411681447086</v>
      </c>
      <c r="N71" s="58">
        <f>[20]Input!O64</f>
        <v>1.5668709964165639</v>
      </c>
      <c r="O71" s="58">
        <f>[20]Input!P64</f>
        <v>2.4399149095145987</v>
      </c>
      <c r="P71" s="58">
        <f>[20]Input!Q64</f>
        <v>-0.6984262273441938</v>
      </c>
      <c r="R71" s="32"/>
    </row>
    <row r="72" spans="1:18" ht="15" thickBot="1" x14ac:dyDescent="0.4">
      <c r="B72" s="40" t="s">
        <v>82</v>
      </c>
      <c r="C72" s="37">
        <f>[20]Input!D65</f>
        <v>-11.192271625960204</v>
      </c>
      <c r="D72" s="35"/>
      <c r="E72" s="37">
        <f>[20]Input!F65</f>
        <v>-3.5644329770234267</v>
      </c>
      <c r="F72" s="37">
        <f>[20]Input!G65</f>
        <v>0.51748816619774995</v>
      </c>
      <c r="G72" s="37">
        <f>[20]Input!H65</f>
        <v>0.54531287677918283</v>
      </c>
      <c r="H72" s="37">
        <f>[20]Input!I65</f>
        <v>-3.4606819113109033</v>
      </c>
      <c r="I72" s="37">
        <f>[20]Input!J65</f>
        <v>0.46748961733476035</v>
      </c>
      <c r="J72" s="37">
        <f>[20]Input!K65</f>
        <v>0.26544352786033415</v>
      </c>
      <c r="K72" s="37">
        <f>[20]Input!L65</f>
        <v>-5.8143000761093733</v>
      </c>
      <c r="L72" s="37">
        <f>[20]Input!M65</f>
        <v>0.52056821926993468</v>
      </c>
      <c r="M72" s="37">
        <f>[20]Input!N65</f>
        <v>0.52571059318985003</v>
      </c>
      <c r="N72" s="37">
        <f>[20]Input!O65</f>
        <v>-2.8155794112114192</v>
      </c>
      <c r="O72" s="37">
        <f>[20]Input!P65</f>
        <v>0.72448811627871934</v>
      </c>
      <c r="P72" s="37">
        <f>[20]Input!Q65</f>
        <v>0.89622163278438405</v>
      </c>
      <c r="R72" s="32"/>
    </row>
    <row r="73" spans="1:18" x14ac:dyDescent="0.35">
      <c r="B73" s="96" t="s">
        <v>83</v>
      </c>
      <c r="C73" s="97">
        <f>[20]Input!D67</f>
        <v>-46.122178495124594</v>
      </c>
      <c r="D73" s="97"/>
      <c r="E73" s="97">
        <f>[20]Input!F67</f>
        <v>-12.562051627846042</v>
      </c>
      <c r="F73" s="97">
        <f>[20]Input!G67</f>
        <v>-11.302980352455354</v>
      </c>
      <c r="G73" s="97">
        <f>[20]Input!H67</f>
        <v>-5.9417615020458134</v>
      </c>
      <c r="H73" s="97">
        <f>[20]Input!I67</f>
        <v>-7.7363618035007651</v>
      </c>
      <c r="I73" s="97">
        <f>[20]Input!J67</f>
        <v>-6.1200341469621309</v>
      </c>
      <c r="J73" s="97">
        <f>[20]Input!K67</f>
        <v>-4.350337906067689</v>
      </c>
      <c r="K73" s="97">
        <f>[20]Input!L67</f>
        <v>-5.4153341508055091</v>
      </c>
      <c r="L73" s="97">
        <f>[20]Input!M67</f>
        <v>3.9565555908375361</v>
      </c>
      <c r="M73" s="97">
        <f>[20]Input!N67</f>
        <v>8.6535555453756352</v>
      </c>
      <c r="N73" s="97">
        <f>[20]Input!O67</f>
        <v>-5.4731534879944901</v>
      </c>
      <c r="O73" s="97">
        <f>[20]Input!P67</f>
        <v>-3.6389139050232759</v>
      </c>
      <c r="P73" s="97">
        <f>[20]Input!Q67</f>
        <v>3.8086392513632967</v>
      </c>
      <c r="R73" s="32"/>
    </row>
    <row r="74" spans="1:18" x14ac:dyDescent="0.35">
      <c r="B74" s="98" t="s">
        <v>29</v>
      </c>
      <c r="C74" s="99"/>
      <c r="D74" s="99"/>
      <c r="E74" s="99"/>
      <c r="F74" s="99"/>
      <c r="G74" s="99"/>
      <c r="H74" s="99"/>
      <c r="I74" s="99"/>
      <c r="J74" s="99"/>
      <c r="K74" s="99"/>
      <c r="L74" s="99"/>
      <c r="M74" s="99"/>
      <c r="N74" s="99"/>
      <c r="O74" s="99"/>
      <c r="P74" s="99"/>
      <c r="R74" s="32"/>
    </row>
    <row r="75" spans="1:18" x14ac:dyDescent="0.35">
      <c r="B75" s="60" t="s">
        <v>84</v>
      </c>
      <c r="C75" s="58">
        <f>[20]Input!D68</f>
        <v>-18.264371926706762</v>
      </c>
      <c r="D75" s="58"/>
      <c r="E75" s="58">
        <f>[20]Input!F68</f>
        <v>-3.6411354445053532</v>
      </c>
      <c r="F75" s="58">
        <f>[20]Input!G68</f>
        <v>-2.6153191232202162</v>
      </c>
      <c r="G75" s="58">
        <f>[20]Input!H68</f>
        <v>-7.881107725241991</v>
      </c>
      <c r="H75" s="58">
        <f>[20]Input!I68</f>
        <v>-2.4694146221103548</v>
      </c>
      <c r="I75" s="58">
        <f>[20]Input!J68</f>
        <v>-2.2813711435523731</v>
      </c>
      <c r="J75" s="58">
        <f>[20]Input!K68</f>
        <v>-3.1727950857935792</v>
      </c>
      <c r="K75" s="58">
        <f>[20]Input!L68</f>
        <v>-2.7570060802050196</v>
      </c>
      <c r="L75" s="58">
        <f>[20]Input!M68</f>
        <v>1.0945249371455934</v>
      </c>
      <c r="M75" s="58">
        <f>[20]Input!N68</f>
        <v>-0.78321881845497854</v>
      </c>
      <c r="N75" s="58">
        <f>[20]Input!O68</f>
        <v>-1.7669426334609326</v>
      </c>
      <c r="O75" s="58">
        <f>[20]Input!P68</f>
        <v>-0.49806300630199235</v>
      </c>
      <c r="P75" s="58">
        <f>[20]Input!Q68</f>
        <v>8.5074768189944372</v>
      </c>
      <c r="Q75" s="70"/>
      <c r="R75" s="32"/>
    </row>
    <row r="76" spans="1:18" x14ac:dyDescent="0.35">
      <c r="B76" s="57" t="s">
        <v>85</v>
      </c>
      <c r="C76" s="58">
        <f>C73-C75</f>
        <v>-27.857806568417832</v>
      </c>
      <c r="D76" s="58"/>
      <c r="E76" s="58">
        <f t="shared" ref="E76:P76" si="1">E73-E75</f>
        <v>-8.9209161833406885</v>
      </c>
      <c r="F76" s="58">
        <f t="shared" si="1"/>
        <v>-8.6876612292351378</v>
      </c>
      <c r="G76" s="58">
        <f t="shared" si="1"/>
        <v>1.9393462231961776</v>
      </c>
      <c r="H76" s="58">
        <f t="shared" si="1"/>
        <v>-5.2669471813904103</v>
      </c>
      <c r="I76" s="58">
        <f t="shared" si="1"/>
        <v>-3.8386630034097577</v>
      </c>
      <c r="J76" s="58">
        <f t="shared" si="1"/>
        <v>-1.1775428202741098</v>
      </c>
      <c r="K76" s="58">
        <f t="shared" si="1"/>
        <v>-2.6583280706004895</v>
      </c>
      <c r="L76" s="58">
        <f t="shared" si="1"/>
        <v>2.8620306536919426</v>
      </c>
      <c r="M76" s="58">
        <f t="shared" si="1"/>
        <v>9.4367743638306134</v>
      </c>
      <c r="N76" s="58">
        <f t="shared" si="1"/>
        <v>-3.7062108545335573</v>
      </c>
      <c r="O76" s="58">
        <f t="shared" si="1"/>
        <v>-3.1408508987212835</v>
      </c>
      <c r="P76" s="58">
        <f t="shared" si="1"/>
        <v>-4.6988375676311405</v>
      </c>
      <c r="R76" s="32"/>
    </row>
    <row r="77" spans="1:18" x14ac:dyDescent="0.35">
      <c r="B77" s="100" t="s">
        <v>86</v>
      </c>
      <c r="C77" s="101">
        <f>C68+C73</f>
        <v>71.565324777722026</v>
      </c>
      <c r="D77" s="101"/>
      <c r="E77" s="101">
        <f>E68+E73</f>
        <v>11.062242040105229</v>
      </c>
      <c r="F77" s="101">
        <f t="shared" ref="F77:P77" si="2">F68+F73</f>
        <v>5.7558746180679634</v>
      </c>
      <c r="G77" s="101">
        <f t="shared" si="2"/>
        <v>11.202063555313028</v>
      </c>
      <c r="H77" s="101">
        <f t="shared" si="2"/>
        <v>-5.629266445769832</v>
      </c>
      <c r="I77" s="101">
        <f t="shared" si="2"/>
        <v>6.38488633346683</v>
      </c>
      <c r="J77" s="101">
        <f t="shared" si="2"/>
        <v>15.795807552482049</v>
      </c>
      <c r="K77" s="101">
        <f t="shared" si="2"/>
        <v>8.9451004011176884</v>
      </c>
      <c r="L77" s="101">
        <f t="shared" si="2"/>
        <v>12.58459383264557</v>
      </c>
      <c r="M77" s="101">
        <f t="shared" si="2"/>
        <v>19.349030406750551</v>
      </c>
      <c r="N77" s="101">
        <f t="shared" si="2"/>
        <v>-28.419988791853729</v>
      </c>
      <c r="O77" s="101">
        <f t="shared" si="2"/>
        <v>-2.4666783052581751</v>
      </c>
      <c r="P77" s="101">
        <f t="shared" si="2"/>
        <v>17.001674575533151</v>
      </c>
      <c r="R77" s="32"/>
    </row>
    <row r="78" spans="1:18" ht="15" thickBot="1" x14ac:dyDescent="0.4">
      <c r="B78" s="113" t="s">
        <v>87</v>
      </c>
      <c r="C78" s="102">
        <f>[20]Input!D72</f>
        <v>13.002268038501134</v>
      </c>
      <c r="D78" s="102"/>
      <c r="E78" s="102">
        <f>[20]Input!F72</f>
        <v>3.2026267871548839</v>
      </c>
      <c r="F78" s="102">
        <f>[20]Input!G72</f>
        <v>2.1768104658697469</v>
      </c>
      <c r="G78" s="102">
        <f>[20]Input!H72</f>
        <v>7.4425990678915221</v>
      </c>
      <c r="H78" s="102">
        <f>[20]Input!I72</f>
        <v>2.0309059647598859</v>
      </c>
      <c r="I78" s="102">
        <f>[20]Input!J72</f>
        <v>1.8428624862019041</v>
      </c>
      <c r="J78" s="102">
        <f>[20]Input!K72</f>
        <v>2.7342864284431103</v>
      </c>
      <c r="K78" s="102">
        <f>[20]Input!L72</f>
        <v>2.3184974228545503</v>
      </c>
      <c r="L78" s="102">
        <f>[20]Input!M72</f>
        <v>-1.5330335944960625</v>
      </c>
      <c r="M78" s="102">
        <f>[20]Input!N72</f>
        <v>0.34471016110450947</v>
      </c>
      <c r="N78" s="102">
        <f>[20]Input!O72</f>
        <v>1.3284339761104635</v>
      </c>
      <c r="O78" s="102">
        <f>[20]Input!P72</f>
        <v>5.9554348951523284E-2</v>
      </c>
      <c r="P78" s="102">
        <f>[20]Input!Q72</f>
        <v>-8.9459854763449069</v>
      </c>
      <c r="Q78" s="70"/>
      <c r="R78" s="32"/>
    </row>
    <row r="79" spans="1:18" ht="15" thickBot="1" x14ac:dyDescent="0.4">
      <c r="A79" s="70"/>
      <c r="B79" s="43" t="s">
        <v>88</v>
      </c>
      <c r="C79" s="42">
        <f>[20]Input!D73</f>
        <v>2897.1967144625842</v>
      </c>
      <c r="D79" s="42"/>
      <c r="E79" s="42">
        <f>[20]Input!F73</f>
        <v>2826.8939904736212</v>
      </c>
      <c r="F79" s="42">
        <f>[20]Input!G73</f>
        <v>2834.8266755575587</v>
      </c>
      <c r="G79" s="42">
        <f>[20]Input!H73</f>
        <v>2853.4713381807633</v>
      </c>
      <c r="H79" s="42">
        <f>[20]Input!I73</f>
        <v>2849.8729776997534</v>
      </c>
      <c r="I79" s="42">
        <f>[20]Input!J73</f>
        <v>2858.1007265194221</v>
      </c>
      <c r="J79" s="42">
        <f>[20]Input!K73</f>
        <v>2876.6308205003475</v>
      </c>
      <c r="K79" s="42">
        <f>[20]Input!L73</f>
        <v>2887.8944183243198</v>
      </c>
      <c r="L79" s="42">
        <f>[20]Input!M73</f>
        <v>2898.9459785624695</v>
      </c>
      <c r="M79" s="42">
        <f>[20]Input!N73</f>
        <v>2918.6397191303245</v>
      </c>
      <c r="N79" s="42">
        <f>[20]Input!O73</f>
        <v>2891.5481643145813</v>
      </c>
      <c r="O79" s="42">
        <f>[20]Input!P73</f>
        <v>2889.1410403582745</v>
      </c>
      <c r="P79" s="42">
        <f>[20]Input!Q73</f>
        <v>2897.1967294574629</v>
      </c>
      <c r="Q79" s="70"/>
      <c r="R79" s="32"/>
    </row>
    <row r="80" spans="1:18" ht="16.5" x14ac:dyDescent="0.35">
      <c r="B80" s="88" t="s">
        <v>89</v>
      </c>
      <c r="C80" s="88"/>
      <c r="D80" s="88"/>
      <c r="E80" s="88"/>
      <c r="F80" s="88"/>
      <c r="G80" s="88"/>
      <c r="H80" s="88"/>
      <c r="I80" s="88"/>
      <c r="J80" s="88"/>
      <c r="K80" s="88"/>
      <c r="L80" s="88"/>
      <c r="M80" s="88"/>
      <c r="N80" s="88"/>
      <c r="O80" s="88"/>
      <c r="P80" s="88"/>
      <c r="Q80" s="70"/>
      <c r="R80" s="32"/>
    </row>
    <row r="81" spans="2:18" s="44" customFormat="1" x14ac:dyDescent="0.35">
      <c r="B81" s="104" t="s">
        <v>90</v>
      </c>
      <c r="C81" s="104">
        <f>P81</f>
        <v>2993.8517430000006</v>
      </c>
      <c r="D81" s="104"/>
      <c r="E81" s="104">
        <f>[20]NGDP!AY6</f>
        <v>2886.1972285555557</v>
      </c>
      <c r="F81" s="104">
        <f>[20]NGDP!AZ6</f>
        <v>2895.8509225555558</v>
      </c>
      <c r="G81" s="104">
        <f>[20]NGDP!BA6</f>
        <v>2905.4650950000005</v>
      </c>
      <c r="H81" s="104">
        <f>[20]NGDP!BB6</f>
        <v>2914.4546296666667</v>
      </c>
      <c r="I81" s="104">
        <f>[20]NGDP!BC6</f>
        <v>2923.9897590000005</v>
      </c>
      <c r="J81" s="104">
        <f>[20]NGDP!BD6</f>
        <v>2934.0704830000009</v>
      </c>
      <c r="K81" s="104">
        <f>[20]NGDP!BE6</f>
        <v>2946.0479763333342</v>
      </c>
      <c r="L81" s="104">
        <f>[20]NGDP!BF6</f>
        <v>2957.2198896666669</v>
      </c>
      <c r="M81" s="104">
        <f>[20]NGDP!BG6</f>
        <v>2967.5862229999998</v>
      </c>
      <c r="N81" s="104">
        <f>[20]NGDP!BH6</f>
        <v>2976.3915852222221</v>
      </c>
      <c r="O81" s="104">
        <f>[20]NGDP!BI6</f>
        <v>2985.1467585555556</v>
      </c>
      <c r="P81" s="104">
        <f>[20]NGDP!BJ6</f>
        <v>2993.8517430000006</v>
      </c>
      <c r="R81" s="32"/>
    </row>
    <row r="82" spans="2:18" s="44" customFormat="1" ht="15" thickBot="1" x14ac:dyDescent="0.4">
      <c r="B82" s="103" t="s">
        <v>91</v>
      </c>
      <c r="C82" s="103">
        <f>P82</f>
        <v>3045.8936869999998</v>
      </c>
      <c r="D82" s="103"/>
      <c r="E82" s="103">
        <f>[20]NGDP!AY7</f>
        <v>2946.0479763333342</v>
      </c>
      <c r="F82" s="103">
        <f>[20]NGDP!AZ7</f>
        <v>2957.2198896666669</v>
      </c>
      <c r="G82" s="103">
        <f>[20]NGDP!BA7</f>
        <v>2967.5862229999998</v>
      </c>
      <c r="H82" s="103">
        <f>[20]NGDP!BB7</f>
        <v>2976.3915852222221</v>
      </c>
      <c r="I82" s="103">
        <f>[20]NGDP!BC7</f>
        <v>2985.1467585555556</v>
      </c>
      <c r="J82" s="103">
        <f>[20]NGDP!BD7</f>
        <v>2993.8517430000006</v>
      </c>
      <c r="K82" s="103">
        <f>[20]NGDP!BE7</f>
        <v>3002.4103158888893</v>
      </c>
      <c r="L82" s="103">
        <f>[20]NGDP!BF7</f>
        <v>3011.0149225555556</v>
      </c>
      <c r="M82" s="103">
        <f>[20]NGDP!BG7</f>
        <v>3019.665563</v>
      </c>
      <c r="N82" s="103">
        <f>[20]NGDP!BH7</f>
        <v>3028.2686250000002</v>
      </c>
      <c r="O82" s="103">
        <f>[20]NGDP!BI7</f>
        <v>3037.0113330000004</v>
      </c>
      <c r="P82" s="103">
        <f>[20]NGDP!BJ7</f>
        <v>3045.8936869999998</v>
      </c>
      <c r="R82" s="32"/>
    </row>
    <row r="83" spans="2:18" ht="12.75" customHeight="1" x14ac:dyDescent="0.35">
      <c r="B83" s="105" t="s">
        <v>92</v>
      </c>
      <c r="C83" s="105"/>
      <c r="D83" s="105"/>
      <c r="E83" s="105"/>
      <c r="F83" s="105"/>
      <c r="G83" s="105"/>
      <c r="H83" s="105"/>
      <c r="I83" s="105"/>
      <c r="J83" s="105"/>
      <c r="K83" s="105"/>
      <c r="L83" s="105"/>
      <c r="M83" s="105"/>
      <c r="N83" s="105"/>
      <c r="O83" s="105"/>
      <c r="P83" s="105"/>
      <c r="R83" s="32"/>
    </row>
    <row r="84" spans="2:18" ht="12.75" customHeight="1" x14ac:dyDescent="0.35">
      <c r="B84" s="107" t="s">
        <v>93</v>
      </c>
      <c r="C84" s="106">
        <f>[20]Input!D78</f>
        <v>142.68573378317433</v>
      </c>
      <c r="D84" s="106"/>
      <c r="E84" s="106">
        <f>[20]Input!F78</f>
        <v>21.938610832706029</v>
      </c>
      <c r="F84" s="106">
        <f>[20]Input!G78</f>
        <v>10.645604784770672</v>
      </c>
      <c r="G84" s="106">
        <f>[20]Input!H78</f>
        <v>16.458743934521124</v>
      </c>
      <c r="H84" s="106">
        <f>[20]Input!I78</f>
        <v>3.9769057871838078</v>
      </c>
      <c r="I84" s="106">
        <f>[20]Input!J78</f>
        <v>9.9522680817259062</v>
      </c>
      <c r="J84" s="106">
        <f>[20]Input!K78</f>
        <v>19.98354430583495</v>
      </c>
      <c r="K84" s="106">
        <f>[20]Input!L78</f>
        <v>19.86957919747633</v>
      </c>
      <c r="L84" s="106">
        <f>[20]Input!M78</f>
        <v>16.068864147523616</v>
      </c>
      <c r="M84" s="106">
        <f>[20]Input!N78</f>
        <v>23.257832796424299</v>
      </c>
      <c r="N84" s="106">
        <f>[20]Input!O78</f>
        <v>-21.660526226050568</v>
      </c>
      <c r="O84" s="106">
        <f>[20]Input!P78</f>
        <v>-0.12032718004318743</v>
      </c>
      <c r="P84" s="106">
        <f>[20]Input!Q78</f>
        <v>22.314633321101269</v>
      </c>
      <c r="Q84" s="70"/>
      <c r="R84" s="32"/>
    </row>
    <row r="85" spans="2:18" ht="12" customHeight="1" x14ac:dyDescent="0.35">
      <c r="B85" s="107" t="s">
        <v>94</v>
      </c>
      <c r="C85" s="106">
        <f>C68/C81*100</f>
        <v>3.9309729864885496</v>
      </c>
      <c r="D85" s="108"/>
      <c r="E85" s="109" t="s">
        <v>95</v>
      </c>
      <c r="F85" s="109" t="s">
        <v>95</v>
      </c>
      <c r="G85" s="109" t="s">
        <v>95</v>
      </c>
      <c r="H85" s="109" t="s">
        <v>95</v>
      </c>
      <c r="I85" s="109" t="s">
        <v>95</v>
      </c>
      <c r="J85" s="109" t="s">
        <v>95</v>
      </c>
      <c r="K85" s="109" t="s">
        <v>95</v>
      </c>
      <c r="L85" s="109" t="s">
        <v>95</v>
      </c>
      <c r="M85" s="109" t="s">
        <v>95</v>
      </c>
      <c r="N85" s="109" t="s">
        <v>95</v>
      </c>
      <c r="O85" s="109" t="s">
        <v>95</v>
      </c>
      <c r="P85" s="109" t="s">
        <v>95</v>
      </c>
      <c r="R85" s="32"/>
    </row>
    <row r="86" spans="2:18" ht="12" customHeight="1" x14ac:dyDescent="0.35">
      <c r="B86" s="107" t="s">
        <v>96</v>
      </c>
      <c r="C86" s="106">
        <f>C79/C82*100</f>
        <v>95.118116788774984</v>
      </c>
      <c r="D86" s="106"/>
      <c r="E86" s="106">
        <f>E79/E82*100</f>
        <v>95.955463494928807</v>
      </c>
      <c r="F86" s="106">
        <f t="shared" ref="F86:P86" si="3">F79/F82*100</f>
        <v>95.861206853883829</v>
      </c>
      <c r="G86" s="106">
        <f t="shared" si="3"/>
        <v>96.154622772716763</v>
      </c>
      <c r="H86" s="106">
        <f t="shared" si="3"/>
        <v>95.749262020809581</v>
      </c>
      <c r="I86" s="106">
        <f t="shared" si="3"/>
        <v>95.744060767799297</v>
      </c>
      <c r="J86" s="106">
        <f t="shared" si="3"/>
        <v>96.084611645391917</v>
      </c>
      <c r="K86" s="106">
        <f t="shared" si="3"/>
        <v>96.185867835633715</v>
      </c>
      <c r="L86" s="106">
        <f t="shared" si="3"/>
        <v>96.278034255042172</v>
      </c>
      <c r="M86" s="106">
        <f t="shared" si="3"/>
        <v>96.654402887937437</v>
      </c>
      <c r="N86" s="106">
        <f t="shared" si="3"/>
        <v>95.485193765284976</v>
      </c>
      <c r="O86" s="106">
        <f t="shared" si="3"/>
        <v>95.13105891193176</v>
      </c>
      <c r="P86" s="106">
        <f t="shared" si="3"/>
        <v>95.11811728107314</v>
      </c>
      <c r="R86" s="32"/>
    </row>
    <row r="87" spans="2:18" ht="15" thickBot="1" x14ac:dyDescent="0.4">
      <c r="B87" s="110" t="s">
        <v>97</v>
      </c>
      <c r="C87" s="111"/>
      <c r="D87" s="112"/>
      <c r="E87" s="111">
        <f>[20]Input!F79</f>
        <v>4.071336814787041</v>
      </c>
      <c r="F87" s="111">
        <f>[20]Input!G79</f>
        <v>4.0950129309889283</v>
      </c>
      <c r="G87" s="111">
        <f>[20]Input!H79</f>
        <v>4.2086011029281112</v>
      </c>
      <c r="H87" s="111">
        <f>[20]Input!I79</f>
        <v>4.6746329224852223</v>
      </c>
      <c r="I87" s="111">
        <f>[20]Input!J79</f>
        <v>4.4457516029253741</v>
      </c>
      <c r="J87" s="111">
        <f>[20]Input!K79</f>
        <v>4.5925216441415229</v>
      </c>
      <c r="K87" s="111">
        <f>[20]Input!L79</f>
        <v>4.0914206192042668</v>
      </c>
      <c r="L87" s="111">
        <f>[20]Input!M79</f>
        <v>4.3006569455103616</v>
      </c>
      <c r="M87" s="111">
        <f>[20]Input!N79</f>
        <v>4.0435784238714634</v>
      </c>
      <c r="N87" s="111">
        <f>[20]Input!O79</f>
        <v>3.9567204493234698</v>
      </c>
      <c r="O87" s="111">
        <f>[20]Input!P79</f>
        <v>3.6779365330653846</v>
      </c>
      <c r="P87" s="111">
        <f>[20]Input!Q79</f>
        <v>3.770328177370641</v>
      </c>
      <c r="R87" s="32"/>
    </row>
    <row r="88" spans="2:18" ht="17" thickBot="1" x14ac:dyDescent="0.4">
      <c r="B88" s="45" t="s">
        <v>98</v>
      </c>
      <c r="C88" s="41"/>
      <c r="D88" s="41"/>
      <c r="E88" s="41"/>
      <c r="F88" s="41"/>
      <c r="G88" s="41"/>
      <c r="H88" s="41"/>
      <c r="I88" s="41"/>
      <c r="J88" s="41"/>
      <c r="K88" s="41"/>
      <c r="L88" s="41"/>
      <c r="M88" s="41"/>
      <c r="N88" s="41"/>
      <c r="O88" s="41"/>
      <c r="P88" s="41"/>
    </row>
    <row r="89" spans="2:18" ht="17" thickBot="1" x14ac:dyDescent="0.4">
      <c r="B89" s="45" t="s">
        <v>99</v>
      </c>
      <c r="C89" s="45"/>
      <c r="D89" s="45"/>
      <c r="E89" s="45"/>
      <c r="F89" s="45"/>
      <c r="G89" s="45"/>
      <c r="H89" s="45"/>
      <c r="I89" s="45"/>
      <c r="J89" s="45"/>
      <c r="K89" s="45"/>
      <c r="L89" s="45"/>
      <c r="M89" s="45"/>
      <c r="N89" s="45"/>
      <c r="O89" s="45"/>
      <c r="P89" s="45"/>
    </row>
    <row r="92" spans="2:18" x14ac:dyDescent="0.35">
      <c r="E92" s="46"/>
      <c r="F92" s="46"/>
      <c r="G92" s="46"/>
      <c r="H92" s="46"/>
      <c r="I92" s="46"/>
      <c r="J92" s="46"/>
      <c r="K92" s="46"/>
      <c r="L92" s="46"/>
      <c r="M92" s="46"/>
      <c r="N92" s="46"/>
      <c r="O92" s="46"/>
      <c r="P92" s="46"/>
    </row>
  </sheetData>
  <mergeCells count="3">
    <mergeCell ref="E3:P3"/>
    <mergeCell ref="C4:C5"/>
    <mergeCell ref="E4:P4"/>
  </mergeCells>
  <conditionalFormatting sqref="R6:R63 R65:R87">
    <cfRule type="cellIs" dxfId="1" priority="1" operator="equal">
      <formula>"Not Updated"</formula>
    </cfRule>
    <cfRule type="cellIs" dxfId="0" priority="2" operator="equal">
      <formula>"Updated"</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59B56-9861-4B04-93F1-47DB10B51C6F}">
  <sheetPr>
    <tabColor rgb="FF00B050"/>
  </sheetPr>
  <dimension ref="A1:AP78"/>
  <sheetViews>
    <sheetView workbookViewId="0"/>
  </sheetViews>
  <sheetFormatPr defaultRowHeight="14.5" x14ac:dyDescent="0.35"/>
  <cols>
    <col min="1" max="1" width="9.1796875" style="28"/>
    <col min="2" max="2" width="21.54296875" bestFit="1" customWidth="1"/>
    <col min="3" max="3" width="8.7265625" customWidth="1"/>
    <col min="4" max="4" width="1.26953125" customWidth="1"/>
    <col min="17" max="42" width="9.1796875" style="28"/>
  </cols>
  <sheetData>
    <row r="1" spans="1:16" s="28" customFormat="1" x14ac:dyDescent="0.35"/>
    <row r="2" spans="1:16" s="28" customFormat="1" ht="1.5" customHeight="1" thickBot="1" x14ac:dyDescent="0.4"/>
    <row r="3" spans="1:16" ht="43.5" x14ac:dyDescent="0.35">
      <c r="A3" s="132"/>
      <c r="B3" s="29"/>
      <c r="C3" s="50" t="s">
        <v>12</v>
      </c>
      <c r="D3" s="47"/>
      <c r="E3" s="146" t="s">
        <v>13</v>
      </c>
      <c r="F3" s="146"/>
      <c r="G3" s="146"/>
      <c r="H3" s="146"/>
      <c r="I3" s="146"/>
      <c r="J3" s="146"/>
      <c r="K3" s="146"/>
      <c r="L3" s="146"/>
      <c r="M3" s="146"/>
      <c r="N3" s="146"/>
      <c r="O3" s="146"/>
      <c r="P3" s="147"/>
    </row>
    <row r="4" spans="1:16" x14ac:dyDescent="0.35">
      <c r="A4" s="132"/>
      <c r="B4" s="30"/>
      <c r="C4" s="148" t="s">
        <v>14</v>
      </c>
      <c r="D4" s="48"/>
      <c r="E4" s="144" t="s">
        <v>15</v>
      </c>
      <c r="F4" s="144"/>
      <c r="G4" s="144"/>
      <c r="H4" s="144"/>
      <c r="I4" s="144"/>
      <c r="J4" s="144"/>
      <c r="K4" s="144"/>
      <c r="L4" s="144"/>
      <c r="M4" s="144"/>
      <c r="N4" s="144"/>
      <c r="O4" s="144"/>
      <c r="P4" s="145"/>
    </row>
    <row r="5" spans="1:16" x14ac:dyDescent="0.35">
      <c r="A5" s="132"/>
      <c r="B5" s="30"/>
      <c r="C5" s="149"/>
      <c r="D5" s="48"/>
      <c r="E5" s="31" t="s">
        <v>16</v>
      </c>
      <c r="F5" s="31" t="s">
        <v>17</v>
      </c>
      <c r="G5" s="31" t="s">
        <v>18</v>
      </c>
      <c r="H5" s="31" t="s">
        <v>19</v>
      </c>
      <c r="I5" s="31" t="s">
        <v>20</v>
      </c>
      <c r="J5" s="31" t="s">
        <v>21</v>
      </c>
      <c r="K5" s="31" t="s">
        <v>22</v>
      </c>
      <c r="L5" s="31" t="s">
        <v>23</v>
      </c>
      <c r="M5" s="31" t="s">
        <v>24</v>
      </c>
      <c r="N5" s="31" t="s">
        <v>25</v>
      </c>
      <c r="O5" s="31" t="s">
        <v>26</v>
      </c>
      <c r="P5" s="129" t="s">
        <v>27</v>
      </c>
    </row>
    <row r="6" spans="1:16" x14ac:dyDescent="0.35">
      <c r="A6" s="132"/>
      <c r="B6" s="121" t="s">
        <v>100</v>
      </c>
      <c r="C6" s="122">
        <f>'[20]CGNCR breakdown table'!C41</f>
        <v>142.68573378317427</v>
      </c>
      <c r="D6" s="122"/>
      <c r="E6" s="122">
        <f>'[20]CGNCR breakdown table'!D41</f>
        <v>21.938610832706029</v>
      </c>
      <c r="F6" s="122">
        <f>'[20]CGNCR breakdown table'!E41</f>
        <v>10.645604784770672</v>
      </c>
      <c r="G6" s="122">
        <f>'[20]CGNCR breakdown table'!F41</f>
        <v>16.458743934521124</v>
      </c>
      <c r="H6" s="122">
        <f>'[20]CGNCR breakdown table'!G41</f>
        <v>3.9769057871838078</v>
      </c>
      <c r="I6" s="122">
        <f>'[20]CGNCR breakdown table'!H41</f>
        <v>9.9522680817259062</v>
      </c>
      <c r="J6" s="122">
        <f>'[20]CGNCR breakdown table'!I41</f>
        <v>19.98354430583495</v>
      </c>
      <c r="K6" s="122">
        <f>'[20]CGNCR breakdown table'!J41</f>
        <v>19.86957919747633</v>
      </c>
      <c r="L6" s="122">
        <f>'[20]CGNCR breakdown table'!K41</f>
        <v>16.068864147523616</v>
      </c>
      <c r="M6" s="122">
        <f>'[20]CGNCR breakdown table'!L41</f>
        <v>23.257832796424299</v>
      </c>
      <c r="N6" s="122">
        <f>'[20]CGNCR breakdown table'!M41</f>
        <v>-21.660526226050568</v>
      </c>
      <c r="O6" s="122">
        <f>'[20]CGNCR breakdown table'!N41</f>
        <v>-0.12032718004318743</v>
      </c>
      <c r="P6" s="130">
        <f>'[20]CGNCR breakdown table'!O41</f>
        <v>22.314633321101269</v>
      </c>
    </row>
    <row r="7" spans="1:16" x14ac:dyDescent="0.35">
      <c r="A7" s="132"/>
      <c r="B7" s="123" t="s">
        <v>101</v>
      </c>
      <c r="C7" s="122"/>
      <c r="D7" s="122"/>
      <c r="E7" s="122"/>
      <c r="F7" s="122"/>
      <c r="G7" s="122"/>
      <c r="H7" s="122"/>
      <c r="I7" s="122"/>
      <c r="J7" s="122"/>
      <c r="K7" s="122"/>
      <c r="L7" s="122"/>
      <c r="M7" s="122"/>
      <c r="N7" s="122"/>
      <c r="O7" s="122"/>
      <c r="P7" s="130"/>
    </row>
    <row r="8" spans="1:16" x14ac:dyDescent="0.35">
      <c r="A8" s="132"/>
      <c r="B8" s="124" t="s">
        <v>102</v>
      </c>
      <c r="C8" s="122">
        <f>'[20]CGNCR breakdown table'!C43</f>
        <v>-907.36032113945316</v>
      </c>
      <c r="D8" s="122"/>
      <c r="E8" s="122">
        <f>'[20]CGNCR breakdown table'!D43</f>
        <v>-77.013319720035739</v>
      </c>
      <c r="F8" s="122">
        <f>'[20]CGNCR breakdown table'!E43</f>
        <v>-60.543454480009117</v>
      </c>
      <c r="G8" s="122">
        <f>'[20]CGNCR breakdown table'!F43</f>
        <v>-66.396298147969347</v>
      </c>
      <c r="H8" s="122">
        <f>'[20]CGNCR breakdown table'!G43</f>
        <v>-89.042427635619433</v>
      </c>
      <c r="I8" s="122">
        <f>'[20]CGNCR breakdown table'!H43</f>
        <v>-64.819716505130756</v>
      </c>
      <c r="J8" s="122">
        <f>'[20]CGNCR breakdown table'!I43</f>
        <v>-66.691760959334204</v>
      </c>
      <c r="K8" s="122">
        <f>'[20]CGNCR breakdown table'!J43</f>
        <v>-73.058149433327387</v>
      </c>
      <c r="L8" s="122">
        <f>'[20]CGNCR breakdown table'!K43</f>
        <v>-65.904622949166566</v>
      </c>
      <c r="M8" s="122">
        <f>'[20]CGNCR breakdown table'!L43</f>
        <v>-72.369122360684827</v>
      </c>
      <c r="N8" s="122">
        <f>'[20]CGNCR breakdown table'!M43</f>
        <v>-121.3782016501503</v>
      </c>
      <c r="O8" s="122">
        <f>'[20]CGNCR breakdown table'!N43</f>
        <v>-74.994508538695229</v>
      </c>
      <c r="P8" s="130">
        <f>'[20]CGNCR breakdown table'!O43</f>
        <v>-75.148738759330215</v>
      </c>
    </row>
    <row r="9" spans="1:16" x14ac:dyDescent="0.35">
      <c r="A9" s="132"/>
      <c r="B9" s="125" t="s">
        <v>101</v>
      </c>
      <c r="C9" s="122"/>
      <c r="D9" s="122"/>
      <c r="E9" s="122"/>
      <c r="F9" s="122"/>
      <c r="G9" s="122"/>
      <c r="H9" s="122"/>
      <c r="I9" s="122"/>
      <c r="J9" s="122"/>
      <c r="K9" s="122"/>
      <c r="L9" s="122"/>
      <c r="M9" s="122"/>
      <c r="N9" s="122"/>
      <c r="O9" s="122"/>
      <c r="P9" s="130"/>
    </row>
    <row r="10" spans="1:16" x14ac:dyDescent="0.35">
      <c r="A10" s="132"/>
      <c r="B10" s="126" t="s">
        <v>28</v>
      </c>
      <c r="C10" s="122">
        <f>'[20]CGNCR breakdown table'!C45</f>
        <v>-931.76830819146346</v>
      </c>
      <c r="D10" s="122"/>
      <c r="E10" s="122">
        <f>'[20]CGNCR breakdown table'!D45</f>
        <v>-79.046969498985334</v>
      </c>
      <c r="F10" s="122">
        <f>'[20]CGNCR breakdown table'!E45</f>
        <v>-62.638286768782493</v>
      </c>
      <c r="G10" s="122">
        <f>'[20]CGNCR breakdown table'!F45</f>
        <v>-68.45650613005941</v>
      </c>
      <c r="H10" s="122">
        <f>'[20]CGNCR breakdown table'!G45</f>
        <v>-91.122125498606835</v>
      </c>
      <c r="I10" s="122">
        <f>'[20]CGNCR breakdown table'!H45</f>
        <v>-66.902319884210314</v>
      </c>
      <c r="J10" s="122">
        <f>'[20]CGNCR breakdown table'!I45</f>
        <v>-68.681506104293291</v>
      </c>
      <c r="K10" s="122">
        <f>'[20]CGNCR breakdown table'!J45</f>
        <v>-75.084850835428753</v>
      </c>
      <c r="L10" s="122">
        <f>'[20]CGNCR breakdown table'!K45</f>
        <v>-67.90111562314037</v>
      </c>
      <c r="M10" s="122">
        <f>'[20]CGNCR breakdown table'!L45</f>
        <v>-74.396901555813002</v>
      </c>
      <c r="N10" s="122">
        <f>'[20]CGNCR breakdown table'!M45</f>
        <v>-123.41732875345072</v>
      </c>
      <c r="O10" s="122">
        <f>'[20]CGNCR breakdown table'!N45</f>
        <v>-76.927349975457645</v>
      </c>
      <c r="P10" s="130">
        <f>'[20]CGNCR breakdown table'!O45</f>
        <v>-77.193047563235169</v>
      </c>
    </row>
    <row r="11" spans="1:16" x14ac:dyDescent="0.35">
      <c r="A11" s="132"/>
      <c r="B11" s="126" t="s">
        <v>103</v>
      </c>
      <c r="C11" s="122">
        <f>'[20]CGNCR breakdown table'!C46</f>
        <v>24.407987052010181</v>
      </c>
      <c r="D11" s="122"/>
      <c r="E11" s="122">
        <f>'[20]CGNCR breakdown table'!D46</f>
        <v>2.0336497789495915</v>
      </c>
      <c r="F11" s="122">
        <f>'[20]CGNCR breakdown table'!E46</f>
        <v>2.0948322887733757</v>
      </c>
      <c r="G11" s="122">
        <f>'[20]CGNCR breakdown table'!F46</f>
        <v>2.0602079820900565</v>
      </c>
      <c r="H11" s="122">
        <f>'[20]CGNCR breakdown table'!G46</f>
        <v>2.0796978629874014</v>
      </c>
      <c r="I11" s="122">
        <f>'[20]CGNCR breakdown table'!H46</f>
        <v>2.0826033790795635</v>
      </c>
      <c r="J11" s="122">
        <f>'[20]CGNCR breakdown table'!I46</f>
        <v>1.9897451449590873</v>
      </c>
      <c r="K11" s="122">
        <f>'[20]CGNCR breakdown table'!J46</f>
        <v>2.0267014021013603</v>
      </c>
      <c r="L11" s="122">
        <f>'[20]CGNCR breakdown table'!K46</f>
        <v>1.9964926739738047</v>
      </c>
      <c r="M11" s="122">
        <f>'[20]CGNCR breakdown table'!L46</f>
        <v>2.0277791951281632</v>
      </c>
      <c r="N11" s="122">
        <f>'[20]CGNCR breakdown table'!M46</f>
        <v>2.0391271033004097</v>
      </c>
      <c r="O11" s="122">
        <f>'[20]CGNCR breakdown table'!N46</f>
        <v>1.9328414367624129</v>
      </c>
      <c r="P11" s="130">
        <f>'[20]CGNCR breakdown table'!O46</f>
        <v>2.0443088039049542</v>
      </c>
    </row>
    <row r="12" spans="1:16" x14ac:dyDescent="0.35">
      <c r="A12" s="132"/>
      <c r="B12" s="124" t="s">
        <v>104</v>
      </c>
      <c r="C12" s="122">
        <f>'[20]CGNCR breakdown table'!C47</f>
        <v>81.81624496101395</v>
      </c>
      <c r="D12" s="122"/>
      <c r="E12" s="122">
        <f>'[20]CGNCR breakdown table'!D47</f>
        <v>5.6309565296727069</v>
      </c>
      <c r="F12" s="122">
        <f>'[20]CGNCR breakdown table'!E47</f>
        <v>2.4592345754250675</v>
      </c>
      <c r="G12" s="122">
        <f>'[20]CGNCR breakdown table'!F47</f>
        <v>7.5290364939033294</v>
      </c>
      <c r="H12" s="122">
        <f>'[20]CGNCR breakdown table'!G47</f>
        <v>12.281659011279091</v>
      </c>
      <c r="I12" s="122">
        <f>'[20]CGNCR breakdown table'!H47</f>
        <v>1.4153385281948478</v>
      </c>
      <c r="J12" s="122">
        <f>'[20]CGNCR breakdown table'!I47</f>
        <v>7.4058711315775838</v>
      </c>
      <c r="K12" s="122">
        <f>'[20]CGNCR breakdown table'!J47</f>
        <v>6.7408527675680654</v>
      </c>
      <c r="L12" s="122">
        <f>'[20]CGNCR breakdown table'!K47</f>
        <v>2.3064900092340785</v>
      </c>
      <c r="M12" s="122">
        <f>'[20]CGNCR breakdown table'!L47</f>
        <v>7.5643058676035588</v>
      </c>
      <c r="N12" s="122">
        <f>'[20]CGNCR breakdown table'!M47</f>
        <v>12.755514616617145</v>
      </c>
      <c r="O12" s="122">
        <f>'[20]CGNCR breakdown table'!N47</f>
        <v>1.3018678344460772</v>
      </c>
      <c r="P12" s="130">
        <f>'[20]CGNCR breakdown table'!O47</f>
        <v>14.425117595492408</v>
      </c>
    </row>
    <row r="13" spans="1:16" ht="15" thickBot="1" x14ac:dyDescent="0.4">
      <c r="A13" s="132"/>
      <c r="B13" s="127" t="s">
        <v>105</v>
      </c>
      <c r="C13" s="128">
        <f>'[20]CGNCR breakdown table'!C48</f>
        <v>968.22980996161346</v>
      </c>
      <c r="D13" s="128"/>
      <c r="E13" s="128">
        <f>'[20]CGNCR breakdown table'!D48</f>
        <v>93.32097402306907</v>
      </c>
      <c r="F13" s="128">
        <f>'[20]CGNCR breakdown table'!E48</f>
        <v>68.729824689354729</v>
      </c>
      <c r="G13" s="128">
        <f>'[20]CGNCR breakdown table'!F48</f>
        <v>75.326005588587151</v>
      </c>
      <c r="H13" s="128">
        <f>'[20]CGNCR breakdown table'!G48</f>
        <v>80.737674411524154</v>
      </c>
      <c r="I13" s="128">
        <f>'[20]CGNCR breakdown table'!H48</f>
        <v>73.356646058661823</v>
      </c>
      <c r="J13" s="128">
        <f>'[20]CGNCR breakdown table'!I48</f>
        <v>79.269434133591574</v>
      </c>
      <c r="K13" s="128">
        <f>'[20]CGNCR breakdown table'!J48</f>
        <v>86.186875863235642</v>
      </c>
      <c r="L13" s="128">
        <f>'[20]CGNCR breakdown table'!K48</f>
        <v>79.666997087456096</v>
      </c>
      <c r="M13" s="128">
        <f>'[20]CGNCR breakdown table'!L48</f>
        <v>88.062649289505558</v>
      </c>
      <c r="N13" s="128">
        <f>'[20]CGNCR breakdown table'!M48</f>
        <v>86.96216080748259</v>
      </c>
      <c r="O13" s="128">
        <f>'[20]CGNCR breakdown table'!N48</f>
        <v>73.572313524205967</v>
      </c>
      <c r="P13" s="131">
        <f>'[20]CGNCR breakdown table'!O48</f>
        <v>83.038254484939074</v>
      </c>
    </row>
    <row r="14" spans="1:16" s="28" customFormat="1" x14ac:dyDescent="0.35"/>
    <row r="15" spans="1:16" s="28" customFormat="1" x14ac:dyDescent="0.35"/>
    <row r="16" spans="1:16" s="28" customFormat="1" x14ac:dyDescent="0.35"/>
    <row r="17" s="28" customFormat="1" x14ac:dyDescent="0.35"/>
    <row r="18" s="28" customFormat="1" x14ac:dyDescent="0.35"/>
    <row r="19" s="28" customFormat="1" x14ac:dyDescent="0.35"/>
    <row r="20" s="28" customFormat="1" x14ac:dyDescent="0.35"/>
    <row r="21" s="28" customFormat="1" x14ac:dyDescent="0.35"/>
    <row r="22" s="28" customFormat="1" x14ac:dyDescent="0.35"/>
    <row r="23" s="28" customFormat="1" x14ac:dyDescent="0.35"/>
    <row r="24" s="28" customFormat="1" x14ac:dyDescent="0.35"/>
    <row r="25" s="28" customFormat="1" x14ac:dyDescent="0.35"/>
    <row r="26" s="28" customFormat="1" x14ac:dyDescent="0.35"/>
    <row r="27" s="28" customFormat="1" x14ac:dyDescent="0.35"/>
    <row r="28" s="28" customFormat="1" x14ac:dyDescent="0.35"/>
    <row r="29" s="28" customFormat="1" x14ac:dyDescent="0.35"/>
    <row r="30" s="28" customFormat="1" x14ac:dyDescent="0.35"/>
    <row r="31" s="28" customFormat="1" x14ac:dyDescent="0.35"/>
    <row r="32" s="28" customFormat="1" x14ac:dyDescent="0.35"/>
    <row r="33" s="28" customFormat="1" x14ac:dyDescent="0.35"/>
    <row r="34" s="28" customFormat="1" x14ac:dyDescent="0.35"/>
    <row r="35" s="28" customFormat="1" x14ac:dyDescent="0.35"/>
    <row r="36" s="28" customFormat="1" x14ac:dyDescent="0.35"/>
    <row r="37" s="28" customFormat="1" x14ac:dyDescent="0.35"/>
    <row r="38" s="28" customFormat="1" x14ac:dyDescent="0.35"/>
    <row r="39" s="28" customFormat="1" x14ac:dyDescent="0.35"/>
    <row r="40" s="28" customFormat="1" x14ac:dyDescent="0.35"/>
    <row r="41" s="28" customFormat="1" x14ac:dyDescent="0.35"/>
    <row r="42" s="28" customFormat="1" x14ac:dyDescent="0.35"/>
    <row r="43" s="28" customFormat="1" x14ac:dyDescent="0.35"/>
    <row r="44" s="28" customFormat="1" x14ac:dyDescent="0.35"/>
    <row r="45" s="28" customFormat="1" x14ac:dyDescent="0.35"/>
    <row r="46" s="28" customFormat="1" x14ac:dyDescent="0.35"/>
    <row r="47" s="28" customFormat="1" x14ac:dyDescent="0.35"/>
    <row r="48" s="28" customFormat="1" x14ac:dyDescent="0.35"/>
    <row r="49" s="28" customFormat="1" x14ac:dyDescent="0.35"/>
    <row r="50" s="28" customFormat="1" x14ac:dyDescent="0.35"/>
    <row r="51" s="28" customFormat="1" x14ac:dyDescent="0.35"/>
    <row r="52" s="28" customFormat="1" x14ac:dyDescent="0.35"/>
    <row r="53" s="28" customFormat="1" x14ac:dyDescent="0.35"/>
    <row r="54" s="28" customFormat="1" x14ac:dyDescent="0.35"/>
    <row r="55" s="28" customFormat="1" x14ac:dyDescent="0.35"/>
    <row r="56" s="28" customFormat="1" x14ac:dyDescent="0.35"/>
    <row r="57" s="28" customFormat="1" x14ac:dyDescent="0.35"/>
    <row r="58" s="28" customFormat="1" x14ac:dyDescent="0.35"/>
    <row r="59" s="28" customFormat="1" x14ac:dyDescent="0.35"/>
    <row r="60" s="28" customFormat="1" x14ac:dyDescent="0.35"/>
    <row r="61" s="28" customFormat="1" x14ac:dyDescent="0.35"/>
    <row r="62" s="28" customFormat="1" x14ac:dyDescent="0.35"/>
    <row r="63" s="28" customFormat="1" x14ac:dyDescent="0.35"/>
    <row r="64" s="28" customFormat="1" x14ac:dyDescent="0.35"/>
    <row r="65" s="28" customFormat="1" x14ac:dyDescent="0.35"/>
    <row r="66" s="28" customFormat="1" x14ac:dyDescent="0.35"/>
    <row r="67" s="28" customFormat="1" x14ac:dyDescent="0.35"/>
    <row r="68" s="28" customFormat="1" x14ac:dyDescent="0.35"/>
    <row r="69" s="28" customFormat="1" x14ac:dyDescent="0.35"/>
    <row r="70" s="28" customFormat="1" x14ac:dyDescent="0.35"/>
    <row r="71" s="28" customFormat="1" x14ac:dyDescent="0.35"/>
    <row r="72" s="28" customFormat="1" x14ac:dyDescent="0.35"/>
    <row r="73" s="28" customFormat="1" x14ac:dyDescent="0.35"/>
    <row r="74" s="28" customFormat="1" x14ac:dyDescent="0.35"/>
    <row r="75" s="28" customFormat="1" x14ac:dyDescent="0.35"/>
    <row r="76" s="28" customFormat="1" x14ac:dyDescent="0.35"/>
    <row r="77" s="28" customFormat="1" x14ac:dyDescent="0.35"/>
    <row r="78" s="28" customFormat="1" x14ac:dyDescent="0.35"/>
  </sheetData>
  <mergeCells count="3">
    <mergeCell ref="E3:P3"/>
    <mergeCell ref="C4:C5"/>
    <mergeCell ref="E4:P4"/>
  </mergeCells>
  <pageMargins left="0.7" right="0.7" top="0.75" bottom="0.75" header="0.3" footer="0.3"/>
  <pageSetup paperSize="9" orientation="portrait" horizontalDpi="30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Notes</vt:lpstr>
      <vt:lpstr>Monthly Profiles</vt:lpstr>
      <vt:lpstr>CGNCR Breakdown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Mccurry, Holly - OBR</dc:creator>
  <cp:lastModifiedBy>Hall-Strutt, Kate - OBR</cp:lastModifiedBy>
  <dcterms:created xsi:type="dcterms:W3CDTF">2025-05-01T16:23:49Z</dcterms:created>
  <dcterms:modified xsi:type="dcterms:W3CDTF">2025-05-22T07:32:12Z</dcterms:modified>
</cp:coreProperties>
</file>