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giorgi/Desktop/HDI TEST/"/>
    </mc:Choice>
  </mc:AlternateContent>
  <xr:revisionPtr revIDLastSave="0" documentId="13_ncr:1_{5663EDAB-D8EC-0C4A-86D8-BBCE207383BE}" xr6:coauthVersionLast="32" xr6:coauthVersionMax="32" xr10:uidLastSave="{00000000-0000-0000-0000-000000000000}"/>
  <bookViews>
    <workbookView xWindow="0" yWindow="440" windowWidth="33600" windowHeight="20560" activeTab="2" xr2:uid="{00000000-000D-0000-FFFF-FFFF0000000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4" i="3" l="1"/>
  <c r="T7" i="3" l="1"/>
  <c r="T6" i="3"/>
  <c r="T5" i="3"/>
  <c r="T4" i="3"/>
  <c r="S7" i="3"/>
  <c r="S6" i="3"/>
  <c r="S5" i="3"/>
  <c r="S4" i="3"/>
  <c r="R7" i="3"/>
  <c r="R6" i="3"/>
  <c r="R5" i="3"/>
  <c r="R4" i="3"/>
  <c r="Q7" i="3"/>
  <c r="Q6" i="3"/>
  <c r="Q5" i="3"/>
  <c r="Q4" i="3"/>
  <c r="P7" i="3"/>
  <c r="P6" i="3"/>
  <c r="P5" i="3"/>
  <c r="P4" i="3"/>
  <c r="N7" i="3"/>
  <c r="M7" i="3"/>
  <c r="L7" i="3"/>
  <c r="K7" i="3"/>
  <c r="J7" i="3"/>
  <c r="N6" i="3"/>
  <c r="M6" i="3"/>
  <c r="L6" i="3"/>
  <c r="K6" i="3"/>
  <c r="J6" i="3"/>
  <c r="N5" i="3"/>
  <c r="M5" i="3"/>
  <c r="L5" i="3"/>
  <c r="K5" i="3"/>
  <c r="J5" i="3"/>
  <c r="N4" i="3"/>
  <c r="M4" i="3"/>
  <c r="L4" i="3"/>
  <c r="K4" i="3"/>
  <c r="J4" i="3"/>
  <c r="P7" i="2"/>
  <c r="P5" i="2"/>
  <c r="N7" i="2"/>
  <c r="T7" i="2" s="1"/>
  <c r="M7" i="2"/>
  <c r="S7" i="2" s="1"/>
  <c r="L7" i="2"/>
  <c r="R7" i="2" s="1"/>
  <c r="K7" i="2"/>
  <c r="Q7" i="2" s="1"/>
  <c r="J7" i="2"/>
  <c r="N6" i="2"/>
  <c r="T6" i="2" s="1"/>
  <c r="Z6" i="2" s="1"/>
  <c r="M6" i="2"/>
  <c r="S6" i="2" s="1"/>
  <c r="L6" i="2"/>
  <c r="R6" i="2" s="1"/>
  <c r="K6" i="2"/>
  <c r="Q6" i="2" s="1"/>
  <c r="J6" i="2"/>
  <c r="P6" i="2" s="1"/>
  <c r="N5" i="2"/>
  <c r="T5" i="2" s="1"/>
  <c r="M5" i="2"/>
  <c r="S5" i="2" s="1"/>
  <c r="Y5" i="2" s="1"/>
  <c r="L5" i="2"/>
  <c r="R5" i="2" s="1"/>
  <c r="X5" i="2" s="1"/>
  <c r="K5" i="2"/>
  <c r="Q5" i="2" s="1"/>
  <c r="W5" i="2" s="1"/>
  <c r="J5" i="2"/>
  <c r="N4" i="2"/>
  <c r="T4" i="2" s="1"/>
  <c r="M4" i="2"/>
  <c r="S4" i="2" s="1"/>
  <c r="L4" i="2"/>
  <c r="R4" i="2" s="1"/>
  <c r="X4" i="2" s="1"/>
  <c r="K4" i="2"/>
  <c r="Q4" i="2" s="1"/>
  <c r="J4" i="2"/>
  <c r="P4" i="2" s="1"/>
  <c r="V4" i="2" s="1"/>
  <c r="W7" i="2" l="1"/>
  <c r="Z5" i="2"/>
  <c r="V6" i="2"/>
  <c r="Y4" i="2"/>
  <c r="Z7" i="2"/>
  <c r="X6" i="2"/>
  <c r="V5" i="2"/>
  <c r="AB5" i="2" s="1"/>
  <c r="W4" i="2"/>
  <c r="AB4" i="2" s="1"/>
  <c r="X7" i="2"/>
  <c r="Y7" i="2"/>
  <c r="W6" i="2"/>
  <c r="Z4" i="2"/>
  <c r="Y6" i="2"/>
  <c r="V7" i="2"/>
  <c r="AB7" i="2" s="1"/>
  <c r="Z6" i="3"/>
  <c r="Z4" i="3"/>
  <c r="Z5" i="3"/>
  <c r="Z7" i="3"/>
  <c r="Y6" i="3"/>
  <c r="Y4" i="3"/>
  <c r="Y7" i="3"/>
  <c r="Y5" i="3"/>
  <c r="X4" i="3"/>
  <c r="X5" i="3"/>
  <c r="X7" i="3"/>
  <c r="X6" i="3"/>
  <c r="W6" i="3"/>
  <c r="W4" i="3"/>
  <c r="W5" i="3"/>
  <c r="W7" i="3"/>
  <c r="V7" i="3"/>
  <c r="AB7" i="3" s="1"/>
  <c r="V4" i="3"/>
  <c r="V5" i="3"/>
  <c r="V6" i="3"/>
  <c r="J6" i="1"/>
  <c r="P6" i="1" s="1"/>
  <c r="S4" i="1"/>
  <c r="R4" i="1"/>
  <c r="Q4" i="1"/>
  <c r="M5" i="1"/>
  <c r="S5" i="1" s="1"/>
  <c r="M6" i="1"/>
  <c r="S6" i="1" s="1"/>
  <c r="M7" i="1"/>
  <c r="S7" i="1" s="1"/>
  <c r="M4" i="1"/>
  <c r="L5" i="1"/>
  <c r="R5" i="1" s="1"/>
  <c r="L6" i="1"/>
  <c r="R6" i="1" s="1"/>
  <c r="L7" i="1"/>
  <c r="R7" i="1" s="1"/>
  <c r="L4" i="1"/>
  <c r="K5" i="1"/>
  <c r="Q5" i="1" s="1"/>
  <c r="K6" i="1"/>
  <c r="Q6" i="1" s="1"/>
  <c r="K7" i="1"/>
  <c r="Q7" i="1" s="1"/>
  <c r="K4" i="1"/>
  <c r="J5" i="1"/>
  <c r="P5" i="1" s="1"/>
  <c r="J7" i="1"/>
  <c r="P7" i="1" s="1"/>
  <c r="J4" i="1"/>
  <c r="P4" i="1" s="1"/>
  <c r="I5" i="1"/>
  <c r="O5" i="1" s="1"/>
  <c r="I6" i="1"/>
  <c r="O6" i="1" s="1"/>
  <c r="I7" i="1"/>
  <c r="O7" i="1" s="1"/>
  <c r="I4" i="1"/>
  <c r="O4" i="1" s="1"/>
  <c r="AB6" i="2" l="1"/>
  <c r="AB6" i="3"/>
  <c r="AB5" i="3"/>
  <c r="AB4" i="3"/>
  <c r="V7" i="1"/>
  <c r="Y6" i="1"/>
  <c r="U6" i="1"/>
  <c r="W6" i="1"/>
  <c r="V4" i="1"/>
  <c r="V5" i="1"/>
  <c r="V6" i="1"/>
  <c r="U4" i="1"/>
  <c r="Y5" i="1"/>
  <c r="W4" i="1"/>
  <c r="Y7" i="1"/>
  <c r="U5" i="1"/>
  <c r="W5" i="1"/>
  <c r="U7" i="1"/>
  <c r="W7" i="1"/>
  <c r="Y4" i="1"/>
  <c r="X7" i="1"/>
  <c r="X6" i="1"/>
  <c r="X5" i="1"/>
  <c r="X4" i="1"/>
  <c r="AA6" i="1" l="1"/>
  <c r="AD6" i="3"/>
  <c r="AA4" i="1"/>
  <c r="AA7" i="1"/>
  <c r="AD7" i="3" s="1"/>
  <c r="AA5" i="1"/>
  <c r="AD5" i="3" s="1"/>
</calcChain>
</file>

<file path=xl/sharedStrings.xml><?xml version="1.0" encoding="utf-8"?>
<sst xmlns="http://schemas.openxmlformats.org/spreadsheetml/2006/main" count="79" uniqueCount="21">
  <si>
    <t>Country</t>
  </si>
  <si>
    <t>Indicator A</t>
  </si>
  <si>
    <t>Indicator B</t>
  </si>
  <si>
    <t>A</t>
  </si>
  <si>
    <t>B</t>
  </si>
  <si>
    <t>C</t>
  </si>
  <si>
    <t>D</t>
  </si>
  <si>
    <t>10'-15'</t>
  </si>
  <si>
    <t>14'-15</t>
  </si>
  <si>
    <t>13'-15</t>
  </si>
  <si>
    <t>12'-15</t>
  </si>
  <si>
    <t>11'-15</t>
  </si>
  <si>
    <t>Ratio</t>
  </si>
  <si>
    <t>10'-15</t>
  </si>
  <si>
    <t>Index</t>
  </si>
  <si>
    <t>Change</t>
  </si>
  <si>
    <t>Income</t>
  </si>
  <si>
    <t>Dynamic Index</t>
  </si>
  <si>
    <t>w</t>
  </si>
  <si>
    <t>DHDI</t>
  </si>
  <si>
    <t>D.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</si>
</sst>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zoomScale="141" zoomScaleNormal="130" workbookViewId="0">
      <selection activeCell="B4" sqref="B4:G4"/>
    </sheetView>
  </sheetViews>
  <sheetFormatPr baseColWidth="10" defaultColWidth="8.83203125" defaultRowHeight="15" x14ac:dyDescent="0.2"/>
  <cols>
    <col min="2" max="2" width="6" customWidth="1"/>
    <col min="3" max="3" width="5.5" customWidth="1"/>
    <col min="4" max="5" width="5.33203125" customWidth="1"/>
    <col min="6" max="6" width="5.1640625" customWidth="1"/>
    <col min="7" max="7" width="5.5" customWidth="1"/>
    <col min="8" max="8" width="3.6640625" customWidth="1"/>
    <col min="9" max="9" width="6.1640625" customWidth="1"/>
    <col min="10" max="10" width="5.83203125" customWidth="1"/>
    <col min="11" max="11" width="6.1640625" customWidth="1"/>
    <col min="12" max="12" width="6" customWidth="1"/>
    <col min="13" max="13" width="5.6640625" customWidth="1"/>
    <col min="14" max="14" width="3.83203125" customWidth="1"/>
    <col min="15" max="15" width="6.1640625" customWidth="1"/>
    <col min="16" max="16" width="6" customWidth="1"/>
    <col min="17" max="17" width="6.1640625" customWidth="1"/>
    <col min="18" max="18" width="6" customWidth="1"/>
    <col min="19" max="19" width="6.5" customWidth="1"/>
    <col min="20" max="20" width="3.1640625" customWidth="1"/>
    <col min="21" max="22" width="5.83203125" customWidth="1"/>
    <col min="23" max="23" width="6" customWidth="1"/>
    <col min="24" max="24" width="5.83203125" customWidth="1"/>
    <col min="25" max="25" width="6.33203125" customWidth="1"/>
  </cols>
  <sheetData>
    <row r="1" spans="1:27" x14ac:dyDescent="0.2">
      <c r="A1" t="s">
        <v>0</v>
      </c>
      <c r="B1" s="5" t="s">
        <v>1</v>
      </c>
      <c r="C1" s="5"/>
      <c r="D1" s="5"/>
      <c r="E1" s="5"/>
      <c r="F1" s="5"/>
      <c r="G1" s="5"/>
      <c r="I1" s="5" t="s">
        <v>15</v>
      </c>
      <c r="J1" s="5"/>
      <c r="K1" s="5"/>
      <c r="L1" s="5"/>
      <c r="M1" s="5"/>
      <c r="O1" s="5" t="s">
        <v>12</v>
      </c>
      <c r="P1" s="5"/>
      <c r="Q1" s="5"/>
      <c r="R1" s="5"/>
      <c r="S1" s="5"/>
      <c r="T1" s="1"/>
      <c r="U1" s="5" t="s">
        <v>14</v>
      </c>
      <c r="V1" s="5"/>
      <c r="W1" s="5"/>
      <c r="X1" s="5"/>
      <c r="Y1" s="5"/>
      <c r="Z1" s="3" t="s">
        <v>18</v>
      </c>
      <c r="AA1" t="s">
        <v>17</v>
      </c>
    </row>
    <row r="2" spans="1:27" x14ac:dyDescent="0.2"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I2" s="2" t="s">
        <v>8</v>
      </c>
      <c r="J2" t="s">
        <v>9</v>
      </c>
      <c r="K2" t="s">
        <v>10</v>
      </c>
      <c r="L2" t="s">
        <v>11</v>
      </c>
      <c r="M2" t="s">
        <v>13</v>
      </c>
      <c r="O2" s="2" t="s">
        <v>8</v>
      </c>
      <c r="P2" t="s">
        <v>9</v>
      </c>
      <c r="Q2" t="s">
        <v>10</v>
      </c>
      <c r="R2" t="s">
        <v>11</v>
      </c>
      <c r="S2" t="s">
        <v>7</v>
      </c>
      <c r="U2" s="2" t="s">
        <v>8</v>
      </c>
      <c r="V2" t="s">
        <v>9</v>
      </c>
      <c r="W2" t="s">
        <v>10</v>
      </c>
      <c r="X2" t="s">
        <v>11</v>
      </c>
      <c r="Y2" t="s">
        <v>7</v>
      </c>
    </row>
    <row r="4" spans="1:27" x14ac:dyDescent="0.2">
      <c r="A4" t="s">
        <v>3</v>
      </c>
      <c r="B4">
        <v>10</v>
      </c>
      <c r="C4">
        <v>12</v>
      </c>
      <c r="D4">
        <v>13</v>
      </c>
      <c r="E4">
        <v>15</v>
      </c>
      <c r="F4">
        <v>18</v>
      </c>
      <c r="G4">
        <v>21</v>
      </c>
      <c r="I4">
        <f>G4-F4</f>
        <v>3</v>
      </c>
      <c r="J4">
        <f>G4-E4</f>
        <v>6</v>
      </c>
      <c r="K4">
        <f>G4-D4</f>
        <v>8</v>
      </c>
      <c r="L4">
        <f>G4-C4</f>
        <v>9</v>
      </c>
      <c r="M4">
        <f>G4-B4</f>
        <v>11</v>
      </c>
      <c r="O4">
        <f>I4/((MAX(G4:G236)+0.1*MAX(G4:G236))-F4)</f>
        <v>0.2</v>
      </c>
      <c r="P4">
        <f>J4/((MAX(G4:G236)+0.1*MAX(G4:G236))-E4)</f>
        <v>0.33333333333333331</v>
      </c>
      <c r="Q4">
        <f>K4/((MAX(G4:G236)+0.1*MAX(G4:G236))-D4)</f>
        <v>0.4</v>
      </c>
      <c r="R4">
        <f>L4/((MAX(G4:G236)+0.1*MAX(G4:G236))-C4)</f>
        <v>0.42857142857142855</v>
      </c>
      <c r="S4">
        <f>M4/((MAX(G4:G236)+0.1*MAX(G4:G236))-B4)</f>
        <v>0.47826086956521741</v>
      </c>
      <c r="U4">
        <f>(O4-MIN(O4:O200))/(MAX(O4:O200)-MIN(O4:O200))</f>
        <v>0.60000000000000009</v>
      </c>
      <c r="V4">
        <f>(P4-MIN(P4:P200))/(MAX(P4:P200)-MIN(P4:P200))</f>
        <v>0.45454545454545425</v>
      </c>
      <c r="W4">
        <f>(Q4-MIN(Q4:Q200))/(MAX(Q4:Q200)-MIN(Q4:Q200))</f>
        <v>0.10491803278688547</v>
      </c>
      <c r="X4">
        <f>(R4-MIN(R4:R200))/(MAX(R4:R200)-MIN(R4:R200))</f>
        <v>0</v>
      </c>
      <c r="Y4">
        <f>(S4-MIN(S4:S200))/(MAX(S4:S200)-MIN(S4:S200))</f>
        <v>0</v>
      </c>
      <c r="Z4">
        <v>0.50866999999999996</v>
      </c>
      <c r="AA4">
        <f>Z4*U4+Z4^2*V4+Z4^3*W4+Z4^4*X4+Z4^5*Y4</f>
        <v>0.43662232225190928</v>
      </c>
    </row>
    <row r="5" spans="1:27" x14ac:dyDescent="0.2">
      <c r="A5" t="s">
        <v>4</v>
      </c>
      <c r="B5">
        <v>6</v>
      </c>
      <c r="C5">
        <v>8</v>
      </c>
      <c r="D5">
        <v>12</v>
      </c>
      <c r="E5">
        <v>15</v>
      </c>
      <c r="F5">
        <v>17</v>
      </c>
      <c r="G5">
        <v>20</v>
      </c>
      <c r="I5">
        <f>G5-F5</f>
        <v>3</v>
      </c>
      <c r="J5">
        <f>G5-E5</f>
        <v>5</v>
      </c>
      <c r="K5">
        <f>G5-D5</f>
        <v>8</v>
      </c>
      <c r="L5">
        <f>G5-C5</f>
        <v>12</v>
      </c>
      <c r="M5">
        <f>G5-B5</f>
        <v>14</v>
      </c>
      <c r="O5">
        <f>I5/((MAX(G4:G236)+0.1*MAX(G4:G236))-F5)</f>
        <v>0.1875</v>
      </c>
      <c r="P5">
        <f>J5/((MAX(G4:G237)+0.1*MAX(G4:G237))-E5)</f>
        <v>0.27777777777777779</v>
      </c>
      <c r="Q5">
        <f>K5/((MAX(G4:G237)+0.1*MAX(G4:G237))-D5)</f>
        <v>0.38095238095238093</v>
      </c>
      <c r="R5">
        <f>L5/((MAX(G4:G237)+0.1*MAX(G4:G237))-C5)</f>
        <v>0.48</v>
      </c>
      <c r="S5">
        <f>M5/((MAX(G4:G237)+0.1*MAX(G4:G237))-B5)</f>
        <v>0.51851851851851849</v>
      </c>
      <c r="U5">
        <f>(O5-MIN(O4:O200))/(MAX(O4:O200)-MIN(O4:O200))</f>
        <v>0.5</v>
      </c>
      <c r="V5">
        <f>(P5-MIN(P4:P200))/(MAX(P4:P200)-MIN(P4:P200))</f>
        <v>0</v>
      </c>
      <c r="W5">
        <f>(Q5-MIN(Q4:Q200))/(MAX(Q4:Q200)-MIN(Q4:Q200))</f>
        <v>0</v>
      </c>
      <c r="X5">
        <f>(R5-MIN(R4:R200))/(MAX(R4:R200)-MIN(R4:R200))</f>
        <v>0.32210526315789467</v>
      </c>
      <c r="Y5">
        <f>(S5-MIN(S4:S200))/(MAX(S4:S200)-MIN(S4:S200))</f>
        <v>0.27434842249657038</v>
      </c>
      <c r="Z5">
        <v>0.50866999999999996</v>
      </c>
      <c r="AA5">
        <f t="shared" ref="AA5:AA7" si="0">Z5*U5+Z5^2*V5+Z5^3*W5+Z5^4*X5+Z5^5*Y5</f>
        <v>0.28524257529941466</v>
      </c>
    </row>
    <row r="6" spans="1:27" x14ac:dyDescent="0.2">
      <c r="A6" t="s">
        <v>5</v>
      </c>
      <c r="B6">
        <v>25</v>
      </c>
      <c r="C6">
        <v>26</v>
      </c>
      <c r="D6">
        <v>27</v>
      </c>
      <c r="E6">
        <v>28</v>
      </c>
      <c r="F6">
        <v>29</v>
      </c>
      <c r="G6">
        <v>30</v>
      </c>
      <c r="I6">
        <f>G6-F6</f>
        <v>1</v>
      </c>
      <c r="J6">
        <f>G6-E6</f>
        <v>2</v>
      </c>
      <c r="K6">
        <f>G6-D6</f>
        <v>3</v>
      </c>
      <c r="L6">
        <f>G6-C6</f>
        <v>4</v>
      </c>
      <c r="M6">
        <f>G6-B6</f>
        <v>5</v>
      </c>
      <c r="O6">
        <f>I6/((MAX(G4:G238)+0.1*MAX(G4:G238))-F6)</f>
        <v>0.25</v>
      </c>
      <c r="P6">
        <f>J6/((MAX(G4:G238)+0.1*MAX(G4:G238))-E6)</f>
        <v>0.4</v>
      </c>
      <c r="Q6">
        <f>K6/((MAX(G4:G238)+0.1*MAX(G4:G238))-D6)</f>
        <v>0.5</v>
      </c>
      <c r="R6">
        <f>L6/((MAX(G4:G238)+0.1*MAX(G4:G238))-C6)</f>
        <v>0.5714285714285714</v>
      </c>
      <c r="S6">
        <f>M6/((MAX(G4:G238)+0.1*MAX(G4:G238))-B6)</f>
        <v>0.625</v>
      </c>
      <c r="U6">
        <f>(O6-MIN(O4:O200))/(MAX(O4:O200)-MIN(O4:O200))</f>
        <v>1</v>
      </c>
      <c r="V6">
        <f>(P6-MIN(P4:P200))/(MAX(P4:P200)-MIN(P4:P200))</f>
        <v>1</v>
      </c>
      <c r="W6">
        <f>(Q6-MIN(Q4:Q200))/(MAX(Q4:Q200)-MIN(Q4:Q200))</f>
        <v>0.65573770491803285</v>
      </c>
      <c r="X6">
        <f>(R6-MIN(R4:R200))/(MAX(R4:R200)-MIN(R4:R200))</f>
        <v>0.89473684210526283</v>
      </c>
      <c r="Y6">
        <f>(S6-MIN(S4:S200))/(MAX(S4:S200)-MIN(S4:S200))</f>
        <v>1</v>
      </c>
      <c r="Z6">
        <v>0.50866999999999996</v>
      </c>
      <c r="AA6">
        <f t="shared" si="0"/>
        <v>0.94767745270313153</v>
      </c>
    </row>
    <row r="7" spans="1:27" x14ac:dyDescent="0.2">
      <c r="A7" t="s">
        <v>6</v>
      </c>
      <c r="B7">
        <v>15</v>
      </c>
      <c r="C7">
        <v>16</v>
      </c>
      <c r="D7">
        <v>17</v>
      </c>
      <c r="E7">
        <v>22</v>
      </c>
      <c r="F7">
        <v>25</v>
      </c>
      <c r="G7">
        <v>26</v>
      </c>
      <c r="I7">
        <f>G7-F7</f>
        <v>1</v>
      </c>
      <c r="J7">
        <f>G7-E7</f>
        <v>4</v>
      </c>
      <c r="K7">
        <f>G7-D7</f>
        <v>9</v>
      </c>
      <c r="L7">
        <f>G7-C7</f>
        <v>10</v>
      </c>
      <c r="M7">
        <f>G7-B7</f>
        <v>11</v>
      </c>
      <c r="O7">
        <f>I7/((MAX(G4:G238)+0.1*MAX(G4:G238))-F7)</f>
        <v>0.125</v>
      </c>
      <c r="P7">
        <f>J7/((MAX(G4:G239)+0.1*MAX(G4:G239))-E7)</f>
        <v>0.36363636363636365</v>
      </c>
      <c r="Q7">
        <f>K7/((MAX(G4:G239)+0.1*MAX(G4:G239))-D7)</f>
        <v>0.5625</v>
      </c>
      <c r="R7">
        <f>L7/((MAX(G4:G239)+0.1*MAX(G4:G239))-C7)</f>
        <v>0.58823529411764708</v>
      </c>
      <c r="S7">
        <f>M7/((MAX(G4:G239)+0.1*MAX(G4:G239))-B7)</f>
        <v>0.61111111111111116</v>
      </c>
      <c r="U7">
        <f>(O7-MIN(O4:O200))/(MAX(O4:O200)-MIN(O4:O200))</f>
        <v>0</v>
      </c>
      <c r="V7">
        <f>(P7-MIN(P4:P200))/(MAX(P4:P200)-MIN(P4:P200))</f>
        <v>0.70247933884297509</v>
      </c>
      <c r="W7">
        <f>(Q7-MIN(Q4:Q200))/(MAX(Q4:Q200)-MIN(Q4:Q200))</f>
        <v>1</v>
      </c>
      <c r="X7">
        <f>(R7-MIN(R4:R200))/(MAX(R4:R200)-MIN(R4:R200))</f>
        <v>1</v>
      </c>
      <c r="Y7">
        <f>(S7-MIN(S4:S200))/(MAX(S4:S200)-MIN(S4:S200))</f>
        <v>0.90534979423868345</v>
      </c>
      <c r="Z7">
        <v>0.50866999999999996</v>
      </c>
      <c r="AA7">
        <f t="shared" si="0"/>
        <v>0.41115977143194943</v>
      </c>
    </row>
  </sheetData>
  <mergeCells count="4">
    <mergeCell ref="U1:Y1"/>
    <mergeCell ref="B1:G1"/>
    <mergeCell ref="O1:S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"/>
  <sheetViews>
    <sheetView zoomScale="135" workbookViewId="0">
      <selection activeCell="AB4" sqref="AB4"/>
    </sheetView>
  </sheetViews>
  <sheetFormatPr baseColWidth="10" defaultColWidth="8.83203125" defaultRowHeight="15" x14ac:dyDescent="0.2"/>
  <cols>
    <col min="2" max="2" width="7" customWidth="1"/>
    <col min="3" max="3" width="6.1640625" customWidth="1"/>
    <col min="4" max="4" width="5.1640625" customWidth="1"/>
    <col min="5" max="5" width="5" customWidth="1"/>
    <col min="6" max="6" width="4.83203125" customWidth="1"/>
    <col min="7" max="7" width="5" customWidth="1"/>
    <col min="8" max="8" width="4.6640625" customWidth="1"/>
    <col min="10" max="13" width="5.83203125" customWidth="1"/>
    <col min="14" max="14" width="5.6640625" customWidth="1"/>
    <col min="16" max="16" width="6.33203125" customWidth="1"/>
    <col min="17" max="18" width="6" customWidth="1"/>
    <col min="19" max="19" width="6.1640625" customWidth="1"/>
    <col min="20" max="20" width="5.5" customWidth="1"/>
    <col min="22" max="22" width="7" customWidth="1"/>
    <col min="23" max="23" width="6.33203125" customWidth="1"/>
    <col min="24" max="24" width="6.5" customWidth="1"/>
    <col min="25" max="25" width="6.33203125" customWidth="1"/>
    <col min="26" max="26" width="6.1640625" customWidth="1"/>
    <col min="27" max="27" width="5.5" customWidth="1"/>
  </cols>
  <sheetData>
    <row r="1" spans="1:28" x14ac:dyDescent="0.2">
      <c r="A1" t="s">
        <v>0</v>
      </c>
      <c r="C1" s="5" t="s">
        <v>2</v>
      </c>
      <c r="D1" s="5"/>
      <c r="E1" s="5"/>
      <c r="F1" s="5"/>
      <c r="G1" s="5"/>
      <c r="H1" s="5"/>
      <c r="J1" s="5" t="s">
        <v>15</v>
      </c>
      <c r="K1" s="5"/>
      <c r="L1" s="5"/>
      <c r="M1" s="5"/>
      <c r="N1" s="5"/>
      <c r="P1" s="5" t="s">
        <v>12</v>
      </c>
      <c r="Q1" s="5"/>
      <c r="R1" s="5"/>
      <c r="S1" s="5"/>
      <c r="T1" s="5"/>
      <c r="V1" s="5" t="s">
        <v>14</v>
      </c>
      <c r="W1" s="5"/>
      <c r="X1" s="5"/>
      <c r="Y1" s="5"/>
      <c r="Z1" s="5"/>
      <c r="AA1" s="3" t="s">
        <v>18</v>
      </c>
      <c r="AB1" t="s">
        <v>17</v>
      </c>
    </row>
    <row r="2" spans="1:28" x14ac:dyDescent="0.2"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J2" s="2" t="s">
        <v>8</v>
      </c>
      <c r="K2" t="s">
        <v>9</v>
      </c>
      <c r="L2" t="s">
        <v>10</v>
      </c>
      <c r="M2" t="s">
        <v>11</v>
      </c>
      <c r="N2" t="s">
        <v>13</v>
      </c>
      <c r="P2" s="2" t="s">
        <v>8</v>
      </c>
      <c r="Q2" t="s">
        <v>9</v>
      </c>
      <c r="R2" t="s">
        <v>10</v>
      </c>
      <c r="S2" t="s">
        <v>11</v>
      </c>
      <c r="T2" t="s">
        <v>13</v>
      </c>
      <c r="V2" s="2" t="s">
        <v>8</v>
      </c>
      <c r="W2" t="s">
        <v>9</v>
      </c>
      <c r="X2" t="s">
        <v>10</v>
      </c>
      <c r="Y2" t="s">
        <v>11</v>
      </c>
      <c r="Z2" t="s">
        <v>13</v>
      </c>
    </row>
    <row r="4" spans="1:28" x14ac:dyDescent="0.2">
      <c r="A4" t="s">
        <v>3</v>
      </c>
      <c r="C4">
        <v>60</v>
      </c>
      <c r="D4">
        <v>62</v>
      </c>
      <c r="E4">
        <v>64</v>
      </c>
      <c r="F4">
        <v>66</v>
      </c>
      <c r="G4">
        <v>70</v>
      </c>
      <c r="H4">
        <v>72</v>
      </c>
      <c r="J4">
        <f>H4-G4</f>
        <v>2</v>
      </c>
      <c r="K4">
        <f>H4-F4</f>
        <v>6</v>
      </c>
      <c r="L4">
        <f>H4-E4</f>
        <v>8</v>
      </c>
      <c r="M4">
        <f>H4-D4</f>
        <v>10</v>
      </c>
      <c r="N4">
        <f>H4-C4</f>
        <v>12</v>
      </c>
      <c r="P4">
        <f>J4/((MAX(H4:H236)+0.1*MAX(H4:H236))-G4)</f>
        <v>0.1111111111111111</v>
      </c>
      <c r="Q4">
        <f>K4/((MAX(H4:H236)+0.1*MAX(H4:H236))-F4)</f>
        <v>0.27272727272727271</v>
      </c>
      <c r="R4">
        <f>L4/((MAX(H4:H236)+0.1*MAX(H4:H236))-E4)</f>
        <v>0.33333333333333331</v>
      </c>
      <c r="S4">
        <f>M4/((MAX(H4:H236)+0.1*MAX(H4:H236))-D4)</f>
        <v>0.38461538461538464</v>
      </c>
      <c r="T4">
        <f>N4/((MAX(H4:H236)+0.1*MAX(H4:H236))-C4)</f>
        <v>0.42857142857142855</v>
      </c>
      <c r="V4">
        <f>(P4-MIN(P4:P200))/(MAX(P4:P200)-MIN(P4:P200))</f>
        <v>0</v>
      </c>
      <c r="W4">
        <f>(Q4-MIN(Q4:Q200))/(MAX(Q4:Q200)-MIN(Q4:Q200))</f>
        <v>0.86653771760154708</v>
      </c>
      <c r="X4">
        <f>(R4-MIN(R4:R200))/(MAX(R4:R200)-MIN(R4:R200))</f>
        <v>0.65753424657534221</v>
      </c>
      <c r="Y4">
        <f>(S4-MIN(S4:S200))/(MAX(S4:S200)-MIN(S4:S200))</f>
        <v>0.38461538461538497</v>
      </c>
      <c r="Z4">
        <f>(T4-MIN(T4:T200))/(MAX(T4:T200)-MIN(T4:T200))</f>
        <v>0.32142857142857117</v>
      </c>
      <c r="AA4">
        <v>0.50866999999999996</v>
      </c>
      <c r="AB4">
        <f>AA4*V4+AA4^2*W4+AA4^3*X4+AA4^4*Y4+AA4^5*Z4</f>
        <v>0.34745029590695847</v>
      </c>
    </row>
    <row r="5" spans="1:28" x14ac:dyDescent="0.2">
      <c r="A5" t="s">
        <v>4</v>
      </c>
      <c r="C5">
        <v>72</v>
      </c>
      <c r="D5">
        <v>74</v>
      </c>
      <c r="E5">
        <v>76</v>
      </c>
      <c r="F5">
        <v>77</v>
      </c>
      <c r="G5">
        <v>78</v>
      </c>
      <c r="H5">
        <v>80</v>
      </c>
      <c r="J5">
        <f>H5-G5</f>
        <v>2</v>
      </c>
      <c r="K5">
        <f>H5-F5</f>
        <v>3</v>
      </c>
      <c r="L5">
        <f>H5-E5</f>
        <v>4</v>
      </c>
      <c r="M5">
        <f>H5-D5</f>
        <v>6</v>
      </c>
      <c r="N5">
        <f>H5-C5</f>
        <v>8</v>
      </c>
      <c r="P5">
        <f>J5/((MAX(H4:H236)+0.1*MAX(H4:H236))-G5)</f>
        <v>0.2</v>
      </c>
      <c r="Q5">
        <f>K5/((MAX(H4:H237)+0.1*MAX(H4:H237))-F5)</f>
        <v>0.27272727272727271</v>
      </c>
      <c r="R5">
        <f>L5/((MAX(H4:H237)+0.1*MAX(H4:H237))-E5)</f>
        <v>0.33333333333333331</v>
      </c>
      <c r="S5">
        <f>M5/((MAX(H4:H237)+0.1*MAX(H4:H237))-D5)</f>
        <v>0.42857142857142855</v>
      </c>
      <c r="T5">
        <f>N5/((MAX(H4:H237)+0.1*MAX(H4:H237))-C5)</f>
        <v>0.5</v>
      </c>
      <c r="V5">
        <f>(P5-MIN(P4:P200))/(MAX(P4:P200)-MIN(P4:P200))</f>
        <v>1</v>
      </c>
      <c r="W5">
        <f>(Q5-MIN(Q4:Q200))/(MAX(Q4:Q200)-MIN(Q4:Q200))</f>
        <v>0.86653771760154708</v>
      </c>
      <c r="X5">
        <f>(R5-MIN(R4:R200))/(MAX(R4:R200)-MIN(R4:R200))</f>
        <v>0.65753424657534221</v>
      </c>
      <c r="Y5">
        <f>(S5-MIN(S4:S200))/(MAX(S4:S200)-MIN(S4:S200))</f>
        <v>1</v>
      </c>
      <c r="Z5">
        <f>(T5-MIN(T4:T200))/(MAX(T4:T200)-MIN(T4:T200))</f>
        <v>1</v>
      </c>
      <c r="AA5">
        <v>0.50866999999999996</v>
      </c>
      <c r="AB5">
        <f t="shared" ref="AB5:AB7" si="0">AA5*V5+AA5^2*W5+AA5^3*X5+AA5^4*Y5+AA5^5*Z5</f>
        <v>0.92042845508775484</v>
      </c>
    </row>
    <row r="6" spans="1:28" x14ac:dyDescent="0.2">
      <c r="A6" t="s">
        <v>5</v>
      </c>
      <c r="C6">
        <v>50</v>
      </c>
      <c r="D6">
        <v>51</v>
      </c>
      <c r="E6">
        <v>52</v>
      </c>
      <c r="F6">
        <v>56</v>
      </c>
      <c r="G6">
        <v>60</v>
      </c>
      <c r="H6">
        <v>65</v>
      </c>
      <c r="J6">
        <f>H6-G6</f>
        <v>5</v>
      </c>
      <c r="K6">
        <f>H6-F6</f>
        <v>9</v>
      </c>
      <c r="L6">
        <f>H6-E6</f>
        <v>13</v>
      </c>
      <c r="M6">
        <f>H6-D6</f>
        <v>14</v>
      </c>
      <c r="N6">
        <f>H6-C6</f>
        <v>15</v>
      </c>
      <c r="P6">
        <f>J6/((MAX(H4:H238)+0.1*MAX(H4:H238))-G6)</f>
        <v>0.17857142857142858</v>
      </c>
      <c r="Q6">
        <f>K6/((MAX(H4:H238)+0.1*MAX(H4:H238))-F6)</f>
        <v>0.28125</v>
      </c>
      <c r="R6">
        <f>L6/((MAX(H4:H238)+0.1*MAX(H4:H238))-E6)</f>
        <v>0.3611111111111111</v>
      </c>
      <c r="S6">
        <f>M6/((MAX(H4:H238)+0.1*MAX(H4:H238))-D6)</f>
        <v>0.3783783783783784</v>
      </c>
      <c r="T6">
        <f>N6/((MAX(H4:H238)+0.1*MAX(H4:H238))-C6)</f>
        <v>0.39473684210526316</v>
      </c>
      <c r="V6">
        <f>(P6-MIN(P4:P200))/(MAX(P4:P200)-MIN(P4:P200))</f>
        <v>0.7589285714285714</v>
      </c>
      <c r="W6">
        <f>(Q6-MIN(Q4:Q200))/(MAX(Q4:Q200)-MIN(Q4:Q200))</f>
        <v>1</v>
      </c>
      <c r="X6">
        <f>(R6-MIN(R4:R200))/(MAX(R4:R200)-MIN(R4:R200))</f>
        <v>1</v>
      </c>
      <c r="Y6">
        <f>(S6-MIN(S4:S200))/(MAX(S4:S200)-MIN(S4:S200))</f>
        <v>0.29729729729729759</v>
      </c>
      <c r="Z6">
        <f>(T6-MIN(T4:T200))/(MAX(T4:T200)-MIN(T4:T200))</f>
        <v>0</v>
      </c>
      <c r="AA6">
        <v>0.50866999999999996</v>
      </c>
      <c r="AB6">
        <f t="shared" si="0"/>
        <v>0.79630904570969052</v>
      </c>
    </row>
    <row r="7" spans="1:28" x14ac:dyDescent="0.2">
      <c r="A7" t="s">
        <v>6</v>
      </c>
      <c r="C7">
        <v>58</v>
      </c>
      <c r="D7">
        <v>60</v>
      </c>
      <c r="E7">
        <v>63</v>
      </c>
      <c r="F7">
        <v>65</v>
      </c>
      <c r="G7">
        <v>67</v>
      </c>
      <c r="H7">
        <v>70</v>
      </c>
      <c r="J7">
        <f>H7-G7</f>
        <v>3</v>
      </c>
      <c r="K7">
        <f>H7-F7</f>
        <v>5</v>
      </c>
      <c r="L7">
        <f>H7-E7</f>
        <v>7</v>
      </c>
      <c r="M7">
        <f>H7-D7</f>
        <v>10</v>
      </c>
      <c r="N7">
        <f>H7-C7</f>
        <v>12</v>
      </c>
      <c r="P7">
        <f>J7/((MAX(H4:H238)+0.1*MAX(H4:H238))-G7)</f>
        <v>0.14285714285714285</v>
      </c>
      <c r="Q7">
        <f>K7/((MAX(H4:H239)+0.1*MAX(H4:H239))-F7)</f>
        <v>0.21739130434782608</v>
      </c>
      <c r="R7">
        <f>L7/((MAX(H4:H239)+0.1*MAX(H4:H239))-E7)</f>
        <v>0.28000000000000003</v>
      </c>
      <c r="S7">
        <f>M7/((MAX(H4:H239)+0.1*MAX(H4:H239))-D7)</f>
        <v>0.35714285714285715</v>
      </c>
      <c r="T7">
        <f>N7/((MAX(H4:H239)+0.1*MAX(H4:H239))-C7)</f>
        <v>0.4</v>
      </c>
      <c r="V7">
        <f>(P7-MIN(P4:P200))/(MAX(P4:P200)-MIN(P4:P200))</f>
        <v>0.35714285714285704</v>
      </c>
      <c r="W7">
        <f>(Q7-MIN(Q4:Q200))/(MAX(Q4:Q200)-MIN(Q4:Q200))</f>
        <v>0</v>
      </c>
      <c r="X7">
        <f>(R7-MIN(R4:R200))/(MAX(R4:R200)-MIN(R4:R200))</f>
        <v>0</v>
      </c>
      <c r="Y7">
        <f>(S7-MIN(S4:S200))/(MAX(S4:S200)-MIN(S4:S200))</f>
        <v>0</v>
      </c>
      <c r="Z7">
        <f>(T7-MIN(T4:T200))/(MAX(T4:T200)-MIN(T4:T200))</f>
        <v>5.0000000000000155E-2</v>
      </c>
      <c r="AA7">
        <v>0.50866999999999996</v>
      </c>
      <c r="AB7">
        <f t="shared" si="0"/>
        <v>0.18337060612214734</v>
      </c>
    </row>
  </sheetData>
  <mergeCells count="4">
    <mergeCell ref="C1:H1"/>
    <mergeCell ref="J1:N1"/>
    <mergeCell ref="P1:T1"/>
    <mergeCell ref="V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"/>
  <sheetViews>
    <sheetView tabSelected="1" zoomScale="142" workbookViewId="0">
      <selection activeCell="K7" sqref="K7"/>
    </sheetView>
  </sheetViews>
  <sheetFormatPr baseColWidth="10" defaultColWidth="8.83203125" defaultRowHeight="15" x14ac:dyDescent="0.2"/>
  <cols>
    <col min="1" max="1" width="8" customWidth="1"/>
    <col min="2" max="2" width="4.1640625" customWidth="1"/>
    <col min="3" max="3" width="7.33203125" customWidth="1"/>
    <col min="4" max="4" width="7.5" customWidth="1"/>
    <col min="5" max="5" width="6.83203125" customWidth="1"/>
    <col min="6" max="6" width="6" customWidth="1"/>
    <col min="7" max="7" width="6.5" customWidth="1"/>
    <col min="8" max="8" width="7" customWidth="1"/>
    <col min="9" max="9" width="3.5" customWidth="1"/>
    <col min="10" max="10" width="6.1640625" customWidth="1"/>
    <col min="11" max="12" width="6.5" customWidth="1"/>
    <col min="13" max="14" width="5.83203125" customWidth="1"/>
    <col min="15" max="15" width="3.6640625" customWidth="1"/>
    <col min="16" max="16" width="5.83203125" customWidth="1"/>
    <col min="17" max="17" width="6.1640625" customWidth="1"/>
    <col min="18" max="18" width="6.33203125" customWidth="1"/>
    <col min="19" max="19" width="6.1640625" customWidth="1"/>
    <col min="20" max="20" width="6.33203125" customWidth="1"/>
    <col min="21" max="21" width="3.6640625" customWidth="1"/>
    <col min="22" max="22" width="6.1640625" customWidth="1"/>
    <col min="23" max="24" width="5.83203125" customWidth="1"/>
    <col min="25" max="25" width="6" customWidth="1"/>
    <col min="26" max="26" width="6.1640625" customWidth="1"/>
    <col min="29" max="29" width="2.6640625" customWidth="1"/>
    <col min="31" max="31" width="6.33203125" customWidth="1"/>
  </cols>
  <sheetData>
    <row r="1" spans="1:31" x14ac:dyDescent="0.2">
      <c r="A1" t="s">
        <v>0</v>
      </c>
      <c r="C1" s="5" t="s">
        <v>16</v>
      </c>
      <c r="D1" s="5"/>
      <c r="E1" s="5"/>
      <c r="F1" s="5"/>
      <c r="G1" s="5"/>
      <c r="H1" s="5"/>
      <c r="J1" s="5" t="s">
        <v>15</v>
      </c>
      <c r="K1" s="5"/>
      <c r="L1" s="5"/>
      <c r="M1" s="5"/>
      <c r="N1" s="5"/>
      <c r="P1" s="5" t="s">
        <v>12</v>
      </c>
      <c r="Q1" s="5"/>
      <c r="R1" s="5"/>
      <c r="S1" s="5"/>
      <c r="T1" s="5"/>
      <c r="V1" s="5" t="s">
        <v>14</v>
      </c>
      <c r="W1" s="5"/>
      <c r="X1" s="5"/>
      <c r="Y1" s="5"/>
      <c r="Z1" s="5"/>
      <c r="AA1" t="s">
        <v>18</v>
      </c>
      <c r="AB1" t="s">
        <v>20</v>
      </c>
      <c r="AD1" s="5" t="s">
        <v>19</v>
      </c>
      <c r="AE1" s="5"/>
    </row>
    <row r="2" spans="1:31" x14ac:dyDescent="0.2"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J2" s="2" t="s">
        <v>8</v>
      </c>
      <c r="K2" t="s">
        <v>9</v>
      </c>
      <c r="L2" t="s">
        <v>10</v>
      </c>
      <c r="M2" t="s">
        <v>11</v>
      </c>
      <c r="N2" t="s">
        <v>13</v>
      </c>
      <c r="P2" s="2" t="s">
        <v>8</v>
      </c>
      <c r="Q2" t="s">
        <v>9</v>
      </c>
      <c r="R2" t="s">
        <v>10</v>
      </c>
      <c r="S2" t="s">
        <v>11</v>
      </c>
      <c r="T2" t="s">
        <v>13</v>
      </c>
      <c r="V2" s="2" t="s">
        <v>8</v>
      </c>
      <c r="W2" t="s">
        <v>9</v>
      </c>
      <c r="X2" t="s">
        <v>10</v>
      </c>
      <c r="Y2" t="s">
        <v>11</v>
      </c>
      <c r="Z2" t="s">
        <v>13</v>
      </c>
      <c r="AD2" s="4"/>
      <c r="AE2" s="4"/>
    </row>
    <row r="3" spans="1:31" x14ac:dyDescent="0.2">
      <c r="AD3" s="4"/>
      <c r="AE3" s="4"/>
    </row>
    <row r="4" spans="1:31" x14ac:dyDescent="0.2">
      <c r="A4" t="s">
        <v>3</v>
      </c>
      <c r="C4">
        <v>2000</v>
      </c>
      <c r="D4">
        <v>3500</v>
      </c>
      <c r="E4">
        <v>4000</v>
      </c>
      <c r="F4">
        <v>4800</v>
      </c>
      <c r="G4">
        <v>5200</v>
      </c>
      <c r="H4">
        <v>6000</v>
      </c>
      <c r="J4">
        <f>H4-G4</f>
        <v>800</v>
      </c>
      <c r="K4">
        <f>H4-F4</f>
        <v>1200</v>
      </c>
      <c r="L4">
        <f>H4-E4</f>
        <v>2000</v>
      </c>
      <c r="M4">
        <f>H4-D4</f>
        <v>2500</v>
      </c>
      <c r="N4">
        <f>H4-C4</f>
        <v>4000</v>
      </c>
      <c r="P4">
        <f>(LOG(H4)-LOG(G4))/(LOG((MAX(H4:H236)+0.1*MAX(H4:H236)))-LOG(G4))</f>
        <v>6.2246863784434434E-2</v>
      </c>
      <c r="Q4">
        <f>(LOG(H4)-LOG(F4))/(LOG((MAX(H4:H236)+0.1*MAX(H4:H236)))-LOG(F4))</f>
        <v>9.3798496008300786E-2</v>
      </c>
      <c r="R4">
        <f>(LOG(H4)-LOG(E4))/(LOG((MAX(H4:H236)+0.1*MAX(H4:H236)))-LOG(E4))</f>
        <v>0.15830510990735427</v>
      </c>
      <c r="S4">
        <f>(LOG(H4)-LOG(D4))/(LOG((MAX(H4:H236)+0.1*MAX(H4:H236)))-LOG(D4))</f>
        <v>0.20001204468716399</v>
      </c>
      <c r="T4">
        <f>(LOG(H4)-LOG(C4))/(LOG((MAX(H4:H236)+0.1*MAX(H4:H236)))-LOG(C4))</f>
        <v>0.33757378807819877</v>
      </c>
      <c r="V4">
        <f>(P4-MIN(P4:P200))/(MAX(P4:P200)-MIN(P4:P200))</f>
        <v>1</v>
      </c>
      <c r="W4">
        <f>(Q4-MIN(Q4:Q200))/(MAX(Q4:Q200)-MIN(Q4:Q200))</f>
        <v>1</v>
      </c>
      <c r="X4">
        <f>(R4-MIN(R4:R200))/(MAX(R4:R200)-MIN(R4:R200))</f>
        <v>0.8764572615782803</v>
      </c>
      <c r="Y4">
        <f>(S4-MIN(S4:S200))/(MAX(S4:S200)-MIN(S4:S200))</f>
        <v>0.78029479202919372</v>
      </c>
      <c r="Z4">
        <f>(T4-MIN(T4:T200))/(MAX(T4:T200)-MIN(T4:T200))</f>
        <v>1</v>
      </c>
      <c r="AA4">
        <v>0.50866999999999996</v>
      </c>
      <c r="AB4">
        <f>AA4*V4+AA4^2*W4+AA4^3*X4+AA4^4*Y4+AA4^5*Z4</f>
        <v>0.96906586896331925</v>
      </c>
      <c r="AD4" s="5">
        <f>AB4^(1/3)*Sheet2!AB4^(1/3)*Sheet1!AA4^(1/3)</f>
        <v>0.52777721805535238</v>
      </c>
      <c r="AE4" s="5"/>
    </row>
    <row r="5" spans="1:31" x14ac:dyDescent="0.2">
      <c r="A5" t="s">
        <v>4</v>
      </c>
      <c r="C5">
        <v>8500</v>
      </c>
      <c r="D5">
        <v>9000</v>
      </c>
      <c r="E5">
        <v>9300</v>
      </c>
      <c r="F5">
        <v>9500</v>
      </c>
      <c r="G5">
        <v>10000</v>
      </c>
      <c r="H5">
        <v>10800</v>
      </c>
      <c r="J5">
        <f>H5-G5</f>
        <v>800</v>
      </c>
      <c r="K5">
        <f>H5-F5</f>
        <v>1300</v>
      </c>
      <c r="L5">
        <f>H5-E5</f>
        <v>1500</v>
      </c>
      <c r="M5">
        <f>H5-D5</f>
        <v>1800</v>
      </c>
      <c r="N5">
        <f>H5-C5</f>
        <v>2300</v>
      </c>
      <c r="P5">
        <f>(LOG(H5)-LOG(G5))/(LOG((MAX(H4:H237)+0.1*MAX(H4:H237)))-LOG(G5))</f>
        <v>4.6784881821672425E-2</v>
      </c>
      <c r="Q5">
        <f>(LOG(H5)-LOG(F5))/(LOG((MAX(H4:H237)+0.1*MAX(H4:H237)))-LOG(F5))</f>
        <v>7.5608670107026113E-2</v>
      </c>
      <c r="R5">
        <f>(LOG(H5)-LOG(E5))/(LOG((MAX(H4:H237)+0.1*MAX(H4:H237)))-LOG(E5))</f>
        <v>8.7060114071735403E-2</v>
      </c>
      <c r="S5">
        <f>(LOG(H5)-LOG(D5))/(LOG((MAX(H4:H237)+0.1*MAX(H4:H237)))-LOG(D5))</f>
        <v>0.10416240216740599</v>
      </c>
      <c r="T5">
        <f>(LOG(H5)-LOG(C5))/(LOG((MAX(H4:H237)+0.1*MAX(H4:H237)))-LOG(C5))</f>
        <v>0.13249112917763686</v>
      </c>
      <c r="V5">
        <f>(P5-MIN(P4:P200))/(MAX(P4:P200)-MIN(P4:P200))</f>
        <v>0.61759461432194229</v>
      </c>
      <c r="W5">
        <f>(Q5-MIN(Q4:Q200))/(MAX(Q4:Q200)-MIN(Q4:Q200))</f>
        <v>0.41263665486631229</v>
      </c>
      <c r="X5">
        <f>(R5-MIN(R4:R200))/(MAX(R4:R200)-MIN(R4:R200))</f>
        <v>0</v>
      </c>
      <c r="Y5">
        <f>(S5-MIN(S4:S200))/(MAX(S4:S200)-MIN(S4:S200))</f>
        <v>0</v>
      </c>
      <c r="Z5">
        <f>(T5-MIN(T4:T200))/(MAX(T4:T200)-MIN(T4:T200))</f>
        <v>0</v>
      </c>
      <c r="AA5">
        <v>0.50866999999999996</v>
      </c>
      <c r="AB5">
        <f>AA5*V5+AA5^2*W5+AA5^3*X5+AA5^4*Y5+AA5^5*Z5</f>
        <v>0.4209195934248573</v>
      </c>
      <c r="AD5" s="5">
        <f>AB5^(1/3)*Sheet2!AB5^(1/3)*Sheet1!AA5^(1/3)</f>
        <v>0.47988205410693308</v>
      </c>
      <c r="AE5" s="5"/>
    </row>
    <row r="6" spans="1:31" x14ac:dyDescent="0.2">
      <c r="A6" t="s">
        <v>5</v>
      </c>
      <c r="C6">
        <v>45000</v>
      </c>
      <c r="D6">
        <v>45800</v>
      </c>
      <c r="E6">
        <v>46200</v>
      </c>
      <c r="F6">
        <v>46800</v>
      </c>
      <c r="G6">
        <v>47000</v>
      </c>
      <c r="H6">
        <v>47100</v>
      </c>
      <c r="J6">
        <f>H6-G6</f>
        <v>100</v>
      </c>
      <c r="K6">
        <f>H6-F6</f>
        <v>300</v>
      </c>
      <c r="L6">
        <f>H6-E6</f>
        <v>900</v>
      </c>
      <c r="M6">
        <f>H6-D6</f>
        <v>1300</v>
      </c>
      <c r="N6">
        <f>H6-C6</f>
        <v>2100</v>
      </c>
      <c r="P6">
        <f>(LOG(H6)-LOG(G6))/(LOG((MAX(H4:H238)+0.1*MAX(H4:H238)))-LOG(G6))</f>
        <v>2.1813379995115477E-2</v>
      </c>
      <c r="Q6">
        <f>(LOG(H6)-LOG(F6))/(LOG((MAX(H4:H238)+0.1*MAX(H4:H238)))-LOG(F6))</f>
        <v>6.2829886795659928E-2</v>
      </c>
      <c r="R6">
        <f>(LOG(H6)-LOG(E6))/(LOG((MAX(H4:H238)+0.1*MAX(H4:H238)))-LOG(E6))</f>
        <v>0.16834758689993065</v>
      </c>
      <c r="S6">
        <f>(LOG(H6)-LOG(D6))/(LOG((MAX(H4:H238)+0.1*MAX(H4:H238)))-LOG(D6))</f>
        <v>0.22700013413598219</v>
      </c>
      <c r="T6">
        <f>(LOG(H6)-LOG(C6))/(LOG((MAX(H4:H238)+0.1*MAX(H4:H238)))-LOG(C6))</f>
        <v>0.3236608542730316</v>
      </c>
      <c r="V6">
        <f>(P6-MIN(P4:P200))/(MAX(P4:P200)-MIN(P4:P200))</f>
        <v>0</v>
      </c>
      <c r="W6">
        <f>(Q6-MIN(Q4:Q200))/(MAX(Q4:Q200)-MIN(Q4:Q200))</f>
        <v>0</v>
      </c>
      <c r="X6">
        <f>(R6-MIN(R4:R200))/(MAX(R4:R200)-MIN(R4:R200))</f>
        <v>1</v>
      </c>
      <c r="Y6">
        <f>(S6-MIN(S4:S200))/(MAX(S4:S200)-MIN(S4:S200))</f>
        <v>1</v>
      </c>
      <c r="Z6">
        <f>(T6-MIN(T4:T200))/(MAX(T4:T200)-MIN(T4:T200))</f>
        <v>0.93215938451474289</v>
      </c>
      <c r="AA6">
        <v>0.50866999999999996</v>
      </c>
      <c r="AB6">
        <f>AA6*V6+AA6^2*W6+AA6^3*X6+AA6^4*Y6+AA6^5*Z6</f>
        <v>0.23030963630381851</v>
      </c>
      <c r="AD6" s="5">
        <f>AB6^(1/3)*Sheet2!AB6^(1/3)*Sheet1!AA6^(1/3)</f>
        <v>0.55806497817230094</v>
      </c>
      <c r="AE6" s="5"/>
    </row>
    <row r="7" spans="1:31" x14ac:dyDescent="0.2">
      <c r="A7" t="s">
        <v>6</v>
      </c>
      <c r="C7">
        <v>23200</v>
      </c>
      <c r="D7">
        <v>23900</v>
      </c>
      <c r="E7">
        <v>24700</v>
      </c>
      <c r="F7">
        <v>26000</v>
      </c>
      <c r="G7">
        <v>26850</v>
      </c>
      <c r="H7">
        <v>27400</v>
      </c>
      <c r="J7">
        <f>H7-G7</f>
        <v>550</v>
      </c>
      <c r="K7">
        <f>H7-F7</f>
        <v>1400</v>
      </c>
      <c r="L7">
        <f>H7-E7</f>
        <v>2700</v>
      </c>
      <c r="M7">
        <f>H7-D7</f>
        <v>3500</v>
      </c>
      <c r="N7">
        <f>H7-C7</f>
        <v>4200</v>
      </c>
      <c r="P7">
        <f>(LOG(H7)-LOG(G7))/(LOG((MAX(H4:H239)+0.1*MAX(H4:H239)))-LOG(G7))</f>
        <v>3.0848405469017709E-2</v>
      </c>
      <c r="Q7">
        <f>(LOG(H7)-LOG(F7))/(LOG((MAX(H4:H239)+0.1*MAX(H4:H239)))-LOG(F7))</f>
        <v>7.6065977375806074E-2</v>
      </c>
      <c r="R7">
        <f>(LOG(H7)-LOG(E7))/(LOG((MAX(H4:H239)+0.1*MAX(H4:H239)))-LOG(E7))</f>
        <v>0.14004127886241302</v>
      </c>
      <c r="S7">
        <f>(LOG(H7)-LOG(D7))/(LOG((MAX(H4:H239)+0.1*MAX(H4:H239)))-LOG(D7))</f>
        <v>0.17663657799948737</v>
      </c>
      <c r="T7">
        <f>(LOG(H7)-LOG(C7))/(LOG((MAX(H4:H239)+0.1*MAX(H4:H239)))-LOG(C7))</f>
        <v>0.20710024256669396</v>
      </c>
      <c r="V7">
        <f>(P7-MIN(P4:P200))/(MAX(P4:P200)-MIN(P4:P200))</f>
        <v>0.22345404420207179</v>
      </c>
      <c r="W7">
        <f>(Q7-MIN(Q4:Q200))/(MAX(Q4:Q200)-MIN(Q4:Q200))</f>
        <v>0.42740345519757467</v>
      </c>
      <c r="X7">
        <f>(R7-MIN(R4:R200))/(MAX(R4:R200)-MIN(R4:R200))</f>
        <v>0.65177527295818027</v>
      </c>
      <c r="Y7">
        <f>(S7-MIN(S4:S200))/(MAX(S4:S200)-MIN(S4:S200))</f>
        <v>0.5899992996502198</v>
      </c>
      <c r="Z7">
        <f>(T7-MIN(T4:T200))/(MAX(T4:T200)-MIN(T4:T200))</f>
        <v>0.36380020519059436</v>
      </c>
      <c r="AA7">
        <v>0.50866999999999996</v>
      </c>
      <c r="AB7">
        <f t="shared" ref="AB7" si="0">AA7*V7+AA7^2*W7+AA7^3*X7+AA7^4*Y7+AA7^5*Z7</f>
        <v>0.36192604882324997</v>
      </c>
      <c r="AD7" s="5">
        <f>AB7^(1/3)*Sheet2!AB7^(1/3)*Sheet1!AA7^(1/3)</f>
        <v>0.30106023250779274</v>
      </c>
      <c r="AE7" s="5"/>
    </row>
  </sheetData>
  <mergeCells count="9">
    <mergeCell ref="AD7:AE7"/>
    <mergeCell ref="AD4:AE4"/>
    <mergeCell ref="AD5:AE5"/>
    <mergeCell ref="AD6:AE6"/>
    <mergeCell ref="C1:H1"/>
    <mergeCell ref="J1:N1"/>
    <mergeCell ref="P1:T1"/>
    <mergeCell ref="V1:Z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Uprety</dc:creator>
  <cp:lastModifiedBy>Microsoft Office User</cp:lastModifiedBy>
  <dcterms:created xsi:type="dcterms:W3CDTF">2018-06-09T15:34:50Z</dcterms:created>
  <dcterms:modified xsi:type="dcterms:W3CDTF">2018-06-14T14:42:48Z</dcterms:modified>
</cp:coreProperties>
</file>