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iky/Documents/GitHub/CACI/SWP4/"/>
    </mc:Choice>
  </mc:AlternateContent>
  <xr:revisionPtr revIDLastSave="0" documentId="13_ncr:1_{74A27543-FDD3-6443-831C-77F89AE9BEA0}" xr6:coauthVersionLast="40" xr6:coauthVersionMax="40" xr10:uidLastSave="{00000000-0000-0000-0000-000000000000}"/>
  <bookViews>
    <workbookView xWindow="0" yWindow="0" windowWidth="25600" windowHeight="16000" xr2:uid="{C5C9A1FC-4F9E-394E-8FE7-1CAD835824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1" l="1"/>
  <c r="G21" i="1"/>
  <c r="G19" i="1"/>
  <c r="G15" i="1"/>
  <c r="G16" i="1"/>
  <c r="G9" i="1"/>
  <c r="G10" i="1"/>
  <c r="G11" i="1"/>
  <c r="G14" i="1"/>
  <c r="G8" i="1"/>
  <c r="F18" i="1"/>
  <c r="F13" i="1"/>
  <c r="F7" i="1"/>
  <c r="F5" i="1"/>
  <c r="E23" i="1"/>
  <c r="E5" i="1"/>
  <c r="E18" i="1"/>
  <c r="E13" i="1"/>
  <c r="E7" i="1"/>
  <c r="D20" i="1"/>
  <c r="D21" i="1"/>
  <c r="D19" i="1"/>
  <c r="D18" i="1"/>
  <c r="D15" i="1"/>
  <c r="D16" i="1"/>
  <c r="D14" i="1"/>
  <c r="D13" i="1"/>
  <c r="D9" i="1"/>
  <c r="D10" i="1"/>
  <c r="D11" i="1"/>
  <c r="D8" i="1"/>
  <c r="D7" i="1"/>
</calcChain>
</file>

<file path=xl/sharedStrings.xml><?xml version="1.0" encoding="utf-8"?>
<sst xmlns="http://schemas.openxmlformats.org/spreadsheetml/2006/main" count="21" uniqueCount="21">
  <si>
    <t>price</t>
  </si>
  <si>
    <t>battery12h</t>
  </si>
  <si>
    <t>battery14h</t>
  </si>
  <si>
    <t>battery16h</t>
  </si>
  <si>
    <t>battery8h</t>
  </si>
  <si>
    <t>sound4.0s</t>
  </si>
  <si>
    <t>sound4.5s</t>
  </si>
  <si>
    <t>sound5.0s</t>
  </si>
  <si>
    <t>weight500g</t>
  </si>
  <si>
    <t>weight600g</t>
  </si>
  <si>
    <t>weight700g</t>
  </si>
  <si>
    <t>Estimate</t>
  </si>
  <si>
    <t>Intercept</t>
  </si>
  <si>
    <t>Parth Worth</t>
  </si>
  <si>
    <t>Battery10h</t>
  </si>
  <si>
    <t>sound3.5s</t>
  </si>
  <si>
    <t>weight400g</t>
  </si>
  <si>
    <t>Range</t>
  </si>
  <si>
    <t>Importance</t>
  </si>
  <si>
    <t>Sum Range</t>
  </si>
  <si>
    <t>WTP in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</si>
</sst>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DejaVu Sans"/>
    </font>
    <font>
      <b/>
      <sz val="11"/>
      <color rgb="FF555555"/>
      <name val="DejaVu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75" fontId="2" fillId="0" borderId="0" xfId="0" applyNumberFormat="1" applyFont="1"/>
    <xf numFmtId="175" fontId="0" fillId="0" borderId="0" xfId="0" applyNumberFormat="1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0EC-1A20-3A40-83F1-887AB2A2E4F4}">
  <dimension ref="B3:G23"/>
  <sheetViews>
    <sheetView tabSelected="1" workbookViewId="0">
      <selection activeCell="G6" sqref="G6"/>
    </sheetView>
  </sheetViews>
  <sheetFormatPr baseColWidth="10" defaultRowHeight="16"/>
  <cols>
    <col min="2" max="2" width="16.83203125" customWidth="1"/>
    <col min="3" max="3" width="11.5" customWidth="1"/>
    <col min="4" max="4" width="11.1640625" bestFit="1" customWidth="1"/>
    <col min="6" max="6" width="10.83203125" style="6"/>
  </cols>
  <sheetData>
    <row r="3" spans="2:7">
      <c r="B3" s="1"/>
      <c r="C3" t="s">
        <v>11</v>
      </c>
      <c r="D3" t="s">
        <v>13</v>
      </c>
      <c r="E3" t="s">
        <v>17</v>
      </c>
      <c r="F3" s="6" t="s">
        <v>18</v>
      </c>
      <c r="G3" t="s">
        <v>20</v>
      </c>
    </row>
    <row r="4" spans="2:7">
      <c r="B4" s="2" t="s">
        <v>12</v>
      </c>
      <c r="C4" s="3">
        <v>-5.2939642999999998</v>
      </c>
      <c r="D4" s="4"/>
    </row>
    <row r="5" spans="2:7">
      <c r="B5" s="2" t="s">
        <v>0</v>
      </c>
      <c r="C5" s="3">
        <v>-3.105315</v>
      </c>
      <c r="D5" s="4"/>
      <c r="E5" s="4">
        <f>-C5</f>
        <v>3.105315</v>
      </c>
      <c r="F5" s="6">
        <f>E5/$E$23</f>
        <v>0.47768402771726148</v>
      </c>
    </row>
    <row r="6" spans="2:7">
      <c r="B6" s="2"/>
      <c r="C6" s="3"/>
      <c r="D6" s="4"/>
    </row>
    <row r="7" spans="2:7">
      <c r="B7" s="2" t="s">
        <v>14</v>
      </c>
      <c r="C7" s="3"/>
      <c r="D7" s="4">
        <f>-SUM($C$7:$C$11)/5</f>
        <v>-0.18675179999999997</v>
      </c>
      <c r="E7" s="4">
        <f>MAX(C7:C11)-MIN(C7:C11)</f>
        <v>1.3356604999999999</v>
      </c>
      <c r="F7" s="6">
        <f>E7/$E$23</f>
        <v>0.20546182506536415</v>
      </c>
    </row>
    <row r="8" spans="2:7">
      <c r="B8" s="2" t="s">
        <v>1</v>
      </c>
      <c r="C8" s="3">
        <v>0.30152000000000001</v>
      </c>
      <c r="D8" s="4">
        <f>C8+$D$7</f>
        <v>0.11476820000000004</v>
      </c>
      <c r="G8" s="5">
        <f>(C8/$C$5)*100</f>
        <v>-9.7098039973400443</v>
      </c>
    </row>
    <row r="9" spans="2:7">
      <c r="B9" s="2" t="s">
        <v>2</v>
      </c>
      <c r="C9" s="3">
        <v>0.51797789999999999</v>
      </c>
      <c r="D9" s="4">
        <f t="shared" ref="D9:D11" si="0">C9+$D$7</f>
        <v>0.33122610000000002</v>
      </c>
      <c r="G9" s="5">
        <f t="shared" ref="G9:G11" si="1">(C9/$C$5)*100</f>
        <v>-16.680365759995361</v>
      </c>
    </row>
    <row r="10" spans="2:7">
      <c r="B10" s="2" t="s">
        <v>3</v>
      </c>
      <c r="C10" s="3">
        <v>0.72496079999999996</v>
      </c>
      <c r="D10" s="4">
        <f t="shared" si="0"/>
        <v>0.53820899999999994</v>
      </c>
      <c r="G10" s="5">
        <f t="shared" si="1"/>
        <v>-23.345805497992956</v>
      </c>
    </row>
    <row r="11" spans="2:7">
      <c r="B11" s="2" t="s">
        <v>4</v>
      </c>
      <c r="C11" s="3">
        <v>-0.61069969999999996</v>
      </c>
      <c r="D11" s="4">
        <f t="shared" si="0"/>
        <v>-0.79745149999999998</v>
      </c>
      <c r="G11" s="5">
        <f t="shared" si="1"/>
        <v>19.666272181727134</v>
      </c>
    </row>
    <row r="12" spans="2:7">
      <c r="B12" s="2"/>
      <c r="C12" s="3"/>
      <c r="D12" s="4"/>
    </row>
    <row r="13" spans="2:7">
      <c r="B13" s="2" t="s">
        <v>15</v>
      </c>
      <c r="C13" s="3"/>
      <c r="D13" s="4">
        <f>-SUM($C$13:$C$16)/4</f>
        <v>-1.3554441749999999</v>
      </c>
      <c r="E13" s="4">
        <f>MAX(C13:C16)-MIN(C13:C16)</f>
        <v>1.5388378</v>
      </c>
      <c r="F13" s="6">
        <f>E13/$E$23</f>
        <v>0.23671615868521217</v>
      </c>
    </row>
    <row r="14" spans="2:7">
      <c r="B14" s="2" t="s">
        <v>5</v>
      </c>
      <c r="C14" s="3">
        <v>0.99587119999999996</v>
      </c>
      <c r="D14" s="4">
        <f>C14+$D$13</f>
        <v>-0.35957297499999996</v>
      </c>
      <c r="G14" s="5">
        <f>(C14/$C$5)*100</f>
        <v>-32.069893070429245</v>
      </c>
    </row>
    <row r="15" spans="2:7">
      <c r="B15" s="2" t="s">
        <v>6</v>
      </c>
      <c r="C15" s="3">
        <v>1.8911964999999999</v>
      </c>
      <c r="D15" s="4">
        <f t="shared" ref="D15:D16" si="2">C15+$D$13</f>
        <v>0.53575232500000003</v>
      </c>
      <c r="G15" s="5">
        <f t="shared" ref="G15:G16" si="3">(C15/$C$5)*100</f>
        <v>-60.901921383176905</v>
      </c>
    </row>
    <row r="16" spans="2:7">
      <c r="B16" s="2" t="s">
        <v>7</v>
      </c>
      <c r="C16" s="3">
        <v>2.5347089999999999</v>
      </c>
      <c r="D16" s="4">
        <f t="shared" si="2"/>
        <v>1.179264825</v>
      </c>
      <c r="G16" s="5">
        <f t="shared" si="3"/>
        <v>-81.624859313789415</v>
      </c>
    </row>
    <row r="17" spans="2:7">
      <c r="B17" s="2"/>
      <c r="C17" s="3"/>
      <c r="D17" s="4"/>
    </row>
    <row r="18" spans="2:7">
      <c r="B18" s="2" t="s">
        <v>16</v>
      </c>
      <c r="C18" s="3"/>
      <c r="D18" s="4">
        <f>-SUM($C$18:$C$21)/4</f>
        <v>0.35765279999999999</v>
      </c>
      <c r="E18" s="4">
        <f>MAX(C18:C21)-MIN(C18:C21)</f>
        <v>0.52095879999999994</v>
      </c>
      <c r="F18" s="6">
        <f>E18/$E$23</f>
        <v>8.0137988532162197E-2</v>
      </c>
    </row>
    <row r="19" spans="2:7">
      <c r="B19" s="2" t="s">
        <v>8</v>
      </c>
      <c r="C19" s="3">
        <v>-0.23564370000000001</v>
      </c>
      <c r="D19" s="4">
        <f>C19+$D$18</f>
        <v>0.12200909999999998</v>
      </c>
      <c r="G19" s="5">
        <f t="shared" ref="G19:G21" si="4">(C19/$C$5)*100</f>
        <v>7.5883992445210877</v>
      </c>
    </row>
    <row r="20" spans="2:7">
      <c r="B20" s="2" t="s">
        <v>9</v>
      </c>
      <c r="C20" s="3">
        <v>-0.438365</v>
      </c>
      <c r="D20" s="4">
        <f t="shared" ref="D20:D21" si="5">C20+$D$18</f>
        <v>-8.0712200000000012E-2</v>
      </c>
      <c r="G20" s="5">
        <f t="shared" si="4"/>
        <v>14.11660330755495</v>
      </c>
    </row>
    <row r="21" spans="2:7">
      <c r="B21" s="2" t="s">
        <v>10</v>
      </c>
      <c r="C21" s="3">
        <v>-0.75660249999999996</v>
      </c>
      <c r="D21" s="4">
        <f t="shared" si="5"/>
        <v>-0.39894969999999996</v>
      </c>
      <c r="G21" s="5">
        <f t="shared" si="4"/>
        <v>24.364758486659159</v>
      </c>
    </row>
    <row r="23" spans="2:7">
      <c r="B23" s="2" t="s">
        <v>19</v>
      </c>
      <c r="E23">
        <f>SUM(E4:E21)</f>
        <v>6.5007720999999998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 Modebadze</dc:creator>
  <cp:lastModifiedBy>Giorgi Modebadze</cp:lastModifiedBy>
  <dcterms:created xsi:type="dcterms:W3CDTF">2019-01-27T17:03:25Z</dcterms:created>
  <dcterms:modified xsi:type="dcterms:W3CDTF">2019-01-27T17:23:49Z</dcterms:modified>
</cp:coreProperties>
</file>