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59B18522-DF4C-407E-A6FD-E98CC0398B8A}" xr6:coauthVersionLast="46" xr6:coauthVersionMax="46" xr10:uidLastSave="{00000000-0000-0000-0000-000000000000}"/>
  <bookViews>
    <workbookView xWindow="28680" yWindow="-120" windowWidth="20640" windowHeight="11160" tabRatio="662" firstSheet="12" activeTab="16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 5x2" sheetId="17" r:id="rId10"/>
    <sheet name="CNN 8 bands 5x2" sheetId="19" r:id="rId11"/>
    <sheet name="CNN 10 bands" sheetId="8" r:id="rId12"/>
    <sheet name="Comparison" sheetId="11" r:id="rId13"/>
    <sheet name="Comparison 5x2" sheetId="14" r:id="rId14"/>
    <sheet name="Comparison 5x2 75%" sheetId="15" r:id="rId15"/>
    <sheet name="Comparison 5x2 50%" sheetId="16" r:id="rId16"/>
    <sheet name="Comparison 5x2 25%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4" l="1"/>
  <c r="R35" i="14"/>
  <c r="R27" i="14"/>
  <c r="S17" i="14"/>
  <c r="S16" i="14"/>
  <c r="S15" i="14"/>
  <c r="S14" i="14"/>
  <c r="S13" i="14"/>
  <c r="S12" i="14"/>
  <c r="S11" i="14"/>
  <c r="S10" i="14"/>
  <c r="S7" i="14"/>
  <c r="S6" i="14"/>
  <c r="R21" i="14" l="1"/>
</calcChain>
</file>

<file path=xl/sharedStrings.xml><?xml version="1.0" encoding="utf-8"?>
<sst xmlns="http://schemas.openxmlformats.org/spreadsheetml/2006/main" count="2018" uniqueCount="1449">
  <si>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</si>
  <si>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</si>
  <si>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</si>
  <si>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</si>
  <si>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</si>
  <si>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</si>
  <si>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</si>
  <si>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</si>
  <si>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</si>
  <si>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</si>
  <si>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</si>
  <si>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</si>
  <si>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</si>
  <si>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</si>
  <si>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</si>
  <si>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</si>
  <si>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</si>
  <si>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</si>
  <si>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</si>
  <si>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</si>
  <si>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</si>
  <si>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</si>
  <si>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</si>
  <si>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</si>
  <si>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</si>
  <si>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</si>
  <si>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</si>
  <si>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</si>
  <si>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</si>
  <si>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</si>
  <si>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</si>
  <si>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</si>
  <si>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</si>
  <si>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</si>
  <si>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</si>
  <si>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</si>
  <si>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</si>
  <si>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</si>
  <si>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</si>
  <si>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</si>
  <si>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</si>
  <si>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</si>
  <si>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</si>
  <si>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</si>
  <si>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</si>
  <si>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</si>
  <si>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</si>
  <si>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</si>
  <si>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</si>
  <si>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</si>
  <si>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</si>
  <si>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</si>
  <si>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</si>
  <si>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</si>
  <si>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</si>
  <si>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</si>
  <si>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</si>
  <si>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</si>
  <si>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</si>
  <si>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</si>
  <si>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</si>
  <si>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</si>
  <si>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</si>
  <si>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</si>
  <si>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</si>
  <si>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</si>
  <si>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</si>
  <si>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</si>
  <si>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</si>
  <si>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</si>
  <si>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</si>
  <si>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</si>
  <si>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</si>
  <si>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</si>
  <si>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</si>
  <si>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</si>
  <si>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</si>
  <si>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</si>
  <si>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</si>
  <si>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</si>
  <si>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</si>
  <si>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</si>
  <si>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</si>
  <si>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</si>
  <si>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</si>
  <si>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</si>
  <si>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</si>
  <si>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</si>
  <si>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</si>
  <si>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</si>
  <si>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</si>
  <si>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</si>
  <si>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</si>
  <si>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</si>
  <si>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</si>
  <si>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</si>
  <si>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</si>
  <si>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</si>
  <si>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</si>
  <si>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</si>
  <si>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</si>
  <si>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</si>
  <si>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</si>
  <si>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</si>
  <si>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</si>
  <si>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</si>
  <si>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</si>
  <si>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</si>
  <si>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</si>
  <si>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</si>
  <si>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</si>
  <si>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</si>
  <si>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</si>
  <si>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</si>
  <si>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</si>
  <si>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</si>
  <si>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</si>
  <si>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</si>
  <si>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</si>
  <si>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</si>
  <si>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</si>
  <si>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</si>
  <si>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</si>
  <si>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</si>
  <si>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</si>
  <si>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</si>
  <si>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</si>
  <si>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</si>
  <si>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</si>
  <si>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</si>
  <si>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</si>
  <si>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</si>
  <si>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</si>
  <si>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</si>
  <si>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</si>
  <si>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</si>
  <si>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</si>
  <si>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</si>
  <si>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</si>
  <si>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</si>
  <si>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</si>
  <si>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</si>
  <si>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</si>
  <si>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</si>
  <si>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</si>
  <si>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</si>
  <si>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</si>
  <si>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</si>
  <si>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</si>
  <si>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</si>
  <si>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</si>
  <si>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</si>
  <si>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</si>
  <si>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</si>
  <si>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</si>
  <si>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</si>
  <si>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</si>
  <si>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</si>
  <si>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</si>
  <si>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</si>
  <si>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</si>
  <si>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</si>
  <si>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</si>
  <si>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</si>
  <si>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</si>
  <si>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</si>
  <si>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</si>
  <si>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</si>
  <si>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</si>
  <si>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</si>
  <si>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</si>
  <si>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</si>
  <si>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</si>
  <si>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</si>
  <si>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</si>
  <si>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</si>
  <si>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</si>
  <si>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</si>
  <si>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</si>
  <si>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</si>
  <si>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</si>
  <si>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</si>
  <si>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</si>
  <si>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</si>
  <si>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</si>
  <si>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</si>
  <si>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</si>
  <si>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</si>
  <si>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</si>
  <si>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</si>
  <si>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</si>
  <si>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</si>
  <si>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</si>
  <si>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</si>
  <si>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</si>
  <si>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</si>
  <si>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</si>
  <si>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</si>
  <si>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</si>
  <si>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</si>
  <si>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</si>
  <si>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</si>
  <si>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</si>
  <si>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</si>
  <si>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</si>
  <si>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</si>
  <si>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</si>
  <si>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</si>
  <si>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</si>
  <si>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</si>
  <si>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</si>
  <si>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</si>
  <si>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</si>
  <si>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</si>
  <si>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</si>
  <si>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</si>
  <si>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</si>
  <si>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</si>
  <si>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</si>
  <si>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</si>
  <si>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</si>
  <si>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</si>
  <si>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</si>
  <si>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</si>
  <si>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</si>
  <si>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</si>
  <si>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</si>
  <si>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</si>
  <si>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</si>
  <si>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</si>
  <si>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</si>
  <si>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</si>
  <si>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</si>
  <si>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</si>
  <si>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</si>
  <si>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</si>
  <si>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</si>
  <si>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</si>
  <si>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</si>
  <si>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</si>
  <si>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</si>
  <si>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</si>
  <si>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</si>
  <si>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</si>
  <si>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</si>
  <si>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</si>
  <si>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</si>
  <si>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</si>
  <si>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</si>
  <si>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</si>
  <si>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</si>
  <si>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</si>
  <si>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</si>
  <si>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</si>
  <si>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</si>
  <si>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</si>
  <si>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</si>
  <si>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</si>
  <si>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</si>
  <si>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</si>
  <si>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</si>
  <si>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</si>
  <si>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</si>
  <si>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</si>
  <si>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</si>
  <si>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</si>
  <si>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</si>
  <si>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</si>
  <si>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</si>
  <si>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</si>
  <si>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</si>
  <si>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</si>
  <si>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</si>
  <si>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</si>
  <si>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</si>
  <si>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</si>
  <si>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</si>
  <si>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</si>
  <si>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</si>
  <si>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</si>
  <si>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</si>
  <si>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</si>
  <si>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</si>
  <si>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</si>
  <si>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</si>
  <si>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</si>
  <si>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</si>
  <si>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</si>
  <si>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</si>
  <si>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</si>
  <si>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</si>
  <si>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</si>
  <si>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</si>
  <si>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</si>
  <si>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</si>
  <si>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</si>
  <si>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</si>
  <si>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</si>
  <si>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</si>
  <si>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</si>
  <si>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</si>
  <si>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</si>
  <si>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</si>
  <si>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</si>
  <si>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</si>
  <si>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</si>
  <si>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</si>
  <si>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</si>
  <si>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</si>
  <si>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</si>
  <si>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</si>
  <si>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</si>
  <si>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</si>
  <si>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</si>
  <si>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</si>
  <si>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</si>
  <si>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</si>
  <si>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</si>
  <si>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</si>
  <si>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</si>
  <si>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</si>
  <si>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</si>
  <si>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</si>
  <si>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</si>
  <si>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</si>
  <si>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</si>
  <si>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</si>
  <si>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</si>
  <si>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</si>
  <si>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</si>
  <si>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</si>
  <si>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</si>
  <si>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</si>
  <si>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</si>
  <si>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</si>
  <si>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</si>
  <si>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</si>
  <si>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</si>
  <si>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</si>
  <si>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</si>
  <si>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</si>
  <si>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</si>
  <si>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</si>
  <si>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</si>
  <si>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</si>
  <si>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</si>
  <si>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</si>
  <si>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</si>
  <si>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</si>
  <si>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</si>
  <si>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</si>
  <si>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</si>
  <si>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</si>
  <si>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</si>
  <si>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</si>
  <si>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</si>
  <si>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</si>
  <si>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</si>
  <si>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</si>
  <si>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</si>
  <si>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</si>
  <si>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</si>
  <si>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</si>
  <si>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</si>
  <si>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</si>
  <si>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</si>
  <si>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</si>
  <si>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</si>
  <si>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</si>
  <si>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</si>
  <si>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</si>
  <si>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</si>
  <si>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</si>
  <si>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</si>
  <si>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</si>
  <si>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</si>
  <si>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</si>
  <si>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</si>
  <si>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</si>
  <si>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</si>
  <si>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</si>
  <si>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</si>
  <si>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</si>
  <si>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</si>
  <si>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</si>
  <si>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</si>
  <si>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</si>
  <si>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</si>
  <si>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</si>
  <si>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</si>
  <si>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</si>
  <si>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</si>
  <si>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</si>
  <si>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</si>
  <si>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</si>
  <si>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</si>
  <si>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</si>
  <si>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</si>
  <si>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</si>
  <si>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</si>
  <si>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</si>
  <si>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</si>
  <si>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</si>
  <si>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</si>
  <si>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</si>
  <si>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</si>
  <si>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</si>
  <si>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</si>
  <si>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</si>
  <si>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</si>
  <si>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</si>
  <si>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</si>
  <si>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</si>
  <si>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</si>
  <si>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</si>
  <si>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</si>
  <si>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</si>
  <si>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</si>
  <si>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</si>
  <si>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</si>
  <si>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</si>
  <si>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</si>
  <si>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</si>
  <si>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</si>
  <si>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</si>
  <si>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</si>
  <si>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</si>
  <si>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</si>
  <si>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</si>
  <si>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</si>
  <si>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</si>
  <si>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</si>
  <si>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</si>
  <si>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</si>
  <si>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</si>
  <si>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</si>
  <si>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</si>
  <si>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</si>
  <si>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</si>
  <si>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</si>
  <si>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</si>
  <si>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</si>
  <si>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</si>
  <si>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</si>
  <si>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</si>
  <si>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</si>
  <si>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</si>
  <si>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</si>
  <si>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</si>
  <si>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</si>
  <si>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</si>
  <si>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</si>
  <si>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</si>
  <si>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</si>
  <si>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</si>
  <si>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</si>
  <si>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</si>
  <si>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</si>
  <si>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</si>
  <si>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</si>
  <si>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</si>
  <si>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</si>
  <si>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</si>
  <si>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</si>
  <si>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</si>
  <si>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</si>
  <si>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</si>
  <si>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</si>
  <si>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</si>
  <si>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</si>
  <si>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</si>
  <si>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</si>
  <si>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</si>
  <si>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</si>
  <si>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</si>
  <si>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</si>
  <si>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</si>
  <si>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</si>
  <si>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</si>
  <si>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</si>
  <si>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</si>
  <si>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</si>
  <si>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</si>
  <si>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</si>
  <si>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</si>
  <si>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</si>
  <si>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</si>
  <si>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</si>
  <si>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</si>
  <si>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</si>
  <si>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</si>
  <si>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</si>
  <si>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</si>
  <si>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</si>
  <si>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</si>
  <si>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</si>
  <si>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</si>
  <si>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</si>
  <si>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</si>
  <si>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</si>
  <si>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</si>
  <si>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</si>
  <si>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</si>
  <si>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</si>
  <si>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</si>
  <si>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</si>
  <si>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</si>
  <si>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</si>
  <si>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</si>
  <si>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</si>
  <si>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</si>
  <si>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</si>
  <si>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</si>
  <si>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</si>
  <si>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</si>
  <si>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</si>
  <si>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</si>
  <si>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</si>
  <si>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</si>
  <si>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</si>
  <si>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</si>
  <si>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</si>
  <si>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</si>
  <si>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</si>
  <si>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</si>
  <si>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</si>
  <si>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</si>
  <si>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</si>
  <si>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</si>
  <si>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</si>
  <si>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</si>
  <si>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</si>
  <si>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</si>
  <si>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</si>
  <si>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</si>
  <si>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</si>
  <si>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</si>
  <si>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</si>
  <si>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</si>
  <si>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</si>
  <si>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</si>
  <si>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</si>
  <si>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</si>
  <si>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</si>
  <si>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</si>
  <si>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</si>
  <si>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</si>
  <si>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</si>
  <si>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</si>
  <si>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</si>
  <si>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</si>
  <si>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</si>
  <si>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</si>
  <si>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</si>
  <si>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</si>
  <si>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</si>
  <si>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</si>
  <si>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</si>
  <si>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</si>
  <si>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</si>
  <si>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</si>
  <si>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</si>
  <si>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</si>
  <si>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</si>
  <si>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</si>
  <si>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</si>
  <si>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</si>
  <si>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</si>
  <si>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</si>
  <si>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</si>
  <si>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</si>
  <si>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</si>
  <si>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</si>
  <si>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</si>
  <si>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</si>
  <si>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</si>
  <si>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</si>
  <si>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</si>
  <si>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</si>
  <si>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</si>
  <si>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</si>
  <si>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</si>
  <si>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</si>
  <si>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</si>
  <si>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</si>
  <si>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</si>
  <si>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</si>
  <si>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</si>
  <si>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</si>
  <si>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</si>
  <si>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</si>
  <si>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</si>
  <si>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</si>
  <si>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</si>
  <si>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</si>
  <si>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</si>
  <si>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</si>
  <si>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</si>
  <si>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</si>
  <si>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</si>
  <si>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</si>
  <si>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</si>
  <si>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</si>
  <si>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</si>
  <si>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</si>
  <si>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</si>
  <si>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</si>
  <si>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</si>
  <si>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</si>
  <si>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</si>
  <si>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</si>
  <si>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</si>
  <si>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</si>
  <si>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</si>
  <si>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</si>
  <si>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</si>
  <si>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</si>
  <si>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</si>
  <si>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</si>
  <si>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</si>
  <si>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</si>
  <si>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</si>
  <si>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</si>
  <si>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</si>
  <si>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</si>
  <si>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</si>
  <si>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</si>
  <si>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</si>
  <si>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</si>
  <si>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</si>
  <si>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</si>
  <si>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</si>
  <si>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</si>
  <si>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</si>
  <si>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</si>
  <si>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</si>
  <si>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</si>
  <si>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</si>
  <si>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</si>
  <si>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</si>
  <si>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</si>
  <si>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</si>
  <si>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</si>
  <si>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</si>
  <si>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</si>
  <si>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</si>
  <si>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</si>
  <si>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</si>
  <si>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</si>
  <si>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</si>
  <si>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</si>
  <si>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</si>
  <si>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</si>
  <si>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</si>
  <si>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</si>
  <si>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</si>
  <si>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</si>
  <si>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</si>
  <si>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</si>
  <si>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</si>
  <si>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</si>
  <si>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</si>
  <si>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</si>
  <si>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</si>
  <si>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</si>
  <si>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</si>
  <si>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</si>
  <si>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</si>
  <si>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</si>
  <si>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</si>
  <si>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</si>
  <si>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</si>
  <si>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</si>
  <si>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</si>
  <si>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</si>
  <si>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</si>
  <si>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</si>
  <si>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</si>
  <si>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</si>
  <si>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</si>
  <si>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</si>
  <si>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</si>
  <si>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</si>
  <si>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</si>
  <si>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</si>
  <si>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</si>
  <si>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</si>
  <si>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</si>
  <si>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</si>
  <si>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</si>
  <si>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</si>
  <si>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</si>
  <si>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</si>
  <si>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</si>
  <si>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</si>
  <si>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</si>
  <si>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</si>
  <si>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</si>
  <si>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</si>
  <si>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</si>
  <si>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</si>
  <si>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</si>
  <si>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</si>
  <si>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</si>
  <si>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</si>
  <si>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</si>
  <si>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</si>
  <si>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</si>
  <si>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</si>
  <si>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</si>
  <si>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</si>
  <si>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</si>
  <si>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</si>
  <si>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</si>
  <si>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</si>
  <si>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</si>
  <si>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</si>
  <si>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</si>
  <si>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</si>
  <si>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</si>
  <si>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</si>
  <si>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</si>
  <si>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</si>
  <si>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</si>
  <si>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</si>
  <si>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</si>
  <si>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</si>
  <si>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</si>
  <si>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</si>
  <si>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</si>
  <si>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</si>
  <si>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</si>
  <si>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</si>
  <si>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</si>
  <si>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</si>
  <si>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</si>
  <si>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</si>
  <si>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</si>
  <si>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</si>
  <si>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</si>
  <si>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</si>
  <si>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</si>
  <si>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</si>
  <si>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</si>
  <si>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</si>
  <si>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</si>
  <si>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</si>
  <si>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</si>
  <si>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</si>
  <si>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</si>
  <si>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</si>
  <si>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</si>
  <si>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</si>
  <si>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</si>
  <si>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</si>
  <si>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</si>
  <si>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</si>
  <si>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</si>
  <si>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</si>
  <si>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</si>
  <si>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</si>
  <si>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</si>
  <si>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</si>
  <si>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</si>
  <si>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</si>
  <si>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</si>
  <si>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</si>
  <si>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</si>
  <si>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</si>
  <si>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</si>
  <si>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</si>
  <si>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</si>
  <si>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</si>
  <si>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</si>
  <si>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</si>
  <si>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</si>
  <si>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</si>
  <si>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</si>
  <si>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</si>
  <si>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</si>
  <si>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</si>
  <si>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</si>
  <si>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</si>
  <si>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</si>
  <si>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</si>
  <si>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</si>
  <si>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</si>
  <si>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</si>
  <si>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</si>
  <si>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</si>
  <si>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</si>
  <si>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</si>
  <si>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</si>
  <si>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</si>
  <si>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</si>
  <si>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</si>
  <si>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</si>
  <si>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</si>
  <si>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</si>
  <si>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</si>
  <si>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</si>
  <si>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</si>
  <si>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</si>
  <si>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</si>
  <si>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</si>
  <si>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</si>
  <si>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</si>
  <si>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</si>
  <si>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</si>
  <si>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</si>
  <si>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</si>
  <si>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</si>
  <si>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</si>
  <si>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</si>
  <si>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</si>
  <si>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</si>
  <si>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</si>
  <si>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</si>
  <si>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</si>
  <si>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</si>
  <si>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</si>
  <si>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</si>
  <si>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</si>
  <si>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</si>
  <si>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</si>
  <si>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</si>
  <si>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</si>
  <si>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</si>
  <si>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</si>
  <si>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</si>
  <si>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</si>
  <si>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</si>
  <si>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</si>
  <si>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</si>
  <si>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</si>
  <si>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</si>
  <si>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</si>
  <si>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</si>
  <si>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</si>
  <si>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</si>
  <si>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</si>
  <si>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</si>
  <si>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</si>
  <si>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</si>
  <si>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</si>
  <si>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</si>
  <si>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</si>
  <si>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</si>
  <si>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</si>
  <si>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</si>
  <si>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</si>
  <si>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</si>
  <si>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</si>
  <si>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</si>
  <si>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</si>
  <si>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</si>
  <si>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</si>
  <si>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</si>
  <si>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</si>
  <si>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</si>
  <si>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</si>
  <si>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</si>
  <si>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</si>
  <si>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</si>
  <si>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</si>
  <si>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</si>
  <si>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</si>
  <si>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</si>
  <si>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</si>
  <si>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</si>
  <si>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</si>
  <si>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</si>
  <si>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</si>
  <si>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</si>
  <si>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</si>
  <si>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</si>
  <si>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</si>
  <si>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</si>
  <si>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</si>
  <si>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</si>
  <si>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</si>
  <si>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</si>
  <si>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</si>
  <si>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</si>
  <si>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</si>
  <si>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</si>
  <si>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</si>
  <si>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</si>
  <si>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</si>
  <si>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</si>
  <si>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</si>
  <si>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</si>
  <si>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</si>
  <si>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</si>
  <si>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</si>
  <si>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</si>
  <si>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</si>
  <si>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</si>
  <si>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</si>
  <si>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</si>
  <si>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</si>
  <si>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</si>
  <si>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</si>
  <si>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</si>
  <si>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</si>
  <si>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</si>
  <si>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</si>
  <si>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</si>
  <si>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</si>
  <si>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</si>
  <si>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</si>
  <si>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</si>
  <si>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</si>
  <si>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</si>
  <si>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</si>
  <si>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</si>
  <si>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</si>
  <si>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</si>
  <si>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</si>
  <si>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</si>
  <si>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</si>
  <si>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</si>
  <si>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</si>
  <si>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</si>
  <si>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</si>
  <si>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</si>
  <si>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</si>
  <si>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</si>
  <si>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</si>
  <si>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</si>
  <si>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</si>
  <si>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</si>
  <si>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</si>
  <si>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</si>
  <si>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</si>
  <si>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</si>
  <si>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</si>
  <si>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</si>
  <si>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</si>
  <si>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</si>
  <si>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</si>
  <si>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</si>
  <si>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</si>
  <si>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</si>
  <si>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</si>
  <si>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</si>
  <si>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</si>
  <si>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</si>
  <si>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</si>
  <si>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</si>
  <si>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</si>
  <si>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</si>
  <si>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</si>
  <si>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</si>
  <si>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</si>
  <si>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</si>
  <si>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</si>
  <si>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</si>
  <si>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</si>
  <si>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</si>
  <si>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</si>
  <si>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</si>
  <si>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</si>
  <si>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</si>
  <si>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</si>
  <si>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</si>
  <si>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</si>
  <si>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</si>
  <si>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</si>
  <si>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</si>
  <si>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</si>
  <si>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</si>
  <si>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</si>
  <si>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</si>
  <si>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</si>
  <si>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</si>
  <si>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</si>
  <si>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</si>
  <si>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</si>
  <si>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</si>
  <si>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</si>
  <si>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</si>
  <si>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</si>
  <si>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</si>
  <si>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</si>
  <si>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</si>
  <si>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</si>
  <si>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</si>
  <si>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</si>
  <si>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</si>
  <si>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</si>
  <si>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</si>
  <si>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</si>
  <si>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</si>
  <si>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</si>
  <si>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</si>
  <si>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</si>
  <si>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</si>
  <si>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</si>
  <si>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</si>
  <si>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</si>
  <si>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</si>
  <si>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</si>
  <si>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</si>
  <si>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</si>
  <si>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</si>
  <si>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</si>
  <si>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</si>
  <si>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</si>
  <si>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</si>
  <si>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</si>
  <si>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</si>
  <si>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</si>
  <si>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</si>
  <si>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</si>
  <si>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</si>
  <si>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</si>
  <si>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</si>
  <si>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</si>
  <si>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</si>
  <si>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</si>
  <si>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</si>
  <si>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</si>
  <si>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</si>
  <si>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</si>
  <si>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</si>
  <si>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</si>
  <si>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</si>
  <si>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</si>
  <si>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</si>
  <si>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</si>
  <si>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</si>
  <si>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</si>
  <si>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</si>
  <si>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</si>
  <si>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</si>
  <si>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</si>
  <si>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</si>
  <si>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</si>
  <si>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</si>
  <si>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</si>
  <si>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</si>
  <si>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</si>
  <si>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</si>
  <si>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</si>
  <si>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</si>
  <si>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</si>
  <si>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</si>
  <si>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</si>
  <si>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</si>
  <si>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</si>
  <si>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</si>
  <si>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</si>
  <si>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</si>
  <si>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</si>
  <si>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</si>
  <si>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</si>
  <si>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</si>
  <si>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</si>
  <si>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</si>
  <si>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</si>
  <si>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</si>
  <si>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</si>
  <si>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</si>
  <si>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</si>
  <si>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</si>
  <si>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</si>
  <si>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</si>
  <si>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</si>
  <si>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</si>
  <si>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</si>
  <si>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</si>
  <si>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</si>
  <si>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</si>
  <si>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</si>
  <si>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</si>
  <si>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</si>
  <si>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</si>
  <si>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</si>
  <si>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</si>
  <si>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</si>
  <si>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</si>
  <si>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</si>
  <si>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</si>
  <si>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</si>
  <si>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</si>
  <si>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</si>
  <si>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</si>
  <si>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</si>
  <si>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</si>
  <si>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</si>
  <si>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</si>
  <si>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</si>
  <si>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</si>
  <si>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</si>
  <si>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</si>
  <si>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</si>
  <si>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</si>
  <si>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</si>
  <si>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</si>
  <si>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</si>
  <si>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</si>
  <si>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</si>
  <si>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</si>
  <si>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</si>
  <si>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</si>
  <si>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</si>
  <si>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</si>
  <si>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</si>
  <si>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</si>
  <si>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</si>
  <si>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</si>
  <si>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</si>
  <si>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</si>
  <si>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</si>
  <si>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</si>
  <si>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</si>
  <si>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</si>
  <si>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</si>
  <si>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</si>
  <si>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</si>
  <si>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</si>
  <si>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</si>
  <si>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</si>
  <si>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</si>
  <si>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</si>
  <si>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</si>
  <si>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</si>
  <si>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</si>
  <si>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</si>
  <si>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</si>
  <si>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</si>
  <si>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</si>
  <si>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</si>
  <si>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</si>
  <si>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</si>
  <si>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</si>
  <si>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</si>
  <si>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</si>
  <si>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</si>
  <si>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</si>
  <si>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</si>
  <si>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</si>
  <si>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</si>
  <si>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</si>
  <si>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</si>
  <si>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</si>
  <si>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</si>
  <si>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</si>
  <si>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</si>
  <si>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</si>
  <si>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</si>
  <si>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</si>
  <si>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</si>
  <si>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</si>
  <si>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</si>
  <si>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</si>
  <si>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</si>
  <si>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</si>
  <si>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</si>
  <si>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</si>
  <si>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</si>
  <si>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</si>
  <si>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</si>
  <si>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</si>
  <si>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</si>
  <si>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</si>
  <si>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</si>
  <si>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</si>
  <si>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</si>
  <si>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</si>
  <si>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</si>
  <si>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</si>
  <si>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</si>
  <si>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</si>
  <si>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</si>
  <si>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</si>
  <si>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</si>
  <si>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</si>
  <si>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</si>
  <si>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</si>
  <si>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</si>
  <si>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</si>
  <si>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</si>
  <si>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</si>
  <si>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</si>
  <si>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</si>
  <si>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</si>
  <si>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</si>
  <si>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</si>
  <si>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</si>
  <si>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</si>
  <si>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</si>
  <si>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</si>
  <si>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</si>
  <si>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</si>
  <si>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</si>
  <si>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</si>
  <si>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</si>
  <si>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</si>
  <si>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</si>
  <si>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</si>
  <si>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</si>
  <si>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</si>
  <si>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</si>
  <si>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</si>
  <si>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</si>
  <si>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</si>
  <si>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</si>
  <si>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</si>
  <si>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</si>
  <si>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</si>
  <si>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</si>
  <si>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</si>
  <si>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</si>
  <si>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</si>
  <si>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</si>
  <si>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</si>
  <si>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</si>
  <si>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</si>
  <si>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</si>
  <si>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</si>
  <si>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</si>
  <si>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</si>
  <si>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</si>
  <si>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</si>
  <si>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</si>
  <si>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</si>
  <si>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</si>
  <si>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</si>
  <si>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</si>
  <si>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</si>
  <si>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</si>
  <si>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</si>
  <si>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</si>
  <si>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</si>
  <si>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</si>
  <si>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</si>
  <si>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</si>
  <si>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</si>
  <si>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</si>
  <si>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</si>
  <si>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</si>
  <si>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</si>
  <si>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</si>
  <si>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</si>
  <si>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</si>
  <si>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</si>
  <si>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</si>
  <si>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</si>
  <si>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</si>
  <si>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</si>
  <si>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</si>
  <si>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</si>
  <si>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</si>
  <si>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</si>
  <si>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</si>
  <si>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</si>
  <si>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</si>
  <si>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</si>
  <si>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</si>
  <si>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</si>
  <si>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</si>
  <si>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</si>
  <si>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</si>
  <si>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</si>
  <si>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</si>
  <si>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</si>
  <si>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</si>
  <si>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</si>
  <si>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</si>
  <si>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</si>
  <si>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</si>
  <si>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</si>
  <si>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</si>
  <si>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</si>
  <si>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</si>
  <si>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</si>
  <si>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</si>
  <si>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</si>
  <si>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</si>
  <si>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</si>
  <si>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</si>
  <si>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</si>
  <si>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</si>
  <si>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</si>
  <si>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</si>
  <si>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</si>
  <si>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</si>
  <si>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</si>
  <si>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</si>
  <si>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</si>
  <si>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</si>
  <si>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</si>
  <si>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</si>
  <si>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</si>
  <si>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</si>
  <si>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</si>
  <si>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</si>
  <si>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</si>
  <si>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</si>
  <si>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</si>
  <si>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</si>
  <si>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</si>
  <si>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</si>
  <si>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</si>
  <si>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</si>
  <si>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</si>
  <si>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</si>
  <si>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</si>
  <si>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</si>
  <si>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</si>
  <si>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</si>
  <si>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</si>
  <si>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</si>
  <si>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</si>
  <si>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</si>
  <si>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</si>
  <si>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</si>
  <si>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</si>
  <si>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</si>
  <si>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</si>
  <si>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</si>
  <si>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</si>
  <si>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</si>
  <si>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</si>
  <si>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</si>
  <si>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</si>
  <si>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</si>
  <si>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</si>
  <si>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</si>
  <si>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</si>
  <si>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</si>
  <si>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</si>
  <si>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</si>
  <si>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</si>
  <si>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</si>
  <si>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</si>
  <si>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</si>
  <si>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</si>
  <si>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</si>
  <si>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</si>
  <si>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</si>
  <si>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\vspace{-2ex}</t>
  </si>
  <si>
    <t>93.958% (+/- 0.679%)</t>
  </si>
  <si>
    <t>94.467% (+/- 0.648%)</t>
  </si>
  <si>
    <t>94.343% (+/- 0.677%)</t>
  </si>
  <si>
    <t>94.391% (+/- 0.664%)</t>
  </si>
  <si>
    <t>[2, 5, 18, 42, 68, 74, 79, 143]</t>
  </si>
  <si>
    <t>[2, 5, 18, 42, 68, 74, 80, 143]</t>
  </si>
  <si>
    <t>94.183% (+/- 0.704%)</t>
  </si>
  <si>
    <t>94.737% (+/- 0.646%)</t>
  </si>
  <si>
    <t>94.470% (+/- 0.671%)</t>
  </si>
  <si>
    <t>94.592% (+/- 0.655%)</t>
  </si>
  <si>
    <t>[1, 18, 43, 68, 81, 136, 143, 146]</t>
  </si>
  <si>
    <t>93.952% (+/- 0.616%)</t>
  </si>
  <si>
    <t>94.477% (+/- 0.560%)</t>
  </si>
  <si>
    <t>94.128% (+/- 0.677%)</t>
  </si>
  <si>
    <t>94.289% (+/- 0.605%)</t>
  </si>
  <si>
    <t>[1, 18, 43, 67, 74, 81, 136, 143]</t>
  </si>
  <si>
    <t>94.332% (+/- 0.409%)</t>
  </si>
  <si>
    <t>94.810% (+/- 0.483%)</t>
  </si>
  <si>
    <t>94.601% (+/- 0.467%)</t>
  </si>
  <si>
    <t>94.691% (+/- 0.465%)</t>
  </si>
  <si>
    <t>94.791% (+/- 0.654%)</t>
  </si>
  <si>
    <t>95.279% (+/- 0.551%)</t>
  </si>
  <si>
    <t>95.198% (+/- 0.671%)</t>
  </si>
  <si>
    <t>95.234% (+/- 0.608%)</t>
  </si>
  <si>
    <t>[0, 4, 18, 43, 68, 74, 79, 146]</t>
  </si>
  <si>
    <t>[0, 4, 18, 31, 45, 63, 68, 74]</t>
  </si>
  <si>
    <t>94.484% (+/- 0.774%)</t>
  </si>
  <si>
    <t>95.048% (+/- 0.723%)</t>
  </si>
  <si>
    <t>94.847% (+/- 0.728%)</t>
  </si>
  <si>
    <t>94.934% (+/- 0.725%)</t>
  </si>
  <si>
    <t>[0, 4, 18, 47, 69, 74, 81, 145]</t>
  </si>
  <si>
    <t>94.649% (+/- 0.451%)</t>
  </si>
  <si>
    <t>95.213% (+/- 0.379%)</t>
  </si>
  <si>
    <t>94.892% (+/- 0.475%)</t>
  </si>
  <si>
    <t>95.042% (+/- 0.423%)</t>
  </si>
  <si>
    <t>[0, 18, 47, 61, 74, 79, 140, 145]</t>
  </si>
  <si>
    <t>93.680% (+/- 0.746%)</t>
  </si>
  <si>
    <t>94.248% (+/- 0.653%)</t>
  </si>
  <si>
    <t>93.954% (+/- 0.680%)</t>
  </si>
  <si>
    <t>94.083% (+/- 0.657%)</t>
  </si>
  <si>
    <t>8 bands</t>
  </si>
  <si>
    <t>83.746% (+/- 2.395%)</t>
  </si>
  <si>
    <t>84.332% (+/- 2.484%)</t>
  </si>
  <si>
    <t>83.766% (+/- 2.425%)</t>
  </si>
  <si>
    <t>84.015% (+/- 2.447%)</t>
  </si>
  <si>
    <t>95.035% (+/- 0.704%)</t>
  </si>
  <si>
    <t>95.349% (+/- 0.595%)</t>
  </si>
  <si>
    <t>95.208% (+/- 0.806%)</t>
  </si>
  <si>
    <t>95.271% (+/- 0.701%)</t>
  </si>
  <si>
    <t>82.229% (+/- 2.431%)</t>
  </si>
  <si>
    <t>82.636% (+/- 2.455%)</t>
  </si>
  <si>
    <t>82.236% (+/- 2.538%)</t>
  </si>
  <si>
    <t>82.415% (+/- 2.493%)</t>
  </si>
  <si>
    <t>93.799% (+/- 0.452%)</t>
  </si>
  <si>
    <t>94.169% (+/- 0.503%)</t>
  </si>
  <si>
    <t>93.943% (+/- 0.478%)</t>
  </si>
  <si>
    <t>94.044% (+/- 0.464%)</t>
  </si>
  <si>
    <t>79.069% (+/- 2.192%)</t>
  </si>
  <si>
    <t>79.611% (+/- 2.142%)</t>
  </si>
  <si>
    <t>78.933% (+/- 2.702%)</t>
  </si>
  <si>
    <t>79.174% (+/- 2.417%)</t>
  </si>
  <si>
    <t>92.134% (+/- 1.021%)</t>
  </si>
  <si>
    <t>92.506% (+/- 0.880%)</t>
  </si>
  <si>
    <t>92.212% (+/- 1.087%)</t>
  </si>
  <si>
    <t>92.338% (+/- 0.980%)</t>
  </si>
  <si>
    <t>74.810% (+/- 1.984%)</t>
  </si>
  <si>
    <t>75.381% (+/- 2.074%)</t>
  </si>
  <si>
    <t>74.694% (+/- 2.139%)</t>
  </si>
  <si>
    <t>74.913% (+/- 2.093%)</t>
  </si>
  <si>
    <t>87.696% (+/- 1.074%)</t>
  </si>
  <si>
    <t>88.330% (+/- 1.214%)</t>
  </si>
  <si>
    <t>87.768% (+/- 1.014%)</t>
  </si>
  <si>
    <t>88.001% (+/- 1.054%)</t>
  </si>
  <si>
    <t>95.462% (+/- 0.530%)</t>
  </si>
  <si>
    <t>95.906% (+/- 0.463%)</t>
  </si>
  <si>
    <t>95.629% (+/- 0.493%)</t>
  </si>
  <si>
    <t>95.758% (+/- 0.469%)</t>
  </si>
  <si>
    <t>95.418% (+/- 0.596%)</t>
  </si>
  <si>
    <t>95.845% (+/- 0.520%)</t>
  </si>
  <si>
    <t>95.619% (+/- 0.569%)</t>
  </si>
  <si>
    <t>95.720% (+/- 0.530%)</t>
  </si>
  <si>
    <t>94.483% (+/- 0.429%)</t>
  </si>
  <si>
    <t>94.857% (+/- 0.456%)</t>
  </si>
  <si>
    <t>94.730% (+/- 0.491%)</t>
  </si>
  <si>
    <t>94.783% (+/- 0.432%)</t>
  </si>
  <si>
    <t>94.474% (+/- 0.585%)</t>
  </si>
  <si>
    <t>94.851% (+/- 0.609%)</t>
  </si>
  <si>
    <t>94.721% (+/- 0.592%)</t>
  </si>
  <si>
    <t>94.774% (+/- 0.581%)</t>
  </si>
  <si>
    <t>92.204% (+/- 0.861%)</t>
  </si>
  <si>
    <t>92.655% (+/- 0.968%)</t>
  </si>
  <si>
    <t>92.589% (+/- 0.771%)</t>
  </si>
  <si>
    <t>92.606% (+/- 0.842%)</t>
  </si>
  <si>
    <t>92.552% (+/- 0.867%)</t>
  </si>
  <si>
    <t>93.197% (+/- 0.726%)</t>
  </si>
  <si>
    <t>92.749% (+/- 0.943%)</t>
  </si>
  <si>
    <t>92.952% (+/- 0.836%)</t>
  </si>
  <si>
    <t>88.165% (+/- 1.160%)</t>
  </si>
  <si>
    <t>88.816% (+/- 1.145%)</t>
  </si>
  <si>
    <t>88.614% (+/- 1.199%)</t>
  </si>
  <si>
    <t>88.666% (+/- 1.104%)</t>
  </si>
  <si>
    <t>87.430% (+/- 1.490%)</t>
  </si>
  <si>
    <t>88.298% (+/- 1.727%)</t>
  </si>
  <si>
    <t>87.600% (+/- 1.407%)</t>
  </si>
  <si>
    <t>87.872% (+/- 1.534%)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</si>
</sst>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26</xdr:row>
      <xdr:rowOff>55310</xdr:rowOff>
    </xdr:from>
    <xdr:to>
      <xdr:col>16</xdr:col>
      <xdr:colOff>1504950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35</xdr:row>
      <xdr:rowOff>22860</xdr:rowOff>
    </xdr:from>
    <xdr:to>
      <xdr:col>17</xdr:col>
      <xdr:colOff>635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20</xdr:col>
      <xdr:colOff>98213</xdr:colOff>
      <xdr:row>36</xdr:row>
      <xdr:rowOff>165416</xdr:rowOff>
    </xdr:from>
    <xdr:to>
      <xdr:col>20</xdr:col>
      <xdr:colOff>1579688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25</xdr:col>
      <xdr:colOff>557059</xdr:colOff>
      <xdr:row>0</xdr:row>
      <xdr:rowOff>164997</xdr:rowOff>
    </xdr:from>
    <xdr:to>
      <xdr:col>32</xdr:col>
      <xdr:colOff>206576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21</xdr:col>
      <xdr:colOff>144926</xdr:colOff>
      <xdr:row>1</xdr:row>
      <xdr:rowOff>27653</xdr:rowOff>
    </xdr:from>
    <xdr:to>
      <xdr:col>25</xdr:col>
      <xdr:colOff>308329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20306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1504450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24823</xdr:colOff>
      <xdr:row>37</xdr:row>
      <xdr:rowOff>34637</xdr:rowOff>
    </xdr:from>
    <xdr:to>
      <xdr:col>11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36320</xdr:colOff>
      <xdr:row>22</xdr:row>
      <xdr:rowOff>26797</xdr:rowOff>
    </xdr:from>
    <xdr:to>
      <xdr:col>11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15754</xdr:colOff>
      <xdr:row>34</xdr:row>
      <xdr:rowOff>129760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1540818</xdr:colOff>
      <xdr:row>49</xdr:row>
      <xdr:rowOff>133650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23924</xdr:colOff>
      <xdr:row>22</xdr:row>
      <xdr:rowOff>19726</xdr:rowOff>
    </xdr:from>
    <xdr:to>
      <xdr:col>12</xdr:col>
      <xdr:colOff>19253</xdr:colOff>
      <xdr:row>34</xdr:row>
      <xdr:rowOff>133572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17214</xdr:colOff>
      <xdr:row>37</xdr:row>
      <xdr:rowOff>56439</xdr:rowOff>
    </xdr:from>
    <xdr:to>
      <xdr:col>11</xdr:col>
      <xdr:colOff>1522045</xdr:colOff>
      <xdr:row>49</xdr:row>
      <xdr:rowOff>132085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1545687</xdr:colOff>
      <xdr:row>34</xdr:row>
      <xdr:rowOff>135055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41088</xdr:colOff>
      <xdr:row>22</xdr:row>
      <xdr:rowOff>17432</xdr:rowOff>
    </xdr:from>
    <xdr:to>
      <xdr:col>12</xdr:col>
      <xdr:colOff>2579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48824</xdr:colOff>
      <xdr:row>37</xdr:row>
      <xdr:rowOff>6691</xdr:rowOff>
    </xdr:from>
    <xdr:to>
      <xdr:col>11</xdr:col>
      <xdr:colOff>1507116</xdr:colOff>
      <xdr:row>49</xdr:row>
      <xdr:rowOff>136717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workbookViewId="0">
      <selection activeCell="B11" sqref="B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6" t="s">
        <v>1070</v>
      </c>
      <c r="C16" s="36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6" t="s">
        <v>1092</v>
      </c>
      <c r="C32" s="36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6" t="s">
        <v>1070</v>
      </c>
      <c r="C48" s="36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6" t="s">
        <v>1092</v>
      </c>
      <c r="C63" s="36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75D-9E0A-47CA-A1F9-F372C0ABB720}">
  <dimension ref="B3:G63"/>
  <sheetViews>
    <sheetView workbookViewId="0">
      <selection activeCell="D10" sqref="D10:G10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34" t="s">
        <v>23</v>
      </c>
      <c r="C5" s="34" t="s">
        <v>24</v>
      </c>
      <c r="D5" s="34" t="s">
        <v>5</v>
      </c>
      <c r="E5" s="34" t="s">
        <v>6</v>
      </c>
      <c r="F5" s="34" t="s">
        <v>26</v>
      </c>
      <c r="G5" s="34" t="s">
        <v>8</v>
      </c>
    </row>
    <row r="6" spans="2:7" x14ac:dyDescent="0.3">
      <c r="B6" s="4">
        <v>12</v>
      </c>
      <c r="C6" s="4" t="s">
        <v>1348</v>
      </c>
      <c r="D6" s="4" t="s">
        <v>1344</v>
      </c>
      <c r="E6" s="4" t="s">
        <v>1345</v>
      </c>
      <c r="F6" s="4" t="s">
        <v>1346</v>
      </c>
      <c r="G6" s="4" t="s">
        <v>1347</v>
      </c>
    </row>
    <row r="7" spans="2:7" x14ac:dyDescent="0.3">
      <c r="B7" s="34">
        <v>11</v>
      </c>
      <c r="C7" s="34" t="s">
        <v>1349</v>
      </c>
      <c r="D7" s="34" t="s">
        <v>1350</v>
      </c>
      <c r="E7" s="34" t="s">
        <v>1351</v>
      </c>
      <c r="F7" s="34" t="s">
        <v>1352</v>
      </c>
      <c r="G7" s="34" t="s">
        <v>1353</v>
      </c>
    </row>
    <row r="8" spans="2:7" x14ac:dyDescent="0.3">
      <c r="B8" s="4">
        <v>10</v>
      </c>
      <c r="C8" s="4" t="s">
        <v>1354</v>
      </c>
      <c r="D8" s="4" t="s">
        <v>1355</v>
      </c>
      <c r="E8" s="4" t="s">
        <v>1356</v>
      </c>
      <c r="F8" s="4" t="s">
        <v>1357</v>
      </c>
      <c r="G8" s="4" t="s">
        <v>1358</v>
      </c>
    </row>
    <row r="9" spans="2:7" x14ac:dyDescent="0.3">
      <c r="B9" s="34">
        <v>9</v>
      </c>
      <c r="C9" s="15" t="s">
        <v>1359</v>
      </c>
      <c r="D9" s="34" t="s">
        <v>1360</v>
      </c>
      <c r="E9" s="34" t="s">
        <v>1361</v>
      </c>
      <c r="F9" s="34" t="s">
        <v>1362</v>
      </c>
      <c r="G9" s="34" t="s">
        <v>1363</v>
      </c>
    </row>
    <row r="10" spans="2:7" x14ac:dyDescent="0.3">
      <c r="B10" s="3">
        <v>8</v>
      </c>
      <c r="C10" s="3" t="s">
        <v>1369</v>
      </c>
      <c r="D10" s="3" t="s">
        <v>1364</v>
      </c>
      <c r="E10" s="3" t="s">
        <v>1365</v>
      </c>
      <c r="F10" s="3" t="s">
        <v>1366</v>
      </c>
      <c r="G10" s="3" t="s">
        <v>1367</v>
      </c>
    </row>
    <row r="11" spans="2:7" x14ac:dyDescent="0.3">
      <c r="B11" s="4">
        <v>7</v>
      </c>
      <c r="C11" s="4" t="s">
        <v>1368</v>
      </c>
      <c r="D11" s="4" t="s">
        <v>1370</v>
      </c>
      <c r="E11" s="4" t="s">
        <v>1371</v>
      </c>
      <c r="F11" s="4" t="s">
        <v>1372</v>
      </c>
      <c r="G11" s="4" t="s">
        <v>1373</v>
      </c>
    </row>
    <row r="12" spans="2:7" x14ac:dyDescent="0.3">
      <c r="B12" s="34">
        <v>6</v>
      </c>
      <c r="C12" s="34" t="s">
        <v>1374</v>
      </c>
      <c r="D12" s="34" t="s">
        <v>1375</v>
      </c>
      <c r="E12" s="34" t="s">
        <v>1376</v>
      </c>
      <c r="F12" s="34" t="s">
        <v>1377</v>
      </c>
      <c r="G12" s="34" t="s">
        <v>1378</v>
      </c>
    </row>
    <row r="13" spans="2:7" x14ac:dyDescent="0.3">
      <c r="B13" s="34">
        <v>5</v>
      </c>
      <c r="C13" s="34" t="s">
        <v>1379</v>
      </c>
      <c r="D13" s="34" t="s">
        <v>1380</v>
      </c>
      <c r="E13" s="34" t="s">
        <v>1381</v>
      </c>
      <c r="F13" s="34" t="s">
        <v>1382</v>
      </c>
      <c r="G13" s="34" t="s">
        <v>1383</v>
      </c>
    </row>
    <row r="15" spans="2:7" x14ac:dyDescent="0.3">
      <c r="B15" s="6" t="s">
        <v>1087</v>
      </c>
      <c r="C15" s="6"/>
      <c r="D15" s="6"/>
    </row>
    <row r="16" spans="2:7" x14ac:dyDescent="0.3">
      <c r="B16" s="36" t="s">
        <v>1092</v>
      </c>
      <c r="C16" s="36"/>
      <c r="D16" s="34"/>
      <c r="E16" s="34"/>
      <c r="F16" s="34"/>
      <c r="G16" s="34"/>
    </row>
    <row r="21" spans="2:7" x14ac:dyDescent="0.3">
      <c r="B21" s="34"/>
      <c r="C21" s="34"/>
      <c r="D21" s="34"/>
      <c r="E21" s="34"/>
      <c r="F21" s="34"/>
      <c r="G21" s="34"/>
    </row>
    <row r="22" spans="2:7" x14ac:dyDescent="0.3">
      <c r="B22" s="4"/>
      <c r="C22" s="4"/>
      <c r="D22" s="4"/>
      <c r="E22" s="4"/>
      <c r="F22" s="4"/>
      <c r="G22" s="4"/>
    </row>
    <row r="23" spans="2:7" x14ac:dyDescent="0.3">
      <c r="B23" s="34"/>
      <c r="C23" s="34"/>
      <c r="D23" s="34"/>
      <c r="E23" s="34"/>
      <c r="F23" s="34"/>
      <c r="G23" s="34"/>
    </row>
    <row r="24" spans="2:7" x14ac:dyDescent="0.3">
      <c r="B24" s="4"/>
      <c r="C24" s="13"/>
      <c r="D24" s="4"/>
      <c r="E24" s="4"/>
      <c r="F24" s="4"/>
      <c r="G24" s="4"/>
    </row>
    <row r="25" spans="2:7" x14ac:dyDescent="0.3">
      <c r="B25" s="34"/>
      <c r="C25" s="15"/>
      <c r="D25" s="34"/>
      <c r="E25" s="34"/>
      <c r="F25" s="34"/>
      <c r="G25" s="34"/>
    </row>
    <row r="26" spans="2:7" x14ac:dyDescent="0.3">
      <c r="B26" s="3"/>
      <c r="C26" s="3"/>
      <c r="D26" s="3"/>
      <c r="E26" s="3"/>
      <c r="F26" s="3"/>
      <c r="G26" s="3"/>
    </row>
    <row r="27" spans="2:7" x14ac:dyDescent="0.3">
      <c r="B27" s="4"/>
      <c r="C27" s="4"/>
      <c r="D27" s="4"/>
      <c r="E27" s="4"/>
      <c r="F27" s="4"/>
      <c r="G27" s="4"/>
    </row>
    <row r="28" spans="2:7" x14ac:dyDescent="0.3">
      <c r="B28" s="34"/>
      <c r="C28" s="13"/>
      <c r="D28" s="34"/>
      <c r="E28" s="34"/>
      <c r="F28" s="34"/>
      <c r="G28" s="34"/>
    </row>
    <row r="29" spans="2:7" x14ac:dyDescent="0.3">
      <c r="B29" s="34"/>
      <c r="C29" s="34"/>
      <c r="D29" s="34"/>
      <c r="E29" s="34"/>
      <c r="F29" s="34"/>
      <c r="G29" s="34"/>
    </row>
    <row r="31" spans="2:7" x14ac:dyDescent="0.3">
      <c r="B31" s="6"/>
      <c r="C31" s="6"/>
      <c r="D31" s="6"/>
    </row>
    <row r="32" spans="2:7" x14ac:dyDescent="0.3">
      <c r="B32" s="36"/>
      <c r="C32" s="36"/>
    </row>
    <row r="37" spans="2:7" x14ac:dyDescent="0.3">
      <c r="B37" s="34"/>
      <c r="C37" s="34"/>
      <c r="D37" s="34"/>
      <c r="E37" s="34"/>
      <c r="F37" s="34"/>
      <c r="G37" s="34"/>
    </row>
    <row r="38" spans="2:7" x14ac:dyDescent="0.3">
      <c r="B38" s="4"/>
      <c r="C38" s="4"/>
      <c r="D38" s="4"/>
      <c r="E38" s="4"/>
      <c r="F38" s="4"/>
      <c r="G38" s="4"/>
    </row>
    <row r="39" spans="2:7" x14ac:dyDescent="0.3">
      <c r="B39" s="34"/>
      <c r="C39" s="34"/>
      <c r="D39" s="34"/>
      <c r="E39" s="34"/>
      <c r="F39" s="34"/>
      <c r="G39" s="34"/>
    </row>
    <row r="40" spans="2:7" x14ac:dyDescent="0.3">
      <c r="B40" s="4"/>
      <c r="C40" s="4"/>
      <c r="D40" s="4"/>
      <c r="E40" s="4"/>
      <c r="F40" s="4"/>
      <c r="G40" s="4"/>
    </row>
    <row r="41" spans="2:7" x14ac:dyDescent="0.3">
      <c r="B41" s="34"/>
      <c r="C41" s="13"/>
      <c r="D41" s="34"/>
      <c r="E41" s="34"/>
      <c r="F41" s="34"/>
      <c r="G41" s="34"/>
    </row>
    <row r="42" spans="2:7" x14ac:dyDescent="0.3">
      <c r="B42" s="34"/>
      <c r="C42" s="34"/>
      <c r="D42" s="34"/>
      <c r="E42" s="34"/>
      <c r="F42" s="34"/>
      <c r="G42" s="34"/>
    </row>
    <row r="43" spans="2:7" x14ac:dyDescent="0.3">
      <c r="B43" s="3"/>
      <c r="C43" s="3"/>
      <c r="D43" s="3"/>
      <c r="E43" s="3"/>
      <c r="F43" s="3"/>
      <c r="G43" s="3"/>
    </row>
    <row r="44" spans="2:7" x14ac:dyDescent="0.3">
      <c r="B44" s="34"/>
      <c r="C44" s="34"/>
      <c r="D44" s="34"/>
      <c r="E44" s="34"/>
      <c r="F44" s="34"/>
      <c r="G44" s="34"/>
    </row>
    <row r="45" spans="2:7" x14ac:dyDescent="0.3">
      <c r="B45" s="34"/>
      <c r="C45" s="34"/>
      <c r="D45" s="34"/>
      <c r="E45" s="34"/>
      <c r="F45" s="34"/>
      <c r="G45" s="34"/>
    </row>
    <row r="47" spans="2:7" x14ac:dyDescent="0.3">
      <c r="B47" s="6"/>
      <c r="C47" s="6"/>
      <c r="D47" s="6"/>
    </row>
    <row r="48" spans="2:7" x14ac:dyDescent="0.3">
      <c r="B48" s="36"/>
      <c r="C48" s="36"/>
      <c r="D48" s="34"/>
      <c r="E48" s="34"/>
      <c r="F48" s="34"/>
      <c r="G48" s="34"/>
    </row>
    <row r="52" spans="2:7" x14ac:dyDescent="0.3">
      <c r="B52" s="34"/>
      <c r="C52" s="34"/>
      <c r="D52" s="34"/>
      <c r="E52" s="34"/>
      <c r="F52" s="34"/>
      <c r="G52" s="34"/>
    </row>
    <row r="53" spans="2:7" x14ac:dyDescent="0.3">
      <c r="B53" s="4"/>
      <c r="C53" s="4"/>
      <c r="D53" s="4"/>
      <c r="E53" s="4"/>
      <c r="F53" s="4"/>
      <c r="G53" s="4"/>
    </row>
    <row r="54" spans="2:7" x14ac:dyDescent="0.3">
      <c r="B54" s="34"/>
      <c r="C54" s="34"/>
      <c r="D54" s="34"/>
      <c r="E54" s="34"/>
      <c r="F54" s="34"/>
      <c r="G54" s="34"/>
    </row>
    <row r="55" spans="2:7" x14ac:dyDescent="0.3">
      <c r="B55" s="4"/>
      <c r="C55" s="13"/>
      <c r="D55" s="4"/>
      <c r="E55" s="4"/>
      <c r="F55" s="4"/>
      <c r="G55" s="4"/>
    </row>
    <row r="56" spans="2:7" x14ac:dyDescent="0.3">
      <c r="B56" s="34"/>
      <c r="C56" s="15"/>
      <c r="D56" s="34"/>
      <c r="E56" s="34"/>
      <c r="F56" s="34"/>
      <c r="G56" s="34"/>
    </row>
    <row r="57" spans="2:7" x14ac:dyDescent="0.3">
      <c r="B57" s="3"/>
      <c r="C57" s="3"/>
      <c r="D57" s="3"/>
      <c r="E57" s="3"/>
      <c r="F57" s="3"/>
      <c r="G57" s="3"/>
    </row>
    <row r="58" spans="2:7" x14ac:dyDescent="0.3">
      <c r="B58" s="4"/>
      <c r="C58" s="4"/>
      <c r="D58" s="4"/>
      <c r="E58" s="4"/>
      <c r="F58" s="4"/>
      <c r="G58" s="4"/>
    </row>
    <row r="59" spans="2:7" x14ac:dyDescent="0.3">
      <c r="B59" s="34"/>
      <c r="C59" s="13"/>
      <c r="D59" s="34"/>
      <c r="E59" s="34"/>
      <c r="F59" s="34"/>
      <c r="G59" s="34"/>
    </row>
    <row r="60" spans="2:7" x14ac:dyDescent="0.3">
      <c r="B60" s="34"/>
      <c r="C60" s="34"/>
      <c r="D60" s="34"/>
      <c r="E60" s="34"/>
      <c r="F60" s="34"/>
      <c r="G60" s="34"/>
    </row>
    <row r="62" spans="2:7" x14ac:dyDescent="0.3">
      <c r="B62" s="6"/>
      <c r="C62" s="6"/>
      <c r="D62" s="6"/>
    </row>
    <row r="63" spans="2:7" x14ac:dyDescent="0.3">
      <c r="B63" s="36"/>
      <c r="C63" s="36"/>
      <c r="D63" s="34"/>
      <c r="E63" s="34"/>
      <c r="F63" s="34"/>
      <c r="G63" s="34"/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6" t="s">
        <v>332</v>
      </c>
      <c r="C19" s="36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8" t="s">
        <v>337</v>
      </c>
      <c r="C4" s="39" t="s">
        <v>22</v>
      </c>
      <c r="D4" s="39"/>
      <c r="E4" s="39"/>
      <c r="F4" s="39"/>
      <c r="G4" s="39" t="s">
        <v>89</v>
      </c>
      <c r="H4" s="39"/>
      <c r="I4" s="39"/>
      <c r="J4" s="39"/>
    </row>
    <row r="5" spans="1:10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40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40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40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40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8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8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8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8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8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8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8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8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V67"/>
  <sheetViews>
    <sheetView zoomScale="85" zoomScaleNormal="85" workbookViewId="0">
      <selection activeCell="H14" sqref="H14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3.77734375" customWidth="1"/>
    <col min="7" max="7" width="19.44140625" customWidth="1"/>
    <col min="8" max="8" width="19.6640625" customWidth="1"/>
    <col min="9" max="9" width="19.21875" customWidth="1"/>
    <col min="10" max="10" width="20.66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  <col min="15" max="15" width="28.33203125" customWidth="1"/>
    <col min="16" max="16" width="20.21875" customWidth="1"/>
    <col min="17" max="17" width="23.109375" customWidth="1"/>
    <col min="18" max="18" width="20.109375" customWidth="1"/>
    <col min="19" max="19" width="17.5546875" customWidth="1"/>
    <col min="20" max="20" width="11.33203125" customWidth="1"/>
    <col min="21" max="21" width="24" customWidth="1"/>
    <col min="22" max="22" width="20.77734375" customWidth="1"/>
  </cols>
  <sheetData>
    <row r="2" spans="1:19" x14ac:dyDescent="0.3">
      <c r="B2" t="s">
        <v>4</v>
      </c>
      <c r="C2" t="s">
        <v>602</v>
      </c>
    </row>
    <row r="4" spans="1:19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9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  <c r="P5" s="25" t="s">
        <v>1258</v>
      </c>
      <c r="Q5" s="19" t="s">
        <v>1259</v>
      </c>
      <c r="R5" s="19" t="s">
        <v>1262</v>
      </c>
      <c r="S5" s="19" t="s">
        <v>1247</v>
      </c>
    </row>
    <row r="6" spans="1:19" x14ac:dyDescent="0.3">
      <c r="A6" t="s">
        <v>399</v>
      </c>
      <c r="B6" s="40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/>
      <c r="H6" s="10"/>
      <c r="I6" s="10"/>
      <c r="J6" s="10"/>
      <c r="K6" s="10" t="s">
        <v>652</v>
      </c>
      <c r="L6" s="10" t="s">
        <v>653</v>
      </c>
      <c r="M6" s="10" t="s">
        <v>654</v>
      </c>
      <c r="N6" s="10" t="s">
        <v>655</v>
      </c>
      <c r="Q6" s="19">
        <v>95.742199309013301</v>
      </c>
      <c r="R6" s="19">
        <v>96.5817599621694</v>
      </c>
      <c r="S6" s="19">
        <f>(Q6-R6)</f>
        <v>-0.83956065315609862</v>
      </c>
    </row>
    <row r="7" spans="1:19" x14ac:dyDescent="0.3">
      <c r="A7" t="s">
        <v>400</v>
      </c>
      <c r="B7" s="40"/>
      <c r="C7" s="10" t="s">
        <v>960</v>
      </c>
      <c r="D7" s="10" t="s">
        <v>961</v>
      </c>
      <c r="E7" s="10" t="s">
        <v>962</v>
      </c>
      <c r="F7" s="10" t="s">
        <v>963</v>
      </c>
      <c r="G7" s="10"/>
      <c r="H7" s="10"/>
      <c r="I7" s="10"/>
      <c r="J7" s="10"/>
      <c r="K7" s="9" t="s">
        <v>656</v>
      </c>
      <c r="L7" s="9" t="s">
        <v>657</v>
      </c>
      <c r="M7" s="9" t="s">
        <v>658</v>
      </c>
      <c r="N7" s="9" t="s">
        <v>659</v>
      </c>
      <c r="Q7" s="19">
        <v>96.371609697451007</v>
      </c>
      <c r="R7" s="19">
        <v>96.876739085903097</v>
      </c>
      <c r="S7" s="19">
        <f t="shared" ref="S7:S17" si="0">(Q7-R7)</f>
        <v>-0.50512938845209021</v>
      </c>
    </row>
    <row r="8" spans="1:19" x14ac:dyDescent="0.3">
      <c r="A8" t="s">
        <v>399</v>
      </c>
      <c r="B8" s="48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10"/>
      <c r="H8" s="10"/>
      <c r="I8" s="10"/>
      <c r="J8" s="10"/>
      <c r="K8" s="28" t="s">
        <v>1312</v>
      </c>
      <c r="L8" s="28" t="s">
        <v>1313</v>
      </c>
      <c r="M8" s="28" t="s">
        <v>1314</v>
      </c>
      <c r="N8" s="28" t="s">
        <v>1315</v>
      </c>
      <c r="Q8" s="28"/>
      <c r="R8" s="28"/>
      <c r="S8" s="28"/>
    </row>
    <row r="9" spans="1:19" x14ac:dyDescent="0.3">
      <c r="A9" t="s">
        <v>400</v>
      </c>
      <c r="B9" s="49"/>
      <c r="C9" s="10" t="s">
        <v>1284</v>
      </c>
      <c r="D9" s="10" t="s">
        <v>1285</v>
      </c>
      <c r="E9" s="10" t="s">
        <v>1286</v>
      </c>
      <c r="F9" s="10" t="s">
        <v>1287</v>
      </c>
      <c r="G9" s="10"/>
      <c r="H9" s="10"/>
      <c r="I9" s="10"/>
      <c r="J9" s="10"/>
      <c r="K9" s="28" t="s">
        <v>1316</v>
      </c>
      <c r="L9" s="28" t="s">
        <v>1317</v>
      </c>
      <c r="M9" s="28" t="s">
        <v>1318</v>
      </c>
      <c r="N9" s="28" t="s">
        <v>1319</v>
      </c>
      <c r="Q9" s="28"/>
      <c r="R9" s="28"/>
      <c r="S9" s="28"/>
    </row>
    <row r="10" spans="1:19" x14ac:dyDescent="0.3">
      <c r="A10" t="s">
        <v>399</v>
      </c>
      <c r="B10" s="40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/>
      <c r="H10" s="10"/>
      <c r="I10" s="10"/>
      <c r="J10" s="10"/>
      <c r="K10" s="10" t="s">
        <v>676</v>
      </c>
      <c r="L10" s="10" t="s">
        <v>677</v>
      </c>
      <c r="M10" s="10" t="s">
        <v>678</v>
      </c>
      <c r="N10" s="10" t="s">
        <v>679</v>
      </c>
      <c r="Q10" s="19">
        <v>96.670660950843796</v>
      </c>
      <c r="R10" s="19">
        <v>97.136956711201705</v>
      </c>
      <c r="S10" s="19">
        <f t="shared" si="0"/>
        <v>-0.46629576035790876</v>
      </c>
    </row>
    <row r="11" spans="1:19" x14ac:dyDescent="0.3">
      <c r="A11" t="s">
        <v>400</v>
      </c>
      <c r="B11" s="40"/>
      <c r="C11" s="9" t="s">
        <v>972</v>
      </c>
      <c r="D11" s="9" t="s">
        <v>973</v>
      </c>
      <c r="E11" s="9" t="s">
        <v>974</v>
      </c>
      <c r="F11" s="9" t="s">
        <v>975</v>
      </c>
      <c r="G11" s="35"/>
      <c r="H11" s="35"/>
      <c r="I11" s="35"/>
      <c r="J11" s="35"/>
      <c r="K11" s="9" t="s">
        <v>680</v>
      </c>
      <c r="L11" s="9" t="s">
        <v>681</v>
      </c>
      <c r="M11" s="9" t="s">
        <v>682</v>
      </c>
      <c r="N11" s="16" t="s">
        <v>1106</v>
      </c>
      <c r="Q11" s="19">
        <v>96.613817011265894</v>
      </c>
      <c r="R11" s="19">
        <v>96.242098838626703</v>
      </c>
      <c r="S11" s="19">
        <f t="shared" si="0"/>
        <v>0.37171817263919138</v>
      </c>
    </row>
    <row r="12" spans="1:19" x14ac:dyDescent="0.3">
      <c r="A12" t="s">
        <v>399</v>
      </c>
      <c r="B12" s="38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35"/>
      <c r="H12" s="35"/>
      <c r="I12" s="35"/>
      <c r="J12" s="35"/>
      <c r="K12" s="9" t="s">
        <v>691</v>
      </c>
      <c r="L12" s="9" t="s">
        <v>692</v>
      </c>
      <c r="M12" s="9" t="s">
        <v>693</v>
      </c>
      <c r="N12" s="9" t="s">
        <v>694</v>
      </c>
      <c r="Q12" s="19">
        <v>97.249569963185905</v>
      </c>
      <c r="R12" s="19">
        <v>97.344906441106801</v>
      </c>
      <c r="S12" s="19">
        <f t="shared" si="0"/>
        <v>-9.5336477920895391E-2</v>
      </c>
    </row>
    <row r="13" spans="1:19" x14ac:dyDescent="0.3">
      <c r="A13" t="s">
        <v>400</v>
      </c>
      <c r="B13" s="38"/>
      <c r="C13" s="10" t="s">
        <v>615</v>
      </c>
      <c r="D13" s="10" t="s">
        <v>616</v>
      </c>
      <c r="E13" s="10" t="s">
        <v>617</v>
      </c>
      <c r="F13" s="10" t="s">
        <v>618</v>
      </c>
      <c r="G13" s="10"/>
      <c r="H13" s="10"/>
      <c r="I13" s="10"/>
      <c r="J13" s="10"/>
      <c r="K13" s="10" t="s">
        <v>695</v>
      </c>
      <c r="L13" s="10" t="s">
        <v>696</v>
      </c>
      <c r="M13" s="10" t="s">
        <v>697</v>
      </c>
      <c r="N13" s="10" t="s">
        <v>698</v>
      </c>
      <c r="Q13" s="19">
        <v>96.409990045308504</v>
      </c>
      <c r="R13" s="19">
        <v>97.351756633893501</v>
      </c>
      <c r="S13" s="19">
        <f t="shared" si="0"/>
        <v>-0.94176658858499707</v>
      </c>
    </row>
    <row r="14" spans="1:19" x14ac:dyDescent="0.3">
      <c r="A14" t="s">
        <v>399</v>
      </c>
      <c r="B14" s="38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35"/>
      <c r="H14" s="35"/>
      <c r="I14" s="35"/>
      <c r="J14" s="35"/>
      <c r="K14" s="9" t="s">
        <v>864</v>
      </c>
      <c r="L14" s="9" t="s">
        <v>865</v>
      </c>
      <c r="M14" s="9" t="s">
        <v>866</v>
      </c>
      <c r="N14" s="9" t="s">
        <v>867</v>
      </c>
      <c r="Q14" s="19">
        <v>96.830539162803504</v>
      </c>
      <c r="R14" s="19">
        <v>97.9423517540733</v>
      </c>
      <c r="S14" s="19">
        <f t="shared" si="0"/>
        <v>-1.1118125912697963</v>
      </c>
    </row>
    <row r="15" spans="1:19" x14ac:dyDescent="0.3">
      <c r="A15" t="s">
        <v>400</v>
      </c>
      <c r="B15" s="38"/>
      <c r="C15" s="9" t="s">
        <v>607</v>
      </c>
      <c r="D15" s="9" t="s">
        <v>608</v>
      </c>
      <c r="E15" s="9" t="s">
        <v>609</v>
      </c>
      <c r="F15" s="9" t="s">
        <v>610</v>
      </c>
      <c r="G15" s="35"/>
      <c r="H15" s="35"/>
      <c r="I15" s="35"/>
      <c r="J15" s="35"/>
      <c r="K15" s="9" t="s">
        <v>868</v>
      </c>
      <c r="L15" s="9" t="s">
        <v>869</v>
      </c>
      <c r="M15" s="9" t="s">
        <v>870</v>
      </c>
      <c r="N15" s="9" t="s">
        <v>871</v>
      </c>
      <c r="Q15" s="19">
        <v>96.690528302853906</v>
      </c>
      <c r="R15" s="19">
        <v>96.444953485322202</v>
      </c>
      <c r="S15" s="19">
        <f t="shared" si="0"/>
        <v>0.24557481753170407</v>
      </c>
    </row>
    <row r="16" spans="1:19" x14ac:dyDescent="0.3">
      <c r="A16" t="s">
        <v>399</v>
      </c>
      <c r="B16" s="38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0" t="s">
        <v>1364</v>
      </c>
      <c r="H16" s="10" t="s">
        <v>1365</v>
      </c>
      <c r="I16" s="10" t="s">
        <v>1366</v>
      </c>
      <c r="J16" s="10" t="s">
        <v>1367</v>
      </c>
      <c r="K16" s="11" t="s">
        <v>878</v>
      </c>
      <c r="L16" s="11" t="s">
        <v>879</v>
      </c>
      <c r="M16" s="11" t="s">
        <v>880</v>
      </c>
      <c r="N16" s="11" t="s">
        <v>881</v>
      </c>
      <c r="Q16" s="19">
        <v>95.784656198114007</v>
      </c>
      <c r="R16" s="19">
        <v>96.809902530602599</v>
      </c>
      <c r="S16" s="19">
        <f t="shared" si="0"/>
        <v>-1.0252463324885923</v>
      </c>
    </row>
    <row r="17" spans="1:22" x14ac:dyDescent="0.3">
      <c r="A17" t="s">
        <v>400</v>
      </c>
      <c r="B17" s="38"/>
      <c r="C17" s="11" t="s">
        <v>748</v>
      </c>
      <c r="D17" s="11" t="s">
        <v>749</v>
      </c>
      <c r="E17" s="11" t="s">
        <v>750</v>
      </c>
      <c r="F17" s="11" t="s">
        <v>751</v>
      </c>
      <c r="G17" s="11"/>
      <c r="H17" s="11"/>
      <c r="I17" s="11"/>
      <c r="J17" s="11"/>
      <c r="K17" s="10" t="s">
        <v>952</v>
      </c>
      <c r="L17" s="10" t="s">
        <v>953</v>
      </c>
      <c r="M17" s="10" t="s">
        <v>954</v>
      </c>
      <c r="N17" s="10" t="s">
        <v>955</v>
      </c>
      <c r="Q17" s="19">
        <v>96.174063442338095</v>
      </c>
      <c r="R17" s="19">
        <v>96.924503057177205</v>
      </c>
      <c r="S17" s="19">
        <f t="shared" si="0"/>
        <v>-0.75043961483910948</v>
      </c>
    </row>
    <row r="18" spans="1:22" x14ac:dyDescent="0.3">
      <c r="A18" t="s">
        <v>399</v>
      </c>
      <c r="B18" s="38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1385</v>
      </c>
      <c r="H18" s="10" t="s">
        <v>1386</v>
      </c>
      <c r="I18" s="10" t="s">
        <v>1387</v>
      </c>
      <c r="J18" s="10" t="s">
        <v>1388</v>
      </c>
      <c r="K18" s="10" t="s">
        <v>1146</v>
      </c>
      <c r="L18" s="10" t="s">
        <v>1147</v>
      </c>
      <c r="M18" s="10" t="s">
        <v>1148</v>
      </c>
      <c r="N18" s="10" t="s">
        <v>1149</v>
      </c>
    </row>
    <row r="19" spans="1:22" x14ac:dyDescent="0.3">
      <c r="A19" t="s">
        <v>400</v>
      </c>
      <c r="B19" s="38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1389</v>
      </c>
      <c r="H19" s="10" t="s">
        <v>1390</v>
      </c>
      <c r="I19" s="10" t="s">
        <v>1391</v>
      </c>
      <c r="J19" s="10" t="s">
        <v>1392</v>
      </c>
      <c r="K19" s="10" t="s">
        <v>1142</v>
      </c>
      <c r="L19" s="10" t="s">
        <v>1143</v>
      </c>
      <c r="M19" s="10" t="s">
        <v>1144</v>
      </c>
      <c r="N19" s="10" t="s">
        <v>1145</v>
      </c>
      <c r="P19" s="38"/>
      <c r="Q19" s="38"/>
      <c r="R19" s="38" t="s">
        <v>1253</v>
      </c>
      <c r="S19" s="38" t="s">
        <v>1250</v>
      </c>
      <c r="T19" s="38"/>
      <c r="U19" s="38" t="s">
        <v>1254</v>
      </c>
      <c r="V19" s="41"/>
    </row>
    <row r="20" spans="1:22" x14ac:dyDescent="0.3">
      <c r="A20" t="s">
        <v>399</v>
      </c>
      <c r="B20" s="38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1" t="s">
        <v>1417</v>
      </c>
      <c r="H20" s="11" t="s">
        <v>1418</v>
      </c>
      <c r="I20" s="11" t="s">
        <v>1419</v>
      </c>
      <c r="J20" s="11" t="s">
        <v>1420</v>
      </c>
      <c r="K20" s="10" t="s">
        <v>1231</v>
      </c>
      <c r="L20" s="10" t="s">
        <v>1232</v>
      </c>
      <c r="M20" s="10" t="s">
        <v>1233</v>
      </c>
      <c r="N20" s="10" t="s">
        <v>1234</v>
      </c>
      <c r="P20" s="38"/>
      <c r="Q20" s="38"/>
      <c r="R20" s="38"/>
      <c r="S20" s="18" t="s">
        <v>1251</v>
      </c>
      <c r="T20" s="18" t="s">
        <v>1252</v>
      </c>
      <c r="U20" s="38"/>
      <c r="V20" s="41"/>
    </row>
    <row r="21" spans="1:22" x14ac:dyDescent="0.3">
      <c r="A21" t="s">
        <v>400</v>
      </c>
      <c r="B21" s="38"/>
      <c r="C21" s="10" t="s">
        <v>1175</v>
      </c>
      <c r="D21" s="10" t="s">
        <v>1176</v>
      </c>
      <c r="E21" s="10" t="s">
        <v>1177</v>
      </c>
      <c r="F21" s="10" t="s">
        <v>1178</v>
      </c>
      <c r="G21" s="10" t="s">
        <v>1421</v>
      </c>
      <c r="H21" s="10" t="s">
        <v>1422</v>
      </c>
      <c r="I21" s="10" t="s">
        <v>1423</v>
      </c>
      <c r="J21" s="10" t="s">
        <v>1424</v>
      </c>
      <c r="K21" s="11" t="s">
        <v>1235</v>
      </c>
      <c r="L21" s="11" t="s">
        <v>1236</v>
      </c>
      <c r="M21" s="11" t="s">
        <v>1237</v>
      </c>
      <c r="N21" s="11" t="s">
        <v>1238</v>
      </c>
      <c r="O21" s="20"/>
      <c r="P21" s="38" t="s">
        <v>1260</v>
      </c>
      <c r="Q21" s="38"/>
      <c r="R21" s="38">
        <f>AVERAGE(S6:S17)/(_xlfn.STDEV.S(S6:S17)/SQRT(10))</f>
        <v>-3.0693396615435296</v>
      </c>
      <c r="S21" s="38">
        <v>6.6800000000000002E-3</v>
      </c>
      <c r="T21" s="38">
        <v>1.336E-2</v>
      </c>
      <c r="U21" s="38" t="s">
        <v>1255</v>
      </c>
      <c r="V21" s="42"/>
    </row>
    <row r="22" spans="1:22" x14ac:dyDescent="0.3">
      <c r="A22" s="47" t="s">
        <v>399</v>
      </c>
      <c r="B22" t="s">
        <v>1136</v>
      </c>
      <c r="C22">
        <v>93.42</v>
      </c>
      <c r="F22" t="s">
        <v>1136</v>
      </c>
      <c r="K22">
        <v>99.81</v>
      </c>
      <c r="O22" s="20"/>
      <c r="P22" s="38"/>
      <c r="Q22" s="38"/>
      <c r="R22" s="38"/>
      <c r="S22" s="38"/>
      <c r="T22" s="38"/>
      <c r="U22" s="38"/>
      <c r="V22" s="42"/>
    </row>
    <row r="23" spans="1:22" x14ac:dyDescent="0.3">
      <c r="A23" s="47"/>
      <c r="B23" t="s">
        <v>1137</v>
      </c>
      <c r="C23">
        <v>92.99</v>
      </c>
      <c r="F23" t="s">
        <v>1137</v>
      </c>
      <c r="K23">
        <v>99.67</v>
      </c>
      <c r="O23" s="20"/>
      <c r="P23" s="38"/>
      <c r="Q23" s="38"/>
      <c r="R23" s="38"/>
      <c r="S23" s="38"/>
      <c r="T23" s="38"/>
      <c r="U23" s="38"/>
      <c r="V23" s="42"/>
    </row>
    <row r="24" spans="1:22" x14ac:dyDescent="0.3">
      <c r="A24" s="47" t="s">
        <v>400</v>
      </c>
      <c r="B24" t="s">
        <v>1136</v>
      </c>
      <c r="C24">
        <v>98.53</v>
      </c>
      <c r="F24" t="s">
        <v>1136</v>
      </c>
      <c r="K24">
        <v>99.88</v>
      </c>
      <c r="O24" s="20"/>
      <c r="P24" s="38" t="s">
        <v>1261</v>
      </c>
      <c r="Q24" s="38"/>
      <c r="R24" s="38"/>
      <c r="S24" s="38">
        <v>9.765625E-3</v>
      </c>
      <c r="T24" s="38">
        <v>1.953125E-2</v>
      </c>
      <c r="U24" s="38"/>
    </row>
    <row r="25" spans="1:22" x14ac:dyDescent="0.3">
      <c r="A25" s="47"/>
      <c r="B25" t="s">
        <v>1137</v>
      </c>
      <c r="C25">
        <v>98.49</v>
      </c>
      <c r="F25" t="s">
        <v>1137</v>
      </c>
      <c r="K25">
        <v>99.88</v>
      </c>
      <c r="P25" s="38"/>
      <c r="Q25" s="38"/>
      <c r="R25" s="38"/>
      <c r="S25" s="38"/>
      <c r="T25" s="38"/>
      <c r="U25" s="38"/>
    </row>
    <row r="26" spans="1:22" x14ac:dyDescent="0.3">
      <c r="P26" s="18" t="s">
        <v>1248</v>
      </c>
      <c r="Q26" s="38"/>
      <c r="R26" s="38"/>
      <c r="S26" s="38"/>
      <c r="T26" s="38"/>
      <c r="U26" s="38"/>
    </row>
    <row r="27" spans="1:22" x14ac:dyDescent="0.3">
      <c r="D27" s="17" t="s">
        <v>420</v>
      </c>
      <c r="M27" s="17" t="s">
        <v>421</v>
      </c>
      <c r="P27" s="38" t="s">
        <v>1249</v>
      </c>
      <c r="Q27" s="38"/>
      <c r="R27" s="38">
        <f>(AVERAGE(Q6:Q17)-AVERAGE(R6:R17))/(SQRT((POWER(_xlfn.STDEV.S(Q6:Q17),2)+POWER(_xlfn.STDEV.S(R6:R17),2))/2) * SQRT(2/10))</f>
        <v>-2.3701574213304011</v>
      </c>
      <c r="S27" s="38">
        <v>1.4579999999999999E-2</v>
      </c>
      <c r="T27" s="38">
        <v>2.9149999999999999E-2</v>
      </c>
      <c r="U27" s="43" t="s">
        <v>1256</v>
      </c>
    </row>
    <row r="28" spans="1:22" x14ac:dyDescent="0.3">
      <c r="D28" s="17"/>
      <c r="M28" s="17"/>
      <c r="P28" s="38"/>
      <c r="Q28" s="38"/>
      <c r="R28" s="38"/>
      <c r="S28" s="38"/>
      <c r="T28" s="38"/>
      <c r="U28" s="44"/>
    </row>
    <row r="29" spans="1:22" x14ac:dyDescent="0.3">
      <c r="D29" s="17" t="s">
        <v>1239</v>
      </c>
      <c r="M29" s="17" t="s">
        <v>1239</v>
      </c>
      <c r="P29" s="38"/>
      <c r="Q29" s="38"/>
      <c r="R29" s="38"/>
      <c r="S29" s="38"/>
      <c r="T29" s="38"/>
      <c r="U29" s="44"/>
    </row>
    <row r="30" spans="1:22" x14ac:dyDescent="0.3">
      <c r="D30" s="17" t="s">
        <v>1240</v>
      </c>
      <c r="M30" s="17" t="s">
        <v>1240</v>
      </c>
      <c r="P30" s="38"/>
      <c r="Q30" s="38"/>
      <c r="R30" s="38"/>
      <c r="S30" s="38"/>
      <c r="T30" s="38"/>
      <c r="U30" s="44"/>
    </row>
    <row r="31" spans="1:22" x14ac:dyDescent="0.3">
      <c r="D31" s="17" t="s">
        <v>413</v>
      </c>
      <c r="M31" s="17" t="s">
        <v>413</v>
      </c>
      <c r="P31" s="38"/>
      <c r="Q31" s="38"/>
      <c r="R31" s="38"/>
      <c r="S31" s="38"/>
      <c r="T31" s="38"/>
      <c r="U31" s="44"/>
    </row>
    <row r="32" spans="1:22" x14ac:dyDescent="0.3">
      <c r="D32" s="17" t="s">
        <v>414</v>
      </c>
      <c r="M32" s="17" t="s">
        <v>414</v>
      </c>
      <c r="O32" s="12"/>
      <c r="P32" s="38"/>
      <c r="Q32" s="38"/>
      <c r="R32" s="38"/>
      <c r="S32" s="38"/>
      <c r="T32" s="38"/>
      <c r="U32" s="44"/>
    </row>
    <row r="33" spans="4:21" x14ac:dyDescent="0.3">
      <c r="D33" s="17" t="s">
        <v>415</v>
      </c>
      <c r="M33" s="17" t="s">
        <v>415</v>
      </c>
      <c r="O33" s="12"/>
      <c r="P33" s="38"/>
      <c r="Q33" s="38"/>
      <c r="R33" s="38"/>
      <c r="S33" s="38"/>
      <c r="T33" s="38"/>
      <c r="U33" s="44"/>
    </row>
    <row r="34" spans="4:21" x14ac:dyDescent="0.3">
      <c r="D34" s="17" t="s">
        <v>416</v>
      </c>
      <c r="E34" s="12"/>
      <c r="F34" s="12"/>
      <c r="G34" s="12"/>
      <c r="H34" s="12"/>
      <c r="I34" s="12"/>
      <c r="J34" s="12"/>
      <c r="M34" s="17" t="s">
        <v>416</v>
      </c>
      <c r="N34" s="12"/>
      <c r="O34" s="12"/>
      <c r="P34" s="38"/>
      <c r="Q34" s="38"/>
      <c r="R34" s="38"/>
      <c r="S34" s="38"/>
      <c r="T34" s="38"/>
      <c r="U34" s="45"/>
    </row>
    <row r="35" spans="4:21" x14ac:dyDescent="0.3">
      <c r="D35" s="17" t="s">
        <v>1241</v>
      </c>
      <c r="E35" s="12"/>
      <c r="F35" s="12"/>
      <c r="G35" s="12"/>
      <c r="H35" s="12"/>
      <c r="I35" s="12"/>
      <c r="J35" s="12"/>
      <c r="M35" s="21" t="s">
        <v>1243</v>
      </c>
      <c r="N35" s="23"/>
      <c r="O35" s="23"/>
      <c r="P35" s="38" t="s">
        <v>1257</v>
      </c>
      <c r="Q35" s="38"/>
      <c r="R35" s="38">
        <f>(AVERAGE(Q6:Q17)-AVERAGE(R6:R17))/(SQRT((POWER(_xlfn.STDEV.S(Q6:Q17),2)+POWER(_xlfn.STDEV.S(R6:R17),2))/10))</f>
        <v>-2.3701574213304006</v>
      </c>
      <c r="S35" s="38">
        <f>0.02922/2</f>
        <v>1.461E-2</v>
      </c>
      <c r="T35" s="46">
        <v>2.9219999999999999E-2</v>
      </c>
      <c r="U35" s="38"/>
    </row>
    <row r="36" spans="4:21" x14ac:dyDescent="0.3">
      <c r="D36" s="17" t="s">
        <v>1242</v>
      </c>
      <c r="E36" s="12"/>
      <c r="F36" s="12"/>
      <c r="G36" s="12"/>
      <c r="H36" s="12"/>
      <c r="I36" s="12"/>
      <c r="J36" s="12"/>
      <c r="M36" s="17" t="s">
        <v>1244</v>
      </c>
      <c r="N36" s="12"/>
      <c r="P36" s="38"/>
      <c r="Q36" s="38"/>
      <c r="R36" s="38"/>
      <c r="S36" s="38"/>
      <c r="T36" s="46"/>
      <c r="U36" s="38"/>
    </row>
    <row r="37" spans="4:21" x14ac:dyDescent="0.3">
      <c r="D37" s="17" t="s">
        <v>976</v>
      </c>
      <c r="E37" s="12"/>
      <c r="F37" s="12"/>
      <c r="G37" s="12"/>
      <c r="H37" s="12"/>
      <c r="I37" s="12"/>
      <c r="J37" s="12"/>
      <c r="M37" s="17" t="s">
        <v>984</v>
      </c>
      <c r="N37" s="12"/>
      <c r="P37" s="38"/>
      <c r="Q37" s="38"/>
      <c r="R37" s="38"/>
      <c r="S37" s="38"/>
      <c r="T37" s="46"/>
      <c r="U37" s="38"/>
    </row>
    <row r="38" spans="4:21" x14ac:dyDescent="0.3">
      <c r="D38" s="17" t="s">
        <v>977</v>
      </c>
      <c r="M38" s="17" t="s">
        <v>985</v>
      </c>
      <c r="P38" s="38"/>
      <c r="Q38" s="38"/>
      <c r="R38" s="38"/>
      <c r="S38" s="38"/>
      <c r="T38" s="46"/>
      <c r="U38" s="38"/>
    </row>
    <row r="39" spans="4:21" x14ac:dyDescent="0.3">
      <c r="D39" s="17" t="s">
        <v>978</v>
      </c>
      <c r="M39" s="17" t="s">
        <v>986</v>
      </c>
      <c r="P39" s="38"/>
      <c r="Q39" s="38"/>
      <c r="R39" s="38"/>
      <c r="S39" s="38"/>
      <c r="T39" s="46"/>
      <c r="U39" s="38"/>
    </row>
    <row r="40" spans="4:21" x14ac:dyDescent="0.3">
      <c r="D40" s="17" t="s">
        <v>979</v>
      </c>
      <c r="M40" s="17" t="s">
        <v>987</v>
      </c>
      <c r="P40" s="38"/>
      <c r="Q40" s="38"/>
      <c r="R40" s="38"/>
      <c r="S40" s="38"/>
      <c r="T40" s="46"/>
      <c r="U40" s="38"/>
    </row>
    <row r="41" spans="4:21" x14ac:dyDescent="0.3">
      <c r="D41" s="17"/>
      <c r="M41" s="22">
        <v>0.18379999999999999</v>
      </c>
      <c r="P41" s="38"/>
      <c r="Q41" s="38"/>
      <c r="R41" s="38"/>
      <c r="S41" s="38"/>
      <c r="T41" s="46"/>
      <c r="U41" s="38"/>
    </row>
    <row r="42" spans="4:21" x14ac:dyDescent="0.3">
      <c r="M42">
        <v>1.8E-3</v>
      </c>
      <c r="P42" s="38"/>
      <c r="Q42" s="38"/>
      <c r="R42" s="38"/>
      <c r="S42" s="38"/>
      <c r="T42" s="46"/>
      <c r="U42" s="38"/>
    </row>
    <row r="43" spans="4:21" x14ac:dyDescent="0.3">
      <c r="M43">
        <v>1.6000000000000001E-3</v>
      </c>
      <c r="P43" s="38"/>
      <c r="Q43" s="38"/>
      <c r="R43" s="38"/>
      <c r="S43" s="38"/>
      <c r="T43" s="46"/>
      <c r="U43" s="38"/>
    </row>
    <row r="44" spans="4:21" x14ac:dyDescent="0.3">
      <c r="M44">
        <v>1.9E-3</v>
      </c>
    </row>
    <row r="45" spans="4:21" x14ac:dyDescent="0.3">
      <c r="M45">
        <v>2.5999999999999999E-3</v>
      </c>
    </row>
    <row r="46" spans="4:21" x14ac:dyDescent="0.3">
      <c r="M46">
        <v>2E-3</v>
      </c>
    </row>
    <row r="49" spans="4:15" x14ac:dyDescent="0.3">
      <c r="D49" s="17" t="s">
        <v>422</v>
      </c>
      <c r="M49" s="17" t="s">
        <v>443</v>
      </c>
    </row>
    <row r="50" spans="4:15" x14ac:dyDescent="0.3">
      <c r="D50" s="17"/>
      <c r="M50" s="17"/>
    </row>
    <row r="51" spans="4:15" x14ac:dyDescent="0.3">
      <c r="D51" s="17" t="s">
        <v>1239</v>
      </c>
      <c r="M51" s="17" t="s">
        <v>1239</v>
      </c>
    </row>
    <row r="52" spans="4:15" x14ac:dyDescent="0.3">
      <c r="D52" s="17" t="s">
        <v>1240</v>
      </c>
      <c r="M52" s="17" t="s">
        <v>1240</v>
      </c>
    </row>
    <row r="53" spans="4:15" x14ac:dyDescent="0.3">
      <c r="D53" s="17" t="s">
        <v>413</v>
      </c>
      <c r="M53" s="17" t="s">
        <v>413</v>
      </c>
    </row>
    <row r="54" spans="4:15" x14ac:dyDescent="0.3">
      <c r="D54" s="17" t="s">
        <v>414</v>
      </c>
      <c r="M54" s="17" t="s">
        <v>414</v>
      </c>
    </row>
    <row r="55" spans="4:15" x14ac:dyDescent="0.3">
      <c r="D55" s="17" t="s">
        <v>415</v>
      </c>
      <c r="M55" s="17" t="s">
        <v>415</v>
      </c>
    </row>
    <row r="56" spans="4:15" x14ac:dyDescent="0.3">
      <c r="D56" s="17" t="s">
        <v>416</v>
      </c>
      <c r="M56" s="17" t="s">
        <v>416</v>
      </c>
    </row>
    <row r="57" spans="4:15" x14ac:dyDescent="0.3">
      <c r="D57" s="17" t="s">
        <v>1241</v>
      </c>
      <c r="M57" s="26" t="s">
        <v>1245</v>
      </c>
      <c r="N57" s="27"/>
      <c r="O57" s="22"/>
    </row>
    <row r="58" spans="4:15" x14ac:dyDescent="0.3">
      <c r="D58" s="17" t="s">
        <v>1242</v>
      </c>
      <c r="M58" s="21" t="s">
        <v>1246</v>
      </c>
      <c r="N58" s="22"/>
      <c r="O58" s="22"/>
    </row>
    <row r="59" spans="4:15" x14ac:dyDescent="0.3">
      <c r="D59" s="17" t="s">
        <v>976</v>
      </c>
      <c r="M59" s="17" t="s">
        <v>980</v>
      </c>
    </row>
    <row r="60" spans="4:15" x14ac:dyDescent="0.3">
      <c r="D60" s="17" t="s">
        <v>977</v>
      </c>
      <c r="M60" s="17" t="s">
        <v>981</v>
      </c>
    </row>
    <row r="61" spans="4:15" x14ac:dyDescent="0.3">
      <c r="D61" s="17" t="s">
        <v>978</v>
      </c>
      <c r="M61" s="17" t="s">
        <v>982</v>
      </c>
    </row>
    <row r="62" spans="4:15" x14ac:dyDescent="0.3">
      <c r="D62" s="17" t="s">
        <v>979</v>
      </c>
      <c r="M62" s="17" t="s">
        <v>983</v>
      </c>
    </row>
    <row r="63" spans="4:15" x14ac:dyDescent="0.3">
      <c r="M63">
        <v>1.9E-2</v>
      </c>
    </row>
    <row r="64" spans="4:15" x14ac:dyDescent="0.3">
      <c r="M64">
        <v>5.91E-2</v>
      </c>
    </row>
    <row r="65" spans="13:13" x14ac:dyDescent="0.3">
      <c r="M65">
        <v>1.6000000000000001E-3</v>
      </c>
    </row>
    <row r="66" spans="13:13" x14ac:dyDescent="0.3">
      <c r="M66">
        <v>1.9E-3</v>
      </c>
    </row>
    <row r="67" spans="13:13" x14ac:dyDescent="0.3">
      <c r="M67">
        <v>2.5999999999999999E-3</v>
      </c>
    </row>
  </sheetData>
  <mergeCells count="46">
    <mergeCell ref="G4:J4"/>
    <mergeCell ref="P19:P20"/>
    <mergeCell ref="A22:A23"/>
    <mergeCell ref="A24:A25"/>
    <mergeCell ref="K4:N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P24:P25"/>
    <mergeCell ref="P21:P23"/>
    <mergeCell ref="B8:B9"/>
    <mergeCell ref="Q21:Q23"/>
    <mergeCell ref="R21:R23"/>
    <mergeCell ref="S21:S23"/>
    <mergeCell ref="P27:P34"/>
    <mergeCell ref="Q27:Q34"/>
    <mergeCell ref="R27:R34"/>
    <mergeCell ref="S27:S34"/>
    <mergeCell ref="T27:T34"/>
    <mergeCell ref="P35:P43"/>
    <mergeCell ref="Q35:Q43"/>
    <mergeCell ref="R35:R43"/>
    <mergeCell ref="S35:S43"/>
    <mergeCell ref="T35:T43"/>
    <mergeCell ref="U35:U43"/>
    <mergeCell ref="V19:V20"/>
    <mergeCell ref="V21:V23"/>
    <mergeCell ref="Q24:Q25"/>
    <mergeCell ref="R24:R25"/>
    <mergeCell ref="T24:T25"/>
    <mergeCell ref="S24:S25"/>
    <mergeCell ref="U24:U25"/>
    <mergeCell ref="U21:U23"/>
    <mergeCell ref="Q26:U26"/>
    <mergeCell ref="U27:U34"/>
    <mergeCell ref="T21:T23"/>
    <mergeCell ref="U19:U20"/>
    <mergeCell ref="S19:T19"/>
    <mergeCell ref="R19:R20"/>
    <mergeCell ref="Q19:Q2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O49"/>
  <sheetViews>
    <sheetView zoomScale="85" zoomScaleNormal="100" workbookViewId="0">
      <selection activeCell="G15" sqref="G15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0.44140625" customWidth="1"/>
    <col min="8" max="8" width="20.77734375" customWidth="1"/>
    <col min="9" max="9" width="20" customWidth="1"/>
    <col min="10" max="10" width="19.441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619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/>
      <c r="H6" s="10"/>
      <c r="I6" s="10"/>
      <c r="J6" s="10"/>
      <c r="K6" s="10" t="s">
        <v>660</v>
      </c>
      <c r="L6" s="10" t="s">
        <v>661</v>
      </c>
      <c r="M6" s="10" t="s">
        <v>662</v>
      </c>
      <c r="N6" s="10" t="s">
        <v>663</v>
      </c>
    </row>
    <row r="7" spans="1:14" x14ac:dyDescent="0.3">
      <c r="A7" t="s">
        <v>400</v>
      </c>
      <c r="B7" s="40"/>
      <c r="C7" s="9" t="s">
        <v>632</v>
      </c>
      <c r="D7" s="9" t="s">
        <v>633</v>
      </c>
      <c r="E7" s="9" t="s">
        <v>634</v>
      </c>
      <c r="F7" s="9" t="s">
        <v>635</v>
      </c>
      <c r="G7" s="35"/>
      <c r="H7" s="35"/>
      <c r="I7" s="35"/>
      <c r="J7" s="35"/>
      <c r="K7" s="9" t="s">
        <v>664</v>
      </c>
      <c r="L7" s="9" t="s">
        <v>665</v>
      </c>
      <c r="M7" s="9" t="s">
        <v>666</v>
      </c>
      <c r="N7" s="9" t="s">
        <v>667</v>
      </c>
    </row>
    <row r="8" spans="1:14" x14ac:dyDescent="0.3">
      <c r="A8" t="s">
        <v>399</v>
      </c>
      <c r="B8" s="40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/>
      <c r="H8" s="10"/>
      <c r="I8" s="10"/>
      <c r="J8" s="10"/>
      <c r="K8" s="10" t="s">
        <v>683</v>
      </c>
      <c r="L8" s="10" t="s">
        <v>684</v>
      </c>
      <c r="M8" s="10" t="s">
        <v>685</v>
      </c>
      <c r="N8" s="10" t="s">
        <v>686</v>
      </c>
    </row>
    <row r="9" spans="1:14" x14ac:dyDescent="0.3">
      <c r="A9" t="s">
        <v>400</v>
      </c>
      <c r="B9" s="40"/>
      <c r="C9" s="9" t="s">
        <v>640</v>
      </c>
      <c r="D9" s="9" t="s">
        <v>641</v>
      </c>
      <c r="E9" s="9" t="s">
        <v>642</v>
      </c>
      <c r="F9" s="9" t="s">
        <v>643</v>
      </c>
      <c r="G9" s="35"/>
      <c r="H9" s="35"/>
      <c r="I9" s="35"/>
      <c r="J9" s="35"/>
      <c r="K9" s="9" t="s">
        <v>687</v>
      </c>
      <c r="L9" s="9" t="s">
        <v>688</v>
      </c>
      <c r="M9" s="9" t="s">
        <v>689</v>
      </c>
      <c r="N9" s="9" t="s">
        <v>690</v>
      </c>
    </row>
    <row r="10" spans="1:14" x14ac:dyDescent="0.3">
      <c r="A10" t="s">
        <v>399</v>
      </c>
      <c r="B10" s="48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35"/>
      <c r="H10" s="35"/>
      <c r="I10" s="35"/>
      <c r="J10" s="35"/>
      <c r="K10" s="28" t="s">
        <v>1320</v>
      </c>
      <c r="L10" s="28" t="s">
        <v>1321</v>
      </c>
      <c r="M10" s="28" t="s">
        <v>1322</v>
      </c>
      <c r="N10" s="28" t="s">
        <v>1323</v>
      </c>
    </row>
    <row r="11" spans="1:14" x14ac:dyDescent="0.3">
      <c r="A11" t="s">
        <v>400</v>
      </c>
      <c r="B11" s="49"/>
      <c r="C11" s="28" t="s">
        <v>1292</v>
      </c>
      <c r="D11" s="28" t="s">
        <v>1293</v>
      </c>
      <c r="E11" s="28" t="s">
        <v>1294</v>
      </c>
      <c r="F11" s="28" t="s">
        <v>1295</v>
      </c>
      <c r="G11" s="35"/>
      <c r="H11" s="35"/>
      <c r="I11" s="35"/>
      <c r="J11" s="35"/>
      <c r="K11" s="28" t="s">
        <v>1324</v>
      </c>
      <c r="L11" s="28" t="s">
        <v>1325</v>
      </c>
      <c r="M11" s="28" t="s">
        <v>1326</v>
      </c>
      <c r="N11" s="28" t="s">
        <v>1327</v>
      </c>
    </row>
    <row r="12" spans="1:14" x14ac:dyDescent="0.3">
      <c r="A12" t="s">
        <v>399</v>
      </c>
      <c r="B12" s="38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35"/>
      <c r="H12" s="35"/>
      <c r="I12" s="35"/>
      <c r="J12" s="35"/>
      <c r="K12" s="9" t="s">
        <v>699</v>
      </c>
      <c r="L12" s="9" t="s">
        <v>700</v>
      </c>
      <c r="M12" s="9" t="s">
        <v>701</v>
      </c>
      <c r="N12" s="9" t="s">
        <v>702</v>
      </c>
    </row>
    <row r="13" spans="1:14" x14ac:dyDescent="0.3">
      <c r="A13" t="s">
        <v>400</v>
      </c>
      <c r="B13" s="38"/>
      <c r="C13" s="10" t="s">
        <v>624</v>
      </c>
      <c r="D13" s="10" t="s">
        <v>625</v>
      </c>
      <c r="E13" s="10" t="s">
        <v>626</v>
      </c>
      <c r="F13" s="10" t="s">
        <v>627</v>
      </c>
      <c r="G13" s="10"/>
      <c r="H13" s="10"/>
      <c r="I13" s="10"/>
      <c r="J13" s="10"/>
      <c r="K13" s="9" t="s">
        <v>703</v>
      </c>
      <c r="L13" s="9" t="s">
        <v>704</v>
      </c>
      <c r="M13" s="9" t="s">
        <v>705</v>
      </c>
      <c r="N13" s="9" t="s">
        <v>706</v>
      </c>
    </row>
    <row r="14" spans="1:14" x14ac:dyDescent="0.3">
      <c r="A14" t="s">
        <v>399</v>
      </c>
      <c r="B14" s="38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35"/>
      <c r="H14" s="35"/>
      <c r="I14" s="35"/>
      <c r="J14" s="35"/>
      <c r="K14" s="29" t="s">
        <v>1267</v>
      </c>
      <c r="L14" s="29" t="s">
        <v>1268</v>
      </c>
      <c r="M14" s="29" t="s">
        <v>1269</v>
      </c>
      <c r="N14" s="29" t="s">
        <v>1270</v>
      </c>
    </row>
    <row r="15" spans="1:14" x14ac:dyDescent="0.3">
      <c r="A15" t="s">
        <v>400</v>
      </c>
      <c r="B15" s="38"/>
      <c r="C15" s="9" t="s">
        <v>648</v>
      </c>
      <c r="D15" s="9" t="s">
        <v>649</v>
      </c>
      <c r="E15" s="9" t="s">
        <v>650</v>
      </c>
      <c r="F15" s="9" t="s">
        <v>651</v>
      </c>
      <c r="G15" s="35"/>
      <c r="H15" s="35"/>
      <c r="I15" s="35"/>
      <c r="J15" s="35"/>
      <c r="K15" s="29" t="s">
        <v>1263</v>
      </c>
      <c r="L15" s="29" t="s">
        <v>1264</v>
      </c>
      <c r="M15" s="29" t="s">
        <v>1265</v>
      </c>
      <c r="N15" s="29" t="s">
        <v>1266</v>
      </c>
    </row>
    <row r="16" spans="1:14" x14ac:dyDescent="0.3">
      <c r="A16" t="s">
        <v>399</v>
      </c>
      <c r="B16" s="38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50"/>
      <c r="H16" s="50"/>
      <c r="I16" s="50"/>
      <c r="J16" s="50"/>
      <c r="K16" s="4" t="s">
        <v>916</v>
      </c>
      <c r="L16" s="4" t="s">
        <v>917</v>
      </c>
      <c r="M16" s="4" t="s">
        <v>918</v>
      </c>
      <c r="N16" s="4" t="s">
        <v>919</v>
      </c>
    </row>
    <row r="17" spans="1:15" x14ac:dyDescent="0.3">
      <c r="A17" t="s">
        <v>400</v>
      </c>
      <c r="B17" s="38"/>
      <c r="C17" s="11" t="s">
        <v>752</v>
      </c>
      <c r="D17" s="11" t="s">
        <v>753</v>
      </c>
      <c r="E17" s="11" t="s">
        <v>754</v>
      </c>
      <c r="F17" s="11" t="s">
        <v>755</v>
      </c>
      <c r="G17" s="11"/>
      <c r="H17" s="11"/>
      <c r="I17" s="11"/>
      <c r="J17" s="11"/>
      <c r="K17" s="10" t="s">
        <v>996</v>
      </c>
      <c r="L17" s="10" t="s">
        <v>997</v>
      </c>
      <c r="M17" s="10" t="s">
        <v>998</v>
      </c>
      <c r="N17" s="10" t="s">
        <v>999</v>
      </c>
    </row>
    <row r="18" spans="1:15" x14ac:dyDescent="0.3">
      <c r="A18" t="s">
        <v>399</v>
      </c>
      <c r="B18" s="38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1393</v>
      </c>
      <c r="H18" s="10" t="s">
        <v>1394</v>
      </c>
      <c r="I18" s="10" t="s">
        <v>1395</v>
      </c>
      <c r="J18" s="10" t="s">
        <v>1396</v>
      </c>
      <c r="K18" s="10" t="s">
        <v>1150</v>
      </c>
      <c r="L18" s="10" t="s">
        <v>1151</v>
      </c>
      <c r="M18" s="10" t="s">
        <v>1152</v>
      </c>
      <c r="N18" s="10" t="s">
        <v>1153</v>
      </c>
    </row>
    <row r="19" spans="1:15" x14ac:dyDescent="0.3">
      <c r="A19" t="s">
        <v>400</v>
      </c>
      <c r="B19" s="38"/>
      <c r="C19" s="10" t="s">
        <v>1124</v>
      </c>
      <c r="D19" s="10" t="s">
        <v>1125</v>
      </c>
      <c r="E19" s="10" t="s">
        <v>1126</v>
      </c>
      <c r="F19" s="10" t="s">
        <v>1127</v>
      </c>
      <c r="G19" s="10" t="s">
        <v>1397</v>
      </c>
      <c r="H19" s="10" t="s">
        <v>1398</v>
      </c>
      <c r="I19" s="10" t="s">
        <v>1399</v>
      </c>
      <c r="J19" s="10" t="s">
        <v>1400</v>
      </c>
      <c r="K19" s="11" t="s">
        <v>1154</v>
      </c>
      <c r="L19" s="11" t="s">
        <v>1155</v>
      </c>
      <c r="M19" s="11" t="s">
        <v>1156</v>
      </c>
      <c r="N19" s="11" t="s">
        <v>1157</v>
      </c>
    </row>
    <row r="20" spans="1:15" x14ac:dyDescent="0.3">
      <c r="A20" t="s">
        <v>399</v>
      </c>
      <c r="B20" s="38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0" t="s">
        <v>1425</v>
      </c>
      <c r="H20" s="10" t="s">
        <v>1426</v>
      </c>
      <c r="I20" s="10" t="s">
        <v>1427</v>
      </c>
      <c r="J20" s="10" t="s">
        <v>1428</v>
      </c>
      <c r="K20" s="11" t="s">
        <v>1227</v>
      </c>
      <c r="L20" s="11" t="s">
        <v>1228</v>
      </c>
      <c r="M20" s="11" t="s">
        <v>1229</v>
      </c>
      <c r="N20" s="11" t="s">
        <v>1230</v>
      </c>
    </row>
    <row r="21" spans="1:15" x14ac:dyDescent="0.3">
      <c r="A21" t="s">
        <v>400</v>
      </c>
      <c r="B21" s="38"/>
      <c r="C21" s="10" t="s">
        <v>1187</v>
      </c>
      <c r="D21" s="10" t="s">
        <v>1188</v>
      </c>
      <c r="E21" s="10" t="s">
        <v>1189</v>
      </c>
      <c r="F21" s="10" t="s">
        <v>1190</v>
      </c>
      <c r="G21" s="10" t="s">
        <v>1429</v>
      </c>
      <c r="H21" s="10" t="s">
        <v>1430</v>
      </c>
      <c r="I21" s="10" t="s">
        <v>1431</v>
      </c>
      <c r="J21" s="10" t="s">
        <v>1432</v>
      </c>
      <c r="K21" s="10" t="s">
        <v>1223</v>
      </c>
      <c r="L21" s="10" t="s">
        <v>1224</v>
      </c>
      <c r="M21" s="10" t="s">
        <v>1225</v>
      </c>
      <c r="N21" s="10" t="s">
        <v>1226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988</v>
      </c>
      <c r="E31" s="12"/>
      <c r="F31" s="12"/>
      <c r="G31" s="12"/>
      <c r="H31" s="12"/>
      <c r="I31" s="12"/>
      <c r="J31" s="12"/>
      <c r="M31" s="12" t="s">
        <v>1004</v>
      </c>
      <c r="N31" s="12"/>
      <c r="O31" s="12"/>
    </row>
    <row r="32" spans="1:15" x14ac:dyDescent="0.3">
      <c r="D32" s="12" t="s">
        <v>989</v>
      </c>
      <c r="E32" s="12"/>
      <c r="F32" s="12"/>
      <c r="G32" s="12"/>
      <c r="H32" s="12"/>
      <c r="I32" s="12"/>
      <c r="J32" s="12"/>
      <c r="M32" s="12" t="s">
        <v>1005</v>
      </c>
      <c r="N32" s="12"/>
      <c r="O32" s="12"/>
    </row>
    <row r="33" spans="4:14" x14ac:dyDescent="0.3">
      <c r="D33" s="12" t="s">
        <v>990</v>
      </c>
      <c r="E33" s="12"/>
      <c r="F33" s="12"/>
      <c r="G33" s="12"/>
      <c r="H33" s="12"/>
      <c r="I33" s="12"/>
      <c r="J33" s="12"/>
      <c r="M33" s="12" t="s">
        <v>1006</v>
      </c>
      <c r="N33" s="12"/>
    </row>
    <row r="34" spans="4:14" x14ac:dyDescent="0.3">
      <c r="D34" s="12" t="s">
        <v>991</v>
      </c>
      <c r="E34" s="12"/>
      <c r="F34" s="12"/>
      <c r="G34" s="12"/>
      <c r="H34" s="12"/>
      <c r="I34" s="12"/>
      <c r="J34" s="12"/>
      <c r="M34" s="12" t="s">
        <v>1007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992</v>
      </c>
      <c r="M46" t="s">
        <v>1000</v>
      </c>
    </row>
    <row r="47" spans="4:14" x14ac:dyDescent="0.3">
      <c r="D47" t="s">
        <v>993</v>
      </c>
      <c r="M47" t="s">
        <v>1001</v>
      </c>
    </row>
    <row r="48" spans="4:14" x14ac:dyDescent="0.3">
      <c r="D48" t="s">
        <v>994</v>
      </c>
      <c r="M48" t="s">
        <v>1002</v>
      </c>
    </row>
    <row r="49" spans="4:13" x14ac:dyDescent="0.3">
      <c r="D49" t="s">
        <v>995</v>
      </c>
      <c r="M49" t="s">
        <v>1003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O49"/>
  <sheetViews>
    <sheetView zoomScale="82" zoomScaleNormal="100" workbookViewId="0">
      <selection activeCell="J21" sqref="J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33203125" customWidth="1"/>
    <col min="7" max="7" width="22.109375" customWidth="1"/>
    <col min="8" max="8" width="23" customWidth="1"/>
    <col min="9" max="9" width="22.6640625" customWidth="1"/>
    <col min="10" max="10" width="22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876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/>
      <c r="H6" s="10"/>
      <c r="I6" s="10"/>
      <c r="J6" s="10"/>
      <c r="K6" s="10" t="s">
        <v>668</v>
      </c>
      <c r="L6" s="10" t="s">
        <v>669</v>
      </c>
      <c r="M6" s="10" t="s">
        <v>670</v>
      </c>
      <c r="N6" s="10" t="s">
        <v>671</v>
      </c>
    </row>
    <row r="7" spans="1:14" x14ac:dyDescent="0.3">
      <c r="A7" t="s">
        <v>400</v>
      </c>
      <c r="B7" s="40"/>
      <c r="C7" s="9" t="s">
        <v>802</v>
      </c>
      <c r="D7" s="9" t="s">
        <v>803</v>
      </c>
      <c r="E7" s="9" t="s">
        <v>804</v>
      </c>
      <c r="F7" s="9" t="s">
        <v>805</v>
      </c>
      <c r="G7" s="35"/>
      <c r="H7" s="35"/>
      <c r="I7" s="35"/>
      <c r="J7" s="35"/>
      <c r="K7" s="9" t="s">
        <v>672</v>
      </c>
      <c r="L7" s="9" t="s">
        <v>673</v>
      </c>
      <c r="M7" s="9" t="s">
        <v>674</v>
      </c>
      <c r="N7" s="9" t="s">
        <v>675</v>
      </c>
    </row>
    <row r="8" spans="1:14" x14ac:dyDescent="0.3">
      <c r="A8" t="s">
        <v>399</v>
      </c>
      <c r="B8" s="40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/>
      <c r="H8" s="10"/>
      <c r="I8" s="10"/>
      <c r="J8" s="10"/>
      <c r="K8" s="10" t="s">
        <v>1271</v>
      </c>
      <c r="L8" s="10" t="s">
        <v>1272</v>
      </c>
      <c r="M8" s="10" t="s">
        <v>1273</v>
      </c>
      <c r="N8" s="10" t="s">
        <v>1274</v>
      </c>
    </row>
    <row r="9" spans="1:14" x14ac:dyDescent="0.3">
      <c r="A9" t="s">
        <v>400</v>
      </c>
      <c r="B9" s="40"/>
      <c r="C9" s="9" t="s">
        <v>826</v>
      </c>
      <c r="D9" s="9" t="s">
        <v>827</v>
      </c>
      <c r="E9" s="9" t="s">
        <v>828</v>
      </c>
      <c r="F9" s="9" t="s">
        <v>829</v>
      </c>
      <c r="G9" s="35"/>
      <c r="H9" s="35"/>
      <c r="I9" s="35"/>
      <c r="J9" s="35"/>
      <c r="K9" s="24" t="s">
        <v>1275</v>
      </c>
      <c r="L9" s="24" t="s">
        <v>1276</v>
      </c>
      <c r="M9" s="24" t="s">
        <v>1277</v>
      </c>
      <c r="N9" s="24" t="s">
        <v>1278</v>
      </c>
    </row>
    <row r="10" spans="1:14" x14ac:dyDescent="0.3">
      <c r="A10" t="s">
        <v>399</v>
      </c>
      <c r="B10" s="48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35"/>
      <c r="H10" s="35"/>
      <c r="I10" s="35"/>
      <c r="J10" s="35"/>
      <c r="K10" s="28" t="s">
        <v>1328</v>
      </c>
      <c r="L10" s="28" t="s">
        <v>1329</v>
      </c>
      <c r="M10" s="28" t="s">
        <v>1330</v>
      </c>
      <c r="N10" s="28" t="s">
        <v>1331</v>
      </c>
    </row>
    <row r="11" spans="1:14" x14ac:dyDescent="0.3">
      <c r="A11" t="s">
        <v>400</v>
      </c>
      <c r="B11" s="49"/>
      <c r="C11" s="28" t="s">
        <v>1300</v>
      </c>
      <c r="D11" s="28" t="s">
        <v>1301</v>
      </c>
      <c r="E11" s="28" t="s">
        <v>1302</v>
      </c>
      <c r="F11" s="28" t="s">
        <v>1303</v>
      </c>
      <c r="G11" s="35"/>
      <c r="H11" s="35"/>
      <c r="I11" s="35"/>
      <c r="J11" s="35"/>
      <c r="K11" s="28" t="s">
        <v>1332</v>
      </c>
      <c r="L11" s="28" t="s">
        <v>1333</v>
      </c>
      <c r="M11" s="28" t="s">
        <v>1334</v>
      </c>
      <c r="N11" s="28" t="s">
        <v>1335</v>
      </c>
    </row>
    <row r="12" spans="1:14" x14ac:dyDescent="0.3">
      <c r="A12" t="s">
        <v>399</v>
      </c>
      <c r="B12" s="38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35"/>
      <c r="H12" s="35"/>
      <c r="I12" s="35"/>
      <c r="J12" s="35"/>
      <c r="K12" s="9" t="s">
        <v>707</v>
      </c>
      <c r="L12" s="9" t="s">
        <v>708</v>
      </c>
      <c r="M12" s="9" t="s">
        <v>709</v>
      </c>
      <c r="N12" s="9" t="s">
        <v>710</v>
      </c>
    </row>
    <row r="13" spans="1:14" x14ac:dyDescent="0.3">
      <c r="A13" t="s">
        <v>400</v>
      </c>
      <c r="B13" s="38"/>
      <c r="C13" s="10" t="s">
        <v>842</v>
      </c>
      <c r="D13" s="10" t="s">
        <v>843</v>
      </c>
      <c r="E13" s="10" t="s">
        <v>844</v>
      </c>
      <c r="F13" s="10" t="s">
        <v>845</v>
      </c>
      <c r="G13" s="10"/>
      <c r="H13" s="10"/>
      <c r="I13" s="10"/>
      <c r="J13" s="10"/>
      <c r="K13" s="10" t="s">
        <v>762</v>
      </c>
      <c r="L13" s="10" t="s">
        <v>763</v>
      </c>
      <c r="M13" s="10" t="s">
        <v>764</v>
      </c>
      <c r="N13" s="10" t="s">
        <v>765</v>
      </c>
    </row>
    <row r="14" spans="1:14" x14ac:dyDescent="0.3">
      <c r="A14" t="s">
        <v>399</v>
      </c>
      <c r="B14" s="38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/>
      <c r="H14" s="29"/>
      <c r="I14" s="29"/>
      <c r="J14" s="29"/>
      <c r="K14" s="29" t="s">
        <v>711</v>
      </c>
      <c r="L14" s="29" t="s">
        <v>712</v>
      </c>
      <c r="M14" s="29" t="s">
        <v>713</v>
      </c>
      <c r="N14" s="29" t="s">
        <v>714</v>
      </c>
    </row>
    <row r="15" spans="1:14" x14ac:dyDescent="0.3">
      <c r="A15" t="s">
        <v>400</v>
      </c>
      <c r="B15" s="38"/>
      <c r="C15" s="29" t="s">
        <v>778</v>
      </c>
      <c r="D15" s="29" t="s">
        <v>779</v>
      </c>
      <c r="E15" s="29" t="s">
        <v>780</v>
      </c>
      <c r="F15" s="29" t="s">
        <v>781</v>
      </c>
      <c r="G15" s="29"/>
      <c r="H15" s="29"/>
      <c r="I15" s="29"/>
      <c r="J15" s="29"/>
      <c r="K15" s="29" t="s">
        <v>715</v>
      </c>
      <c r="L15" s="29" t="s">
        <v>716</v>
      </c>
      <c r="M15" s="29" t="s">
        <v>717</v>
      </c>
      <c r="N15" s="29" t="s">
        <v>718</v>
      </c>
    </row>
    <row r="16" spans="1:14" x14ac:dyDescent="0.3">
      <c r="A16" t="s">
        <v>399</v>
      </c>
      <c r="B16" s="38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33"/>
      <c r="H16" s="33"/>
      <c r="I16" s="33"/>
      <c r="J16" s="33"/>
      <c r="K16" s="30" t="s">
        <v>944</v>
      </c>
      <c r="L16" s="30" t="s">
        <v>945</v>
      </c>
      <c r="M16" s="30" t="s">
        <v>946</v>
      </c>
      <c r="N16" s="30" t="s">
        <v>947</v>
      </c>
    </row>
    <row r="17" spans="1:15" x14ac:dyDescent="0.3">
      <c r="A17" t="s">
        <v>400</v>
      </c>
      <c r="B17" s="38"/>
      <c r="C17" s="33" t="s">
        <v>756</v>
      </c>
      <c r="D17" s="33" t="s">
        <v>757</v>
      </c>
      <c r="E17" s="33" t="s">
        <v>758</v>
      </c>
      <c r="F17" s="33" t="s">
        <v>759</v>
      </c>
      <c r="G17" s="33"/>
      <c r="H17" s="33"/>
      <c r="I17" s="33"/>
      <c r="J17" s="33"/>
      <c r="K17" s="30" t="s">
        <v>1033</v>
      </c>
      <c r="L17" s="30" t="s">
        <v>1034</v>
      </c>
      <c r="M17" s="30" t="s">
        <v>1035</v>
      </c>
      <c r="N17" s="30" t="s">
        <v>1036</v>
      </c>
    </row>
    <row r="18" spans="1:15" x14ac:dyDescent="0.3">
      <c r="A18" t="s">
        <v>399</v>
      </c>
      <c r="B18" s="38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1401</v>
      </c>
      <c r="H18" s="30" t="s">
        <v>1402</v>
      </c>
      <c r="I18" s="30" t="s">
        <v>1403</v>
      </c>
      <c r="J18" s="30" t="s">
        <v>1404</v>
      </c>
      <c r="K18" s="30" t="s">
        <v>1158</v>
      </c>
      <c r="L18" s="30" t="s">
        <v>1159</v>
      </c>
      <c r="M18" s="30" t="s">
        <v>1160</v>
      </c>
      <c r="N18" s="30" t="s">
        <v>1161</v>
      </c>
    </row>
    <row r="19" spans="1:15" x14ac:dyDescent="0.3">
      <c r="A19" t="s">
        <v>400</v>
      </c>
      <c r="B19" s="38"/>
      <c r="C19" s="30" t="s">
        <v>1120</v>
      </c>
      <c r="D19" s="30" t="s">
        <v>1121</v>
      </c>
      <c r="E19" s="30" t="s">
        <v>1122</v>
      </c>
      <c r="F19" s="30" t="s">
        <v>1123</v>
      </c>
      <c r="G19" s="30" t="s">
        <v>1405</v>
      </c>
      <c r="H19" s="30" t="s">
        <v>1406</v>
      </c>
      <c r="I19" s="30" t="s">
        <v>1407</v>
      </c>
      <c r="J19" s="30" t="s">
        <v>1408</v>
      </c>
      <c r="K19" s="33" t="s">
        <v>1162</v>
      </c>
      <c r="L19" s="33" t="s">
        <v>1163</v>
      </c>
      <c r="M19" s="33" t="s">
        <v>1164</v>
      </c>
      <c r="N19" s="33" t="s">
        <v>1165</v>
      </c>
    </row>
    <row r="20" spans="1:15" x14ac:dyDescent="0.3">
      <c r="A20" t="s">
        <v>399</v>
      </c>
      <c r="B20" s="38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0" t="s">
        <v>1433</v>
      </c>
      <c r="H20" s="30" t="s">
        <v>1434</v>
      </c>
      <c r="I20" s="30" t="s">
        <v>1435</v>
      </c>
      <c r="J20" s="30" t="s">
        <v>1436</v>
      </c>
      <c r="K20" s="33" t="s">
        <v>1215</v>
      </c>
      <c r="L20" s="33" t="s">
        <v>1216</v>
      </c>
      <c r="M20" s="33" t="s">
        <v>1217</v>
      </c>
      <c r="N20" s="33" t="s">
        <v>1218</v>
      </c>
    </row>
    <row r="21" spans="1:15" x14ac:dyDescent="0.3">
      <c r="A21" t="s">
        <v>400</v>
      </c>
      <c r="B21" s="38"/>
      <c r="C21" s="30" t="s">
        <v>1195</v>
      </c>
      <c r="D21" s="30" t="s">
        <v>1196</v>
      </c>
      <c r="E21" s="30" t="s">
        <v>1197</v>
      </c>
      <c r="F21" s="30" t="s">
        <v>1198</v>
      </c>
      <c r="G21" s="30" t="s">
        <v>1437</v>
      </c>
      <c r="H21" s="30" t="s">
        <v>1438</v>
      </c>
      <c r="I21" s="30" t="s">
        <v>1439</v>
      </c>
      <c r="J21" s="30" t="s">
        <v>1440</v>
      </c>
      <c r="K21" s="30" t="s">
        <v>1219</v>
      </c>
      <c r="L21" s="30" t="s">
        <v>1220</v>
      </c>
      <c r="M21" s="30" t="s">
        <v>1221</v>
      </c>
      <c r="N21" s="30" t="s">
        <v>1222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1013</v>
      </c>
      <c r="E31" s="12"/>
      <c r="F31" s="12"/>
      <c r="G31" s="12"/>
      <c r="H31" s="12"/>
      <c r="I31" s="12"/>
      <c r="J31" s="12"/>
      <c r="M31" s="12" t="s">
        <v>1021</v>
      </c>
      <c r="N31" s="12"/>
      <c r="O31" s="12"/>
    </row>
    <row r="32" spans="1:15" x14ac:dyDescent="0.3">
      <c r="D32" s="12" t="s">
        <v>1014</v>
      </c>
      <c r="E32" s="12"/>
      <c r="F32" s="12"/>
      <c r="G32" s="12"/>
      <c r="H32" s="12"/>
      <c r="I32" s="12"/>
      <c r="J32" s="12"/>
      <c r="M32" s="12" t="s">
        <v>1022</v>
      </c>
      <c r="N32" s="12"/>
      <c r="O32" s="12"/>
    </row>
    <row r="33" spans="4:14" x14ac:dyDescent="0.3">
      <c r="D33" s="12" t="s">
        <v>1015</v>
      </c>
      <c r="E33" s="12"/>
      <c r="F33" s="12"/>
      <c r="G33" s="12"/>
      <c r="H33" s="12"/>
      <c r="I33" s="12"/>
      <c r="J33" s="12"/>
      <c r="M33" s="12" t="s">
        <v>1023</v>
      </c>
      <c r="N33" s="12"/>
    </row>
    <row r="34" spans="4:14" x14ac:dyDescent="0.3">
      <c r="D34" s="12" t="s">
        <v>1016</v>
      </c>
      <c r="E34" s="12"/>
      <c r="F34" s="12"/>
      <c r="G34" s="12"/>
      <c r="H34" s="12"/>
      <c r="I34" s="12"/>
      <c r="J34" s="12"/>
      <c r="M34" s="12" t="s">
        <v>1024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1017</v>
      </c>
      <c r="M46" t="s">
        <v>1037</v>
      </c>
    </row>
    <row r="47" spans="4:14" x14ac:dyDescent="0.3">
      <c r="D47" t="s">
        <v>1018</v>
      </c>
      <c r="M47" t="s">
        <v>1038</v>
      </c>
    </row>
    <row r="48" spans="4:14" x14ac:dyDescent="0.3">
      <c r="D48" t="s">
        <v>1019</v>
      </c>
      <c r="M48" t="s">
        <v>1039</v>
      </c>
    </row>
    <row r="49" spans="4:13" x14ac:dyDescent="0.3">
      <c r="D49" t="s">
        <v>1020</v>
      </c>
      <c r="M49" t="s">
        <v>1040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O49"/>
  <sheetViews>
    <sheetView tabSelected="1" zoomScale="85" zoomScaleNormal="85" workbookViewId="0">
      <selection activeCell="J21" sqref="J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21875" customWidth="1"/>
    <col min="7" max="7" width="22.109375" customWidth="1"/>
    <col min="8" max="8" width="20.5546875" customWidth="1"/>
    <col min="9" max="9" width="21.6640625" customWidth="1"/>
    <col min="10" max="10" width="21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877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1384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/>
      <c r="H6" s="30"/>
      <c r="I6" s="30"/>
      <c r="J6" s="30"/>
      <c r="K6" s="30" t="s">
        <v>814</v>
      </c>
      <c r="L6" s="30" t="s">
        <v>815</v>
      </c>
      <c r="M6" s="30" t="s">
        <v>816</v>
      </c>
      <c r="N6" s="30" t="s">
        <v>817</v>
      </c>
    </row>
    <row r="7" spans="1:14" x14ac:dyDescent="0.3">
      <c r="A7" t="s">
        <v>400</v>
      </c>
      <c r="B7" s="40"/>
      <c r="C7" s="31" t="s">
        <v>810</v>
      </c>
      <c r="D7" s="31" t="s">
        <v>811</v>
      </c>
      <c r="E7" s="31" t="s">
        <v>812</v>
      </c>
      <c r="F7" s="31" t="s">
        <v>813</v>
      </c>
      <c r="G7" s="31"/>
      <c r="H7" s="31"/>
      <c r="I7" s="31"/>
      <c r="J7" s="31"/>
      <c r="K7" s="31" t="s">
        <v>818</v>
      </c>
      <c r="L7" s="31" t="s">
        <v>819</v>
      </c>
      <c r="M7" s="31" t="s">
        <v>820</v>
      </c>
      <c r="N7" s="31" t="s">
        <v>821</v>
      </c>
    </row>
    <row r="8" spans="1:14" x14ac:dyDescent="0.3">
      <c r="A8" t="s">
        <v>399</v>
      </c>
      <c r="B8" s="40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/>
      <c r="H8" s="30"/>
      <c r="I8" s="30"/>
      <c r="J8" s="30"/>
      <c r="K8" s="30" t="s">
        <v>766</v>
      </c>
      <c r="L8" s="30" t="s">
        <v>767</v>
      </c>
      <c r="M8" s="30" t="s">
        <v>768</v>
      </c>
      <c r="N8" s="30" t="s">
        <v>769</v>
      </c>
    </row>
    <row r="9" spans="1:14" x14ac:dyDescent="0.3">
      <c r="A9" t="s">
        <v>400</v>
      </c>
      <c r="B9" s="40"/>
      <c r="C9" s="31" t="s">
        <v>834</v>
      </c>
      <c r="D9" s="31" t="s">
        <v>835</v>
      </c>
      <c r="E9" s="31" t="s">
        <v>836</v>
      </c>
      <c r="F9" s="31" t="s">
        <v>837</v>
      </c>
      <c r="G9" s="31"/>
      <c r="H9" s="31"/>
      <c r="I9" s="31"/>
      <c r="J9" s="31"/>
      <c r="K9" s="31" t="s">
        <v>770</v>
      </c>
      <c r="L9" s="31" t="s">
        <v>771</v>
      </c>
      <c r="M9" s="31" t="s">
        <v>772</v>
      </c>
      <c r="N9" s="31" t="s">
        <v>773</v>
      </c>
    </row>
    <row r="10" spans="1:14" x14ac:dyDescent="0.3">
      <c r="A10" t="s">
        <v>399</v>
      </c>
      <c r="B10" s="48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/>
      <c r="H10" s="31"/>
      <c r="I10" s="31"/>
      <c r="J10" s="31"/>
      <c r="K10" s="31" t="s">
        <v>1336</v>
      </c>
      <c r="L10" s="31" t="s">
        <v>1337</v>
      </c>
      <c r="M10" s="31" t="s">
        <v>1338</v>
      </c>
      <c r="N10" s="31" t="s">
        <v>1339</v>
      </c>
    </row>
    <row r="11" spans="1:14" x14ac:dyDescent="0.3">
      <c r="A11" t="s">
        <v>400</v>
      </c>
      <c r="B11" s="49"/>
      <c r="C11" s="31" t="s">
        <v>1308</v>
      </c>
      <c r="D11" s="31" t="s">
        <v>1309</v>
      </c>
      <c r="E11" s="31" t="s">
        <v>1310</v>
      </c>
      <c r="F11" s="31" t="s">
        <v>1311</v>
      </c>
      <c r="G11" s="31"/>
      <c r="H11" s="31"/>
      <c r="I11" s="31"/>
      <c r="J11" s="31"/>
      <c r="K11" s="31" t="s">
        <v>1340</v>
      </c>
      <c r="L11" s="31" t="s">
        <v>1341</v>
      </c>
      <c r="M11" s="31" t="s">
        <v>1342</v>
      </c>
      <c r="N11" s="31" t="s">
        <v>1343</v>
      </c>
    </row>
    <row r="12" spans="1:14" x14ac:dyDescent="0.3">
      <c r="A12" t="s">
        <v>399</v>
      </c>
      <c r="B12" s="38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35"/>
      <c r="H12" s="35"/>
      <c r="I12" s="35"/>
      <c r="J12" s="35"/>
      <c r="K12" s="9" t="s">
        <v>854</v>
      </c>
      <c r="L12" s="9" t="s">
        <v>855</v>
      </c>
      <c r="M12" s="9" t="s">
        <v>856</v>
      </c>
      <c r="N12" s="9" t="s">
        <v>857</v>
      </c>
    </row>
    <row r="13" spans="1:14" x14ac:dyDescent="0.3">
      <c r="A13" t="s">
        <v>400</v>
      </c>
      <c r="B13" s="38"/>
      <c r="C13" s="10" t="s">
        <v>850</v>
      </c>
      <c r="D13" s="10" t="s">
        <v>851</v>
      </c>
      <c r="E13" s="10" t="s">
        <v>852</v>
      </c>
      <c r="F13" s="10" t="s">
        <v>853</v>
      </c>
      <c r="G13" s="10"/>
      <c r="H13" s="10"/>
      <c r="I13" s="10"/>
      <c r="J13" s="10"/>
      <c r="K13" s="10" t="s">
        <v>760</v>
      </c>
      <c r="L13" s="10" t="s">
        <v>761</v>
      </c>
      <c r="M13" s="10" t="s">
        <v>858</v>
      </c>
      <c r="N13" s="10" t="s">
        <v>859</v>
      </c>
    </row>
    <row r="14" spans="1:14" x14ac:dyDescent="0.3">
      <c r="A14" t="s">
        <v>399</v>
      </c>
      <c r="B14" s="38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35"/>
      <c r="H14" s="35"/>
      <c r="I14" s="35"/>
      <c r="J14" s="35"/>
      <c r="K14" s="9" t="s">
        <v>790</v>
      </c>
      <c r="L14" s="9" t="s">
        <v>791</v>
      </c>
      <c r="M14" s="9" t="s">
        <v>792</v>
      </c>
      <c r="N14" s="9" t="s">
        <v>793</v>
      </c>
    </row>
    <row r="15" spans="1:14" x14ac:dyDescent="0.3">
      <c r="A15" t="s">
        <v>400</v>
      </c>
      <c r="B15" s="38"/>
      <c r="C15" s="9" t="s">
        <v>786</v>
      </c>
      <c r="D15" s="9" t="s">
        <v>787</v>
      </c>
      <c r="E15" s="9" t="s">
        <v>788</v>
      </c>
      <c r="F15" s="9" t="s">
        <v>789</v>
      </c>
      <c r="G15" s="35"/>
      <c r="H15" s="35"/>
      <c r="I15" s="35"/>
      <c r="J15" s="35"/>
      <c r="K15" s="9" t="s">
        <v>794</v>
      </c>
      <c r="L15" s="9" t="s">
        <v>795</v>
      </c>
      <c r="M15" s="9" t="s">
        <v>796</v>
      </c>
      <c r="N15" s="9" t="s">
        <v>797</v>
      </c>
    </row>
    <row r="16" spans="1:14" x14ac:dyDescent="0.3">
      <c r="A16" t="s">
        <v>399</v>
      </c>
      <c r="B16" s="38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1"/>
      <c r="H16" s="11"/>
      <c r="I16" s="11"/>
      <c r="J16" s="11"/>
      <c r="K16" s="10" t="s">
        <v>1054</v>
      </c>
      <c r="L16" s="10" t="s">
        <v>1055</v>
      </c>
      <c r="M16" s="10" t="s">
        <v>1056</v>
      </c>
      <c r="N16" s="10" t="s">
        <v>1057</v>
      </c>
    </row>
    <row r="17" spans="1:15" x14ac:dyDescent="0.3">
      <c r="A17" t="s">
        <v>400</v>
      </c>
      <c r="B17" s="38"/>
      <c r="C17" s="11" t="s">
        <v>872</v>
      </c>
      <c r="D17" s="11" t="s">
        <v>873</v>
      </c>
      <c r="E17" s="11" t="s">
        <v>874</v>
      </c>
      <c r="F17" s="11" t="s">
        <v>875</v>
      </c>
      <c r="G17" s="11"/>
      <c r="H17" s="11"/>
      <c r="I17" s="11"/>
      <c r="J17" s="11"/>
      <c r="K17" s="10" t="s">
        <v>1079</v>
      </c>
      <c r="L17" s="10" t="s">
        <v>1080</v>
      </c>
      <c r="M17" s="10" t="s">
        <v>1081</v>
      </c>
      <c r="N17" s="10" t="s">
        <v>1082</v>
      </c>
    </row>
    <row r="18" spans="1:15" x14ac:dyDescent="0.3">
      <c r="A18" t="s">
        <v>399</v>
      </c>
      <c r="B18" s="38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1409</v>
      </c>
      <c r="H18" s="10" t="s">
        <v>1410</v>
      </c>
      <c r="I18" s="10" t="s">
        <v>1411</v>
      </c>
      <c r="J18" s="10" t="s">
        <v>1412</v>
      </c>
      <c r="K18" s="10" t="s">
        <v>1166</v>
      </c>
      <c r="L18" s="10" t="s">
        <v>1167</v>
      </c>
      <c r="M18" s="10" t="s">
        <v>1168</v>
      </c>
      <c r="N18" s="10" t="s">
        <v>1169</v>
      </c>
    </row>
    <row r="19" spans="1:15" x14ac:dyDescent="0.3">
      <c r="A19" t="s">
        <v>400</v>
      </c>
      <c r="B19" s="38"/>
      <c r="C19" s="10" t="s">
        <v>1112</v>
      </c>
      <c r="D19" s="10" t="s">
        <v>1113</v>
      </c>
      <c r="E19" s="10" t="s">
        <v>1114</v>
      </c>
      <c r="F19" s="10" t="s">
        <v>1115</v>
      </c>
      <c r="G19" s="10" t="s">
        <v>1413</v>
      </c>
      <c r="H19" s="10" t="s">
        <v>1414</v>
      </c>
      <c r="I19" s="10" t="s">
        <v>1415</v>
      </c>
      <c r="J19" s="10" t="s">
        <v>1416</v>
      </c>
      <c r="K19" s="11" t="s">
        <v>1170</v>
      </c>
      <c r="L19" s="11" t="s">
        <v>1171</v>
      </c>
      <c r="M19" s="11" t="s">
        <v>1172</v>
      </c>
      <c r="N19" s="11" t="s">
        <v>1173</v>
      </c>
    </row>
    <row r="20" spans="1:15" x14ac:dyDescent="0.3">
      <c r="A20" t="s">
        <v>399</v>
      </c>
      <c r="B20" s="38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0" t="s">
        <v>1441</v>
      </c>
      <c r="H20" s="10" t="s">
        <v>1442</v>
      </c>
      <c r="I20" s="10" t="s">
        <v>1443</v>
      </c>
      <c r="J20" s="10" t="s">
        <v>1444</v>
      </c>
      <c r="K20" s="11" t="s">
        <v>1211</v>
      </c>
      <c r="L20" s="11" t="s">
        <v>1212</v>
      </c>
      <c r="M20" s="11" t="s">
        <v>1213</v>
      </c>
      <c r="N20" s="11" t="s">
        <v>1214</v>
      </c>
    </row>
    <row r="21" spans="1:15" x14ac:dyDescent="0.3">
      <c r="A21" t="s">
        <v>400</v>
      </c>
      <c r="B21" s="38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1445</v>
      </c>
      <c r="H21" s="10" t="s">
        <v>1446</v>
      </c>
      <c r="I21" s="10" t="s">
        <v>1447</v>
      </c>
      <c r="J21" s="10" t="s">
        <v>1448</v>
      </c>
      <c r="K21" s="10" t="s">
        <v>1207</v>
      </c>
      <c r="L21" s="10" t="s">
        <v>1208</v>
      </c>
      <c r="M21" s="10" t="s">
        <v>1209</v>
      </c>
      <c r="N21" s="10" t="s">
        <v>1210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1029</v>
      </c>
      <c r="E31" s="12"/>
      <c r="F31" s="12"/>
      <c r="G31" s="12"/>
      <c r="H31" s="12"/>
      <c r="I31" s="12"/>
      <c r="J31" s="12"/>
      <c r="M31" s="12" t="s">
        <v>1071</v>
      </c>
      <c r="N31" s="12"/>
      <c r="O31" s="12"/>
    </row>
    <row r="32" spans="1:15" x14ac:dyDescent="0.3">
      <c r="D32" s="12" t="s">
        <v>1030</v>
      </c>
      <c r="E32" s="12"/>
      <c r="F32" s="12"/>
      <c r="G32" s="12"/>
      <c r="H32" s="12"/>
      <c r="I32" s="12"/>
      <c r="J32" s="12"/>
      <c r="M32" s="12" t="s">
        <v>1072</v>
      </c>
      <c r="N32" s="12"/>
      <c r="O32" s="12"/>
    </row>
    <row r="33" spans="4:14" x14ac:dyDescent="0.3">
      <c r="D33" s="12" t="s">
        <v>1031</v>
      </c>
      <c r="E33" s="12"/>
      <c r="F33" s="12"/>
      <c r="G33" s="12"/>
      <c r="H33" s="12"/>
      <c r="I33" s="12"/>
      <c r="J33" s="12"/>
      <c r="M33" s="12" t="s">
        <v>1073</v>
      </c>
      <c r="N33" s="12"/>
    </row>
    <row r="34" spans="4:14" x14ac:dyDescent="0.3">
      <c r="D34" s="12" t="s">
        <v>1032</v>
      </c>
      <c r="E34" s="12"/>
      <c r="F34" s="12"/>
      <c r="G34" s="12"/>
      <c r="H34" s="12"/>
      <c r="I34" s="12"/>
      <c r="J34" s="12"/>
      <c r="M34" s="12" t="s">
        <v>1074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1025</v>
      </c>
      <c r="M46" t="s">
        <v>1083</v>
      </c>
    </row>
    <row r="47" spans="4:14" x14ac:dyDescent="0.3">
      <c r="D47" t="s">
        <v>1026</v>
      </c>
      <c r="M47" t="s">
        <v>1084</v>
      </c>
    </row>
    <row r="48" spans="4:14" x14ac:dyDescent="0.3">
      <c r="D48" t="s">
        <v>1027</v>
      </c>
      <c r="M48" t="s">
        <v>1085</v>
      </c>
    </row>
    <row r="49" spans="4:13" x14ac:dyDescent="0.3">
      <c r="D49" t="s">
        <v>1028</v>
      </c>
      <c r="M49" t="s">
        <v>1086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6" t="s">
        <v>225</v>
      </c>
      <c r="C18" s="36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6" t="s">
        <v>217</v>
      </c>
      <c r="C18" s="36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6" t="s">
        <v>217</v>
      </c>
      <c r="C36" s="36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7" t="s">
        <v>225</v>
      </c>
      <c r="C54" s="37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6" t="s">
        <v>217</v>
      </c>
      <c r="C72" s="36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6" t="s">
        <v>213</v>
      </c>
      <c r="C18" s="36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6" t="s">
        <v>213</v>
      </c>
      <c r="C19" s="36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6"/>
      <c r="C19" s="36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 5x2</vt:lpstr>
      <vt:lpstr>CNN 8 bands 5x2</vt:lpstr>
      <vt:lpstr>CNN 10 bands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2021-04-18T04:35:20Z</dcterms:modified>
</cp:coreProperties>
</file>