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3x712\Documents\Machine_Learning\HSI_selection2\Kochia\results\"/>
    </mc:Choice>
  </mc:AlternateContent>
  <xr:revisionPtr revIDLastSave="0" documentId="13_ncr:1_{018D89DD-6E32-446C-8ED1-8C6B5B265A98}" xr6:coauthVersionLast="46" xr6:coauthVersionMax="46" xr10:uidLastSave="{00000000-0000-0000-0000-000000000000}"/>
  <bookViews>
    <workbookView xWindow="-96" yWindow="-96" windowWidth="23232" windowHeight="12552" tabRatio="662" firstSheet="12" activeTab="16" xr2:uid="{D4E1857A-7969-4B6E-A5E0-8AB94818FDA4}"/>
  </bookViews>
  <sheets>
    <sheet name="150 bands" sheetId="1" r:id="rId1"/>
    <sheet name="SVM 6 bands" sheetId="2" r:id="rId2"/>
    <sheet name="RF 6 bands" sheetId="5" r:id="rId3"/>
    <sheet name="ANN 6 bands" sheetId="7" r:id="rId4"/>
    <sheet name="CNN 6 bands" sheetId="3" r:id="rId5"/>
    <sheet name="CNN 6 bands 5x2" sheetId="13" r:id="rId6"/>
    <sheet name="SVM 10 bands" sheetId="4" r:id="rId7"/>
    <sheet name="RF 10 bands" sheetId="6" r:id="rId8"/>
    <sheet name="ANN 10 bands" sheetId="9" r:id="rId9"/>
    <sheet name="CNN 10 bands 5x2" sheetId="17" r:id="rId10"/>
    <sheet name="CNN 8 bands 5x2" sheetId="19" r:id="rId11"/>
    <sheet name="CNN 10 bands" sheetId="8" r:id="rId12"/>
    <sheet name="Comparison" sheetId="11" r:id="rId13"/>
    <sheet name="Comparison 5x2" sheetId="14" r:id="rId14"/>
    <sheet name="Comparison 5x2 75%" sheetId="15" r:id="rId15"/>
    <sheet name="Comparison 5x2 50%" sheetId="16" r:id="rId16"/>
    <sheet name="Comparison 5x2 25%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4" l="1"/>
  <c r="R35" i="14"/>
  <c r="R27" i="14"/>
  <c r="S17" i="14"/>
  <c r="S16" i="14"/>
  <c r="S15" i="14"/>
  <c r="S14" i="14"/>
  <c r="S13" i="14"/>
  <c r="S12" i="14"/>
  <c r="S11" i="14"/>
  <c r="S10" i="14"/>
  <c r="S7" i="14"/>
  <c r="S6" i="14"/>
  <c r="R21" i="14" l="1"/>
</calcChain>
</file>

<file path=xl/sharedStrings.xml><?xml version="1.0" encoding="utf-8"?>
<sst xmlns="http://schemas.openxmlformats.org/spreadsheetml/2006/main" count="2350" uniqueCount="1725">
  <si>
    <t>150 bands</t>
  </si>
  <si>
    <t>SVM</t>
  </si>
  <si>
    <t>RF</t>
  </si>
  <si>
    <t>ANN</t>
  </si>
  <si>
    <t>CNN</t>
  </si>
  <si>
    <t>Acc</t>
  </si>
  <si>
    <t>Prec</t>
  </si>
  <si>
    <t xml:space="preserve">Rec </t>
  </si>
  <si>
    <t>F1</t>
  </si>
  <si>
    <t>74.864% (+/- 0.711%)</t>
  </si>
  <si>
    <t>75.915% (+/- 0.884%)</t>
  </si>
  <si>
    <t>74.974% (+/- 0.587%)</t>
  </si>
  <si>
    <t>75.386% (+/- 0.665%)</t>
  </si>
  <si>
    <t>74.907% (+/- 1.291%)</t>
  </si>
  <si>
    <t>76.897% (+/- 1.466%)</t>
  </si>
  <si>
    <t>73.297% (+/- 1.367%)</t>
  </si>
  <si>
    <t>74.689% (+/- 1.381%)</t>
  </si>
  <si>
    <t>https://www.spiedigitallibrary.org/journals/journal-of-applied-remote-sensing/volume-12/issue-1/016037/Discrimination-of-herbicide-resistant-kochia-with-hyperspectral-imaging/10.1117/1.JRS.12.016037.full?SSO=1&amp;tab=ArticleLinkFigureTable</t>
  </si>
  <si>
    <t>99.763% (+/- 0.257%)</t>
  </si>
  <si>
    <t>99.796% (+/- 0.226%)</t>
  </si>
  <si>
    <t>99.783% (+/- 0.210%)</t>
  </si>
  <si>
    <t>99.789% (+/- 0.216%)</t>
  </si>
  <si>
    <t>6 bands</t>
  </si>
  <si>
    <t>VIF</t>
  </si>
  <si>
    <t>Selected bands</t>
  </si>
  <si>
    <t>[2, 5, 42, 68, 74, 79]</t>
  </si>
  <si>
    <t>Rec</t>
  </si>
  <si>
    <t>67.109% (+/- 1.158%)</t>
  </si>
  <si>
    <t>68.301% (+/- 1.076%)</t>
  </si>
  <si>
    <t>64.876% (+/- 1.375%)</t>
  </si>
  <si>
    <t>66.070% (+/- 1.278%)</t>
  </si>
  <si>
    <t>[2, 5, 18, 42, 68, 77]</t>
  </si>
  <si>
    <t>66.820% (+/- 0.989%)</t>
  </si>
  <si>
    <t>67.775% (+/- 0.895%)</t>
  </si>
  <si>
    <t>65.293% (+/- 1.102%)</t>
  </si>
  <si>
    <t>66.283% (+/- 1.012%)</t>
  </si>
  <si>
    <t>[1, 18, 43, 68, 78, 81]</t>
  </si>
  <si>
    <t>[1, 18, 43, 74, 78, 81]</t>
  </si>
  <si>
    <t>[0, 4, 18, 45, 74, 79]</t>
  </si>
  <si>
    <t>[0, 4, 18, 43, 74, 79]</t>
  </si>
  <si>
    <t>68.640% (+/- 1.217%)</t>
  </si>
  <si>
    <t>69.702% (+/- 1.377%)</t>
  </si>
  <si>
    <t>67.272% (+/- 1.413%)</t>
  </si>
  <si>
    <t>68.216% (+/- 1.370%)</t>
  </si>
  <si>
    <t>[0, 4, 18, 47, 69, 78]</t>
  </si>
  <si>
    <t>67.620% (+/- 1.241%)</t>
  </si>
  <si>
    <t>68.905% (+/- 1.289%)</t>
  </si>
  <si>
    <t>66.234% (+/- 1.360%)</t>
  </si>
  <si>
    <t>67.296% (+/- 1.330%)</t>
  </si>
  <si>
    <t>[0, 18, 47, 74, 79, 145]</t>
  </si>
  <si>
    <t>66.858% (+/- 1.122%)</t>
  </si>
  <si>
    <t>68.031% (+/- 1.310%)</t>
  </si>
  <si>
    <t>65.434% (+/- 1.289%)</t>
  </si>
  <si>
    <t>66.395% (+/- 1.254%)</t>
  </si>
  <si>
    <t>69.039% (+/- 1.007%)</t>
  </si>
  <si>
    <t>70.127% (+/- 1.058%)</t>
  </si>
  <si>
    <t>67.500% (+/- 1.236%)</t>
  </si>
  <si>
    <t>68.549% (+/- 1.142%)</t>
  </si>
  <si>
    <t>68.777% (+/- 1.037%)</t>
  </si>
  <si>
    <t>69.627% (+/- 1.219%)</t>
  </si>
  <si>
    <t>67.333% (+/- 1.189%)</t>
  </si>
  <si>
    <t>68.272% (+/- 1.174%)</t>
  </si>
  <si>
    <t>[1, 18, 43, 68, 81, 143]</t>
  </si>
  <si>
    <t>95.345% (+/- 1.114%)</t>
  </si>
  <si>
    <t>95.773% (+/- 1.021%)</t>
  </si>
  <si>
    <t>95.569% (+/- 1.007%)</t>
  </si>
  <si>
    <t>95.655% (+/- 0.996%)</t>
  </si>
  <si>
    <t>[1, 18, 43, 74, 81, 143]</t>
  </si>
  <si>
    <t>95.250% (+/- 0.934%)</t>
  </si>
  <si>
    <t>95.391% (+/- 0.954%)</t>
  </si>
  <si>
    <t>95.504% (+/- 0.842%)</t>
  </si>
  <si>
    <t>95.435% (+/- 0.883%)</t>
  </si>
  <si>
    <t>95.045% (+/- 0.854%)</t>
  </si>
  <si>
    <t>95.539% (+/- 0.765%)</t>
  </si>
  <si>
    <t>95.319% (+/- 0.908%)</t>
  </si>
  <si>
    <t>95.408% (+/- 0.806%)</t>
  </si>
  <si>
    <t>94.997% (+/- 0.803%)</t>
  </si>
  <si>
    <t>95.481% (+/- 0.868%)</t>
  </si>
  <si>
    <t>95.291% (+/- 0.724%)</t>
  </si>
  <si>
    <t>95.369% (+/- 0.741%)</t>
  </si>
  <si>
    <t>[0, 4, 18, 47, 74, 78]</t>
  </si>
  <si>
    <t>95.266% (+/- 0.365%)</t>
  </si>
  <si>
    <t>95.606% (+/- 0.442%)</t>
  </si>
  <si>
    <t>95.619% (+/- 0.496%)</t>
  </si>
  <si>
    <t>95.598% (+/- 0.385%)</t>
  </si>
  <si>
    <t>68.009% (+/- 1.192%)</t>
  </si>
  <si>
    <t>68.992% (+/- 1.327%)</t>
  </si>
  <si>
    <t>66.604% (+/- 1.290%)</t>
  </si>
  <si>
    <t>67.552% (+/- 1.277%)</t>
  </si>
  <si>
    <t>10 bands</t>
  </si>
  <si>
    <t>[2, 5, 18, 31, 42, 65, 68, 74, 79, 143]</t>
  </si>
  <si>
    <t>[2, 5, 18, 31, 42, 65, 68, 74, 80, 143]</t>
  </si>
  <si>
    <t>[1, 18, 31, 43, 54, 64, 68, 78, 81, 143]</t>
  </si>
  <si>
    <t>[1, 18, 31, 43, 54, 67, 74, 78, 81, 143]</t>
  </si>
  <si>
    <t>[0, 4, 18, 31, 45, 63, 68, 74, 79, 146]</t>
  </si>
  <si>
    <t>[0, 4, 18, 31, 43, 63, 68, 74, 79, 146]</t>
  </si>
  <si>
    <t>[0, 4, 18, 47, 62, 69, 74, 78, 81, 145]</t>
  </si>
  <si>
    <t>[0, 18, 47, 61, 74, 79, 105, 132, 140, 145]</t>
  </si>
  <si>
    <t>96.658% (+/- 0.414%)</t>
  </si>
  <si>
    <t>96.615% (+/- 0.464%)</t>
  </si>
  <si>
    <t>96.844% (+/- 0.357%)</t>
  </si>
  <si>
    <t>96.726% (+/- 0.407%)</t>
  </si>
  <si>
    <t>71.798% (+/- 0.830%)</t>
  </si>
  <si>
    <t>72.636% (+/- 0.841%)</t>
  </si>
  <si>
    <t>71.177% (+/- 0.916%)</t>
  </si>
  <si>
    <t>71.816% (+/- 0.854%)</t>
  </si>
  <si>
    <t>71.979% (+/- 0.858%)</t>
  </si>
  <si>
    <t>72.724% (+/- 0.882%)</t>
  </si>
  <si>
    <t>71.413% (+/- 0.938%)</t>
  </si>
  <si>
    <t>71.990% (+/- 0.877%)</t>
  </si>
  <si>
    <t>72.241% (+/- 0.875%)</t>
  </si>
  <si>
    <t>73.068% (+/- 0.942%)</t>
  </si>
  <si>
    <t>71.708% (+/- 0.956%)</t>
  </si>
  <si>
    <t>72.312% (+/- 0.922%)</t>
  </si>
  <si>
    <t>72.381% (+/- 0.841%)</t>
  </si>
  <si>
    <t>73.297% (+/- 0.914%)</t>
  </si>
  <si>
    <t>71.923% (+/- 0.926%)</t>
  </si>
  <si>
    <t>72.533% (+/- 0.886%)</t>
  </si>
  <si>
    <t>72.223% (+/- 1.075%)</t>
  </si>
  <si>
    <t>73.086% (+/- 1.107%)</t>
  </si>
  <si>
    <t>71.692% (+/- 1.144%)</t>
  </si>
  <si>
    <t>72.307% (+/- 1.102%)</t>
  </si>
  <si>
    <t>72.527% (+/- 1.084%)</t>
  </si>
  <si>
    <t>73.386% (+/- 1.131%)</t>
  </si>
  <si>
    <t>72.051% (+/- 1.172%)</t>
  </si>
  <si>
    <t>72.638% (+/- 1.125%)</t>
  </si>
  <si>
    <t>72.408% (+/- 0.989%)</t>
  </si>
  <si>
    <t>73.200% (+/- 1.047%)</t>
  </si>
  <si>
    <t>71.837% (+/- 1.035%)</t>
  </si>
  <si>
    <t>72.444% (+/- 1.020%)</t>
  </si>
  <si>
    <t>69.415% (+/- 0.978%)</t>
  </si>
  <si>
    <t>70.111% (+/- 0.985%)</t>
  </si>
  <si>
    <t>68.596% (+/- 1.086%)</t>
  </si>
  <si>
    <t>69.252% (+/- 1.017%)</t>
  </si>
  <si>
    <t>[2, 42, 68, 132, 143, 147]</t>
  </si>
  <si>
    <t>[2, 42, 68, 136, 143, 147]</t>
  </si>
  <si>
    <t>[0, 18, 47, 79, 140, 145]</t>
  </si>
  <si>
    <t>66.955% (+/- 0.772%)</t>
  </si>
  <si>
    <t>68.487% (+/- 0.971%)</t>
  </si>
  <si>
    <t>64.908% (+/- 0.943%)</t>
  </si>
  <si>
    <t>66.212% (+/- 0.902%)</t>
  </si>
  <si>
    <t>67.083% (+/- 0.776%)</t>
  </si>
  <si>
    <t>68.615% (+/- 1.011%)</t>
  </si>
  <si>
    <t>65.094% (+/- 0.975%)</t>
  </si>
  <si>
    <t>66.382% (+/- 0.931%)</t>
  </si>
  <si>
    <t>67.961% (+/- 0.924%)</t>
  </si>
  <si>
    <t>69.656% (+/- 1.077%)</t>
  </si>
  <si>
    <t>66.158% (+/- 1.157%)</t>
  </si>
  <si>
    <t>67.465% (+/- 1.097%)</t>
  </si>
  <si>
    <t>68.367% (+/- 0.975%)</t>
  </si>
  <si>
    <t>69.794% (+/- 1.220%)</t>
  </si>
  <si>
    <t>66.713% (+/- 1.033%)</t>
  </si>
  <si>
    <t>67.904% (+/- 1.055%)</t>
  </si>
  <si>
    <t>66.573% (+/- 0.765%)</t>
  </si>
  <si>
    <t>67.726% (+/- 0.900%)</t>
  </si>
  <si>
    <t>64.678% (+/- 0.937%)</t>
  </si>
  <si>
    <t>65.842% (+/- 0.878%)</t>
  </si>
  <si>
    <t>66.880% (+/- 0.741%)</t>
  </si>
  <si>
    <t>68.069% (+/- 0.894%)</t>
  </si>
  <si>
    <t>65.032% (+/- 0.898%)</t>
  </si>
  <si>
    <t>66.197% (+/- 0.849%)</t>
  </si>
  <si>
    <t>66.086% (+/- 0.788%)</t>
  </si>
  <si>
    <t>67.457% (+/- 0.873%)</t>
  </si>
  <si>
    <t>64.319% (+/- 1.040%)</t>
  </si>
  <si>
    <t>65.519% (+/- 0.957%)</t>
  </si>
  <si>
    <t>66.548% (+/- 0.776%)</t>
  </si>
  <si>
    <t>68.277% (+/- 1.152%)</t>
  </si>
  <si>
    <t>64.250% (+/- 0.914%)</t>
  </si>
  <si>
    <t>65.679% (+/- 0.939%)</t>
  </si>
  <si>
    <t>94.743% (+/- 1.101%)</t>
  </si>
  <si>
    <t>95.059% (+/- 1.143%)</t>
  </si>
  <si>
    <t>95.024% (+/- 1.007%)</t>
  </si>
  <si>
    <t>95.028% (+/- 1.057%)</t>
  </si>
  <si>
    <t>[2, 5, 18, 42, 68, 74, 128, 132, 143, 147]</t>
  </si>
  <si>
    <t>[2, 5, 18, 42, 68, 74, 80, 141, 143, 147]</t>
  </si>
  <si>
    <t>[1, 18, 43, 64, 68, 78, 81, 136, 143, 146]</t>
  </si>
  <si>
    <t>[1, 18, 43, 54, 67, 74, 81, 132, 136, 143]</t>
  </si>
  <si>
    <t>[0, 4, 18, 45, 63, 68, 74, 79, 144, 146]</t>
  </si>
  <si>
    <t>[0, 4, 18, 43, 68, 74, 79, 132, 140, 146]</t>
  </si>
  <si>
    <t>[0, 4, 18, 47, 69, 74, 81, 136, 140, 145]</t>
  </si>
  <si>
    <t>70.515% (+/- 0.875%)</t>
  </si>
  <si>
    <t>72.390% (+/- 1.031%)</t>
  </si>
  <si>
    <t>68.905% (+/- 0.928%)</t>
  </si>
  <si>
    <t>70.223% (+/- 0.930%)</t>
  </si>
  <si>
    <t>71.154% (+/- 0.832%)</t>
  </si>
  <si>
    <t>72.997% (+/- 0.983%)</t>
  </si>
  <si>
    <t>69.455% (+/- 0.907%)</t>
  </si>
  <si>
    <t>70.794% (+/- 0.892%)</t>
  </si>
  <si>
    <t>70.418% (+/- 0.956%)</t>
  </si>
  <si>
    <t>72.164% (+/- 1.119%)</t>
  </si>
  <si>
    <t>68.708% (+/- 1.031%)</t>
  </si>
  <si>
    <t>70.024% (+/- 1.014%)</t>
  </si>
  <si>
    <t>70.395% (+/- 0.895%)</t>
  </si>
  <si>
    <t>72.063% (+/- 1.126%)</t>
  </si>
  <si>
    <t>68.853% (+/- 0.961%)</t>
  </si>
  <si>
    <t>70.086% (+/- 0.976%)</t>
  </si>
  <si>
    <t>70.518% (+/- 0.938%)</t>
  </si>
  <si>
    <t>72.231% (+/- 1.025%)</t>
  </si>
  <si>
    <t>68.872% (+/- 1.024%)</t>
  </si>
  <si>
    <t>70.163% (+/- 0.989%)</t>
  </si>
  <si>
    <t>71.546% (+/- 0.916%)</t>
  </si>
  <si>
    <t>73.403% (+/- 1.016%)</t>
  </si>
  <si>
    <t>69.840% (+/- 0.994%)</t>
  </si>
  <si>
    <t>71.196% (+/- 0.967%)</t>
  </si>
  <si>
    <t>70.504% (+/- 1.039%)</t>
  </si>
  <si>
    <t>72.270% (+/- 1.186%)</t>
  </si>
  <si>
    <t>68.886% (+/- 1.110%)</t>
  </si>
  <si>
    <t>70.170% (+/- 1.101%)</t>
  </si>
  <si>
    <t>70.017% (+/- 1.059%)</t>
  </si>
  <si>
    <t>71.575% (+/- 1.252%)</t>
  </si>
  <si>
    <t>68.073% (+/- 1.171%)</t>
  </si>
  <si>
    <t>69.393% (+/- 1.182%)</t>
  </si>
  <si>
    <t>72.628% (+/- 0.740%)</t>
  </si>
  <si>
    <t xml:space="preserve"> [0, 4, 18, 31, 43, 46, 56, 63, 66, 68, 74, 79, 105, 132, 140, 146]</t>
  </si>
  <si>
    <t>73.124% (+/- 0.747%)</t>
  </si>
  <si>
    <t>72.080% (+/- 0.668%)</t>
  </si>
  <si>
    <t>72.544% (+/- 0.674%)</t>
  </si>
  <si>
    <t>[1, 18, 31, 43, 54, 64, 68, 78, 81, 84, 89, 105, 132, 136, 140, 143, 146]</t>
  </si>
  <si>
    <t>Pre-selected: VIF=10, bands = 17</t>
  </si>
  <si>
    <t>72.871% (+/- 1.059%)</t>
  </si>
  <si>
    <t>Pre-selected: VIF=7, bands = 16</t>
  </si>
  <si>
    <t>74.683% (+/- 1.227%)</t>
  </si>
  <si>
    <t>71.043% (+/- 1.232%)</t>
  </si>
  <si>
    <t>72.432% (+/- 1.212%)</t>
  </si>
  <si>
    <t>Pre-selected: VIF=9, bands = 15</t>
  </si>
  <si>
    <t>[1, 18, 31, 43, 46, 54, 67, 74, 78, 81, 105, 132, 136, 139, 143]</t>
  </si>
  <si>
    <t>71.853% (+/- 0.984%)</t>
  </si>
  <si>
    <t>73.668% (+/- 1.205%)</t>
  </si>
  <si>
    <t>70.059% (+/- 1.108%)</t>
  </si>
  <si>
    <t>71.426% (+/- 1.110%)</t>
  </si>
  <si>
    <t>73.902% (+/- 0.727%)</t>
  </si>
  <si>
    <t>74.540% (+/- 0.760%)</t>
  </si>
  <si>
    <t>73.625% (+/- 0.771%)</t>
  </si>
  <si>
    <t>74.041% (+/- 0.736%)</t>
  </si>
  <si>
    <t>98.670% (+/- 0.605%)</t>
  </si>
  <si>
    <t>98.741% (+/- 0.597%)</t>
  </si>
  <si>
    <t>98.729% (+/- 0.508%)</t>
  </si>
  <si>
    <t>98.734% (+/- 0.550%)</t>
  </si>
  <si>
    <t>[2, 18, 42, 74, 79, 143]</t>
  </si>
  <si>
    <t>[2, 5, 18, 42, 74, 77]</t>
  </si>
  <si>
    <t>73.806% (+/- 1.032%)</t>
  </si>
  <si>
    <t>73.387% (+/- 1.199%)</t>
  </si>
  <si>
    <t>74.581% (+/- 1.083%)</t>
  </si>
  <si>
    <t>73.851% (+/- 1.083%)</t>
  </si>
  <si>
    <t>71.724% (+/- 0.826%)</t>
  </si>
  <si>
    <t>71.144% (+/- 0.981%)</t>
  </si>
  <si>
    <t>72.260% (+/- 0.799%)</t>
  </si>
  <si>
    <t>71.584% (+/- 0.865%)</t>
  </si>
  <si>
    <t>74.024% (+/- 0.926%)</t>
  </si>
  <si>
    <t>73.459% (+/- 1.022%)</t>
  </si>
  <si>
    <t>74.792% (+/- 0.882%)</t>
  </si>
  <si>
    <t>74.013% (+/- 0.963%)</t>
  </si>
  <si>
    <t>73.992% (+/- 0.993%)</t>
  </si>
  <si>
    <t>73.378% (+/- 1.185%)</t>
  </si>
  <si>
    <t>74.806% (+/- 0.921%)</t>
  </si>
  <si>
    <t>73.941% (+/- 1.040%)</t>
  </si>
  <si>
    <t>73.697% (+/- 1.032%)</t>
  </si>
  <si>
    <t>73.254% (+/- 1.194%)</t>
  </si>
  <si>
    <t>74.323% (+/- 1.127%)</t>
  </si>
  <si>
    <t>73.678% (+/- 1.119%)</t>
  </si>
  <si>
    <t>74.049% (+/- 1.015%)</t>
  </si>
  <si>
    <t>73.455% (+/- 1.241%)</t>
  </si>
  <si>
    <t>75.024% (+/- 0.966%)</t>
  </si>
  <si>
    <t>74.065% (+/- 1.078%)</t>
  </si>
  <si>
    <t>72.882% (+/- 1.015%)</t>
  </si>
  <si>
    <t>72.435% (+/- 1.227%)</t>
  </si>
  <si>
    <t>73.530% (+/- 1.087%)</t>
  </si>
  <si>
    <t>72.848% (+/- 1.104%)</t>
  </si>
  <si>
    <t>71.792% (+/- 1.164%)</t>
  </si>
  <si>
    <t>71.478% (+/- 1.369%)</t>
  </si>
  <si>
    <t>72.673% (+/- 1.228%)</t>
  </si>
  <si>
    <t>71.938% (+/- 1.238%)</t>
  </si>
  <si>
    <t>[2, 5, 18, 31, 42, 54, 68, 74, 79, 143]</t>
  </si>
  <si>
    <t>[2, 5, 18, 42, 65, 68, 74, 77, 80, 143]</t>
  </si>
  <si>
    <t>[1, 18, 31, 43, 64, 68, 78, 81, 143, 146]</t>
  </si>
  <si>
    <t>[1, 18, 31, 43, 67, 74, 78, 81, 136, 143]</t>
  </si>
  <si>
    <t>[0, 4, 18, 47, 69, 74, 78, 81, 136, 145]</t>
  </si>
  <si>
    <t>98.163% (+/- 0.258%)</t>
  </si>
  <si>
    <t>98.336% (+/- 0.270%)</t>
  </si>
  <si>
    <t>98.198% (+/- 0.243%)</t>
  </si>
  <si>
    <t>98.264% (+/- 0.225%)</t>
  </si>
  <si>
    <t>97.768% (+/- 0.250%)</t>
  </si>
  <si>
    <t>97.930% (+/- 0.226%)</t>
  </si>
  <si>
    <t>97.897% (+/- 0.155%)</t>
  </si>
  <si>
    <t>97.911% (+/- 0.169%)</t>
  </si>
  <si>
    <t>97.831% (+/- 0.705%)</t>
  </si>
  <si>
    <t>98.061% (+/- 0.600%)</t>
  </si>
  <si>
    <t>97.842% (+/- 0.696%)</t>
  </si>
  <si>
    <t>97.945% (+/- 0.633%)</t>
  </si>
  <si>
    <t>98.052% (+/- 0.631%)</t>
  </si>
  <si>
    <t>98.210% (+/- 0.493%)</t>
  </si>
  <si>
    <t>98.180% (+/- 0.609%)</t>
  </si>
  <si>
    <t>98.191% (+/- 0.542%)</t>
  </si>
  <si>
    <t>98.037% (+/- 0.516%)</t>
  </si>
  <si>
    <t>98.231% (+/- 0.471%)</t>
  </si>
  <si>
    <t>98.174% (+/- 0.478%)</t>
  </si>
  <si>
    <t>98.201% (+/- 0.471%)</t>
  </si>
  <si>
    <t>98.100% (+/- 0.481%)</t>
  </si>
  <si>
    <t>98.336% (+/- 0.390%)</t>
  </si>
  <si>
    <t>98.170% (+/- 0.432%)</t>
  </si>
  <si>
    <t>98.250% (+/- 0.396%)</t>
  </si>
  <si>
    <t>97.989% (+/- 0.642%)</t>
  </si>
  <si>
    <t>98.168% (+/- 0.622%)</t>
  </si>
  <si>
    <t>98.026% (+/- 0.612%)</t>
  </si>
  <si>
    <t>98.093% (+/- 0.608%)</t>
  </si>
  <si>
    <t>97.625% (+/- 0.593%)</t>
  </si>
  <si>
    <t>97.851% (+/- 0.589%)</t>
  </si>
  <si>
    <t>97.668% (+/- 0.541%)</t>
  </si>
  <si>
    <t>97.755% (+/- 0.553%)</t>
  </si>
  <si>
    <t>[2, 5, 18, 47, 65, 74]</t>
  </si>
  <si>
    <t>95.377% (+/- 0.797%)</t>
  </si>
  <si>
    <t>95.619% (+/- 0.822%)</t>
  </si>
  <si>
    <t>95.516% (+/- 0.746%)</t>
  </si>
  <si>
    <t>95.558% (+/- 0.759%)</t>
  </si>
  <si>
    <t>94.300% (+/- 0.771%)</t>
  </si>
  <si>
    <t>94.875% (+/- 0.773%)</t>
  </si>
  <si>
    <t>94.927% (+/- 0.628%)</t>
  </si>
  <si>
    <t>94.884% (+/- 0.693%)</t>
  </si>
  <si>
    <t>[2, 5, 18, 42, 68, 74, 77, 80, 143, 147]</t>
  </si>
  <si>
    <t>80.259% (+/- 0.803%)</t>
  </si>
  <si>
    <t>79.883% (+/- 1.053%)</t>
  </si>
  <si>
    <t>81.060% (+/- 0.672%)</t>
  </si>
  <si>
    <t>80.379% (+/- 0.865%)</t>
  </si>
  <si>
    <t>79.736% (+/- 0.851%)</t>
  </si>
  <si>
    <t>79.249% (+/- 1.023%)</t>
  </si>
  <si>
    <t>80.783% (+/- 0.810%)</t>
  </si>
  <si>
    <t>79.901% (+/- 0.918%)</t>
  </si>
  <si>
    <t>80.231% (+/- 0.840%)</t>
  </si>
  <si>
    <t>80.035% (+/- 1.083%)</t>
  </si>
  <si>
    <t>80.865% (+/- 0.796%)</t>
  </si>
  <si>
    <t>80.403% (+/- 0.925%)</t>
  </si>
  <si>
    <t>Pre-selected: VIF=12, bands = 19</t>
  </si>
  <si>
    <t>[2, 5, 18, 31, 42, 54, 65, 68, 74, 79, 85, 89, 103, 106, 128, 132, 137, 143, 147]</t>
  </si>
  <si>
    <t>98.306% (+/- 0.475%)</t>
  </si>
  <si>
    <t>98.507% (+/- 0.455%)</t>
  </si>
  <si>
    <t>98.526% (+/- 0.403%)</t>
  </si>
  <si>
    <t>98.513% (+/- 0.422%)</t>
  </si>
  <si>
    <t>Method</t>
  </si>
  <si>
    <t>FNGBS</t>
  </si>
  <si>
    <t>PLS-DA</t>
  </si>
  <si>
    <t>OCF</t>
  </si>
  <si>
    <t>HAGRID</t>
  </si>
  <si>
    <t>GSS</t>
  </si>
  <si>
    <t>89.549% (+/- 1.743%)</t>
  </si>
  <si>
    <t>90.151% (+/- 1.967%)</t>
  </si>
  <si>
    <t>89.575% (+/- 1.702%)</t>
  </si>
  <si>
    <t>89.823% (+/- 1.810%)</t>
  </si>
  <si>
    <t>91.688% (+/- 1.356%)</t>
  </si>
  <si>
    <t>92.163% (+/- 1.671%)</t>
  </si>
  <si>
    <t>91.506% (+/- 1.283%)</t>
  </si>
  <si>
    <t>91.787% (+/- 1.440%)</t>
  </si>
  <si>
    <t>96.627% (+/- 0.916%)</t>
  </si>
  <si>
    <t>96.865% (+/- 0.823%)</t>
  </si>
  <si>
    <t>96.646% (+/- 0.986%)</t>
  </si>
  <si>
    <t>96.745% (+/- 0.878%)</t>
  </si>
  <si>
    <t>97.530% (+/- 0.563%)</t>
  </si>
  <si>
    <t>97.687% (+/- 0.574%)</t>
  </si>
  <si>
    <t>97.496% (+/- 0.565%)</t>
  </si>
  <si>
    <t>97.588% (+/- 0.554%)</t>
  </si>
  <si>
    <t>89.533% (+/- 2.080%)</t>
  </si>
  <si>
    <t>89.820% (+/- 2.173%)</t>
  </si>
  <si>
    <t>89.429% (+/- 1.909%)</t>
  </si>
  <si>
    <t>89.583% (+/- 2.006%)</t>
  </si>
  <si>
    <t>92.226% (+/- 1.318%)</t>
  </si>
  <si>
    <t>92.464% (+/- 1.450%)</t>
  </si>
  <si>
    <t>92.084% (+/- 1.182%)</t>
  </si>
  <si>
    <t>92.243% (+/- 1.288%)</t>
  </si>
  <si>
    <t>93.793% (+/- 0.957%)</t>
  </si>
  <si>
    <t>94.111% (+/- 1.052%)</t>
  </si>
  <si>
    <t>94.093% (+/- 0.776%)</t>
  </si>
  <si>
    <t>94.085% (+/- 0.880%)</t>
  </si>
  <si>
    <t>95.313% (+/- 0.766%)</t>
  </si>
  <si>
    <t>95.710% (+/- 0.781%)</t>
  </si>
  <si>
    <t>95.362% (+/- 0.716%)</t>
  </si>
  <si>
    <t>95.527% (+/- 0.731%)</t>
  </si>
  <si>
    <t>97.403% (+/- 0.754%)</t>
  </si>
  <si>
    <t>97.707% (+/- 0.607%)</t>
  </si>
  <si>
    <t>97.475% (+/- 0.718%)</t>
  </si>
  <si>
    <t>97.588% (+/- 0.659%)</t>
  </si>
  <si>
    <t>97.198% (+/- 0.708%)</t>
  </si>
  <si>
    <t>97.442% (+/- 0.786%)</t>
  </si>
  <si>
    <t>97.203% (+/- 0.695%)</t>
  </si>
  <si>
    <t>97.310% (+/- 0.718%)</t>
  </si>
  <si>
    <t>95.091% (+/- 1.079%)</t>
  </si>
  <si>
    <t>95.439% (+/- 1.018%)</t>
  </si>
  <si>
    <t>95.297% (+/- 1.026%)</t>
  </si>
  <si>
    <t>95.360% (+/- 1.016%)</t>
  </si>
  <si>
    <t>95.187% (+/- 1.079%)</t>
  </si>
  <si>
    <t>95.608% (+/- 1.035%)</t>
  </si>
  <si>
    <t>95.467% (+/- 0.977%)</t>
  </si>
  <si>
    <t>95.528% (+/- 0.989%)</t>
  </si>
  <si>
    <t>97.055% (+/- 0.806%)</t>
  </si>
  <si>
    <t>97.172% (+/- 0.749%)</t>
  </si>
  <si>
    <t>97.165% (+/- 0.716%)</t>
  </si>
  <si>
    <t>97.160% (+/- 0.704%)</t>
  </si>
  <si>
    <t>97.578% (+/- 0.333%)</t>
  </si>
  <si>
    <t>97.672% (+/- 0.243%)</t>
  </si>
  <si>
    <t>97.598% (+/- 0.486%)</t>
  </si>
  <si>
    <t>97.628% (+/- 0.327%)</t>
  </si>
  <si>
    <t>Original</t>
  </si>
  <si>
    <t>Gauss</t>
  </si>
  <si>
    <t>95.757% (+/- 0.784%)</t>
  </si>
  <si>
    <t>96.041% (+/- 0.904%)</t>
  </si>
  <si>
    <t>95.926% (+/- 0.665%)</t>
  </si>
  <si>
    <t>95.971% (+/- 0.756%)</t>
  </si>
  <si>
    <t>80.648% (+/- 0.802%)</t>
  </si>
  <si>
    <t>80.389% (+/- 0.842%)</t>
  </si>
  <si>
    <t>81.472% (+/- 0.910%)</t>
  </si>
  <si>
    <t>80.870% (+/- 0.855%)</t>
  </si>
  <si>
    <t>Ttest_relResult(statistic=1.1242343630447478, pvalue=0.2900034306195072)</t>
  </si>
  <si>
    <t>Ttest_relResult(statistic=5.629393076006167, pvalue=0.00032194776122580656)</t>
  </si>
  <si>
    <t>Ttest_relResult(statistic=10.780886602430568, pvalue=1.907229289402664e-06)</t>
  </si>
  <si>
    <t>Ttest_relResult(statistic=12.016148666579136, pvalue=7.61217674279162e-07)</t>
  </si>
  <si>
    <t>print(stats.ttest_rel(df['GSS'], df['HAGRID']))</t>
  </si>
  <si>
    <t>print(stats.ttest_rel(df['GSS'], df['OCF']))</t>
  </si>
  <si>
    <t>print(stats.ttest_rel(df['GSS'], df['PLS-DA']))</t>
  </si>
  <si>
    <t>print(stats.ttest_rel(df['GSS'], df['FNGBS']))</t>
  </si>
  <si>
    <t>Ttest_relResult(statistic=5.888300655018869, pvalue=0.00023241977827179603)</t>
  </si>
  <si>
    <t>Ttest_relResult(statistic=3.2827648125034607, pvalue=0.00948729178975475)</t>
  </si>
  <si>
    <t>Ttest_relResult(statistic=5.863796488565534, pvalue=0.0002396065463167582)</t>
  </si>
  <si>
    <t>6 bands - Original</t>
  </si>
  <si>
    <t>10 bands - Original</t>
  </si>
  <si>
    <t>6 bands - Gaussian transformation</t>
  </si>
  <si>
    <t>Ttest_relResult(statistic=1.9192163676556921, pvalue=0.0871658381804462)</t>
  </si>
  <si>
    <t>Ttest_relResult(statistic=1.6389783644528158, pvalue=0.13564043963074565)</t>
  </si>
  <si>
    <t>Ttest_relResult(statistic=8.009091868040397, pvalue=2.1934834772243067e-05)</t>
  </si>
  <si>
    <t>Ttest_relResult(statistic=9.310040829534795, pvalue=6.466488029759171e-06)</t>
  </si>
  <si>
    <t>98.053% (+/- 0.486%)</t>
  </si>
  <si>
    <t>98.225% (+/- 0.460%)</t>
  </si>
  <si>
    <t>98.118% (+/- 0.558%)</t>
  </si>
  <si>
    <t>98.167% (+/- 0.499%)</t>
  </si>
  <si>
    <t>96.881% (+/- 0.830%)</t>
  </si>
  <si>
    <t>97.040% (+/- 0.792%)</t>
  </si>
  <si>
    <t>97.045% (+/- 0.681%)</t>
  </si>
  <si>
    <t>97.032% (+/- 0.718%)</t>
  </si>
  <si>
    <t>97.546% (+/- 0.518%)</t>
  </si>
  <si>
    <t>97.683% (+/- 0.459%)</t>
  </si>
  <si>
    <t>97.700% (+/- 0.395%)</t>
  </si>
  <si>
    <t>97.688% (+/- 0.408%)</t>
  </si>
  <si>
    <t>Ttest_relResult(statistic=4.97467980435421, pvalue=0.0007649876518501955)</t>
  </si>
  <si>
    <t>Ttest_relResult(statistic=2.9912202710537414, pvalue=0.015170856990534675)</t>
  </si>
  <si>
    <t>Ttest_relResult(statistic=2.3471397905017906, pvalue=0.04350846399776262)</t>
  </si>
  <si>
    <t>Ttest_relResult(statistic=3.3841646329882478, pvalue=0.008073464599783982)</t>
  </si>
  <si>
    <t>10 bands - Gaussian transformation</t>
  </si>
  <si>
    <t>Ttest_relResult(statistic=5.824500756583107, pvalue=0.0002516404014177235)</t>
  </si>
  <si>
    <t>80.610% (+/- 0.763%)</t>
  </si>
  <si>
    <t>80.317% (+/- 0.981%)</t>
  </si>
  <si>
    <t>81.362% (+/- 0.728%)</t>
  </si>
  <si>
    <t>80.771% (+/- 0.846%)</t>
  </si>
  <si>
    <t xml:space="preserve">Pre-selected: VIF=, bands = </t>
  </si>
  <si>
    <t>80.774% (+/- 0.767%)</t>
  </si>
  <si>
    <t>80.573% (+/- 0.991%)</t>
  </si>
  <si>
    <t>81.535% (+/- 0.714%)</t>
  </si>
  <si>
    <t>80.985% (+/- 0.842%)</t>
  </si>
  <si>
    <t>80.419% (+/- 0.935%)</t>
  </si>
  <si>
    <t>80.263% (+/- 1.121%)</t>
  </si>
  <si>
    <t>81.098% (+/- 0.929%)</t>
  </si>
  <si>
    <t>80.624% (+/- 0.999%)</t>
  </si>
  <si>
    <t>78.324% (+/- 1.015%)</t>
  </si>
  <si>
    <t>78.010% (+/- 1.192%)</t>
  </si>
  <si>
    <t>79.093% (+/- 1.075%)</t>
  </si>
  <si>
    <t>78.467% (+/- 1.091%)</t>
  </si>
  <si>
    <t>6 bands: 100% dataset</t>
  </si>
  <si>
    <t>[0, 18, 47, 61, 74, 79]</t>
  </si>
  <si>
    <t>92.435% (+/- 0.708%)</t>
  </si>
  <si>
    <t>92.757% (+/- 0.800%)</t>
  </si>
  <si>
    <t>92.789% (+/- 0.671%)</t>
  </si>
  <si>
    <t>92.757% (+/- 0.717%)</t>
  </si>
  <si>
    <t>90.744% (+/- 1.052%)</t>
  </si>
  <si>
    <t>91.555% (+/- 0.968%)</t>
  </si>
  <si>
    <t>91.535% (+/- 1.059%)</t>
  </si>
  <si>
    <t>91.542% (+/- 1.007%)</t>
  </si>
  <si>
    <t>92.688% (+/- 0.530%)</t>
  </si>
  <si>
    <t>93.244% (+/- 0.523%)</t>
  </si>
  <si>
    <t>93.081% (+/- 0.497%)</t>
  </si>
  <si>
    <t>93.154% (+/- 0.492%)</t>
  </si>
  <si>
    <t>92.400% (+/- 0.634%)</t>
  </si>
  <si>
    <t>92.672% (+/- 0.625%)</t>
  </si>
  <si>
    <t>92.765% (+/- 0.594%)</t>
  </si>
  <si>
    <t>92.706% (+/- 0.585%)</t>
  </si>
  <si>
    <t>92.578% (+/- 0.630%)</t>
  </si>
  <si>
    <t>93.048% (+/- 0.649%)</t>
  </si>
  <si>
    <t>93.077% (+/- 0.567%)</t>
  </si>
  <si>
    <t>93.055% (+/- 0.591%)</t>
  </si>
  <si>
    <t>92.071% (+/- 0.885%)</t>
  </si>
  <si>
    <t>92.518% (+/- 0.895%)</t>
  </si>
  <si>
    <t>92.554% (+/- 0.797%)</t>
  </si>
  <si>
    <t>92.530% (+/- 0.834%)</t>
  </si>
  <si>
    <t>92.004% (+/- 0.613%)</t>
  </si>
  <si>
    <t>92.566% (+/- 0.541%)</t>
  </si>
  <si>
    <t>92.516% (+/- 0.635%)</t>
  </si>
  <si>
    <t>92.534% (+/- 0.572%)</t>
  </si>
  <si>
    <t>91.026% (+/- 1.042%)</t>
  </si>
  <si>
    <t>91.793% (+/- 1.136%)</t>
  </si>
  <si>
    <t>91.753% (+/- 0.910%)</t>
  </si>
  <si>
    <t>91.758% (+/- 1.006%)</t>
  </si>
  <si>
    <t>5x2 cross-validation</t>
  </si>
  <si>
    <t>6 bands: 75% dataset</t>
  </si>
  <si>
    <t>90.705% (+/- 0.889%)</t>
  </si>
  <si>
    <t>91.225% (+/- 0.767%)</t>
  </si>
  <si>
    <t>91.002% (+/- 0.850%)</t>
  </si>
  <si>
    <t>91.093% (+/- 0.797%)</t>
  </si>
  <si>
    <t>89.417% (+/- 0.906%)</t>
  </si>
  <si>
    <t>90.504% (+/- 0.832%)</t>
  </si>
  <si>
    <t>90.269% (+/- 0.795%)</t>
  </si>
  <si>
    <t>90.379% (+/- 0.797%)</t>
  </si>
  <si>
    <t>91.076% (+/- 0.411%)</t>
  </si>
  <si>
    <t>91.765% (+/- 0.400%)</t>
  </si>
  <si>
    <t>91.443% (+/- 0.441%)</t>
  </si>
  <si>
    <t>91.585% (+/- 0.408%)</t>
  </si>
  <si>
    <t>91.211% (+/- 0.638%)</t>
  </si>
  <si>
    <t>91.633% (+/- 0.577%)</t>
  </si>
  <si>
    <t>91.381% (+/- 0.740%)</t>
  </si>
  <si>
    <t>91.486% (+/- 0.626%)</t>
  </si>
  <si>
    <t>90.511% (+/- 0.965%)</t>
  </si>
  <si>
    <t>91.175% (+/- 0.844%)</t>
  </si>
  <si>
    <t>90.987% (+/- 0.840%)</t>
  </si>
  <si>
    <t>91.069% (+/- 0.818%)</t>
  </si>
  <si>
    <t>90.557% (+/- 0.516%)</t>
  </si>
  <si>
    <t>91.433% (+/- 0.464%)</t>
  </si>
  <si>
    <t>90.852% (+/- 0.565%)</t>
  </si>
  <si>
    <t>91.119% (+/- 0.495%)</t>
  </si>
  <si>
    <t>90.287% (+/- 0.638%)</t>
  </si>
  <si>
    <t>91.048% (+/- 0.670%)</t>
  </si>
  <si>
    <t>90.791% (+/- 0.531%)</t>
  </si>
  <si>
    <t>90.903% (+/- 0.576%)</t>
  </si>
  <si>
    <t>89.979% (+/- 0.930%)</t>
  </si>
  <si>
    <t>90.650% (+/- 0.828%)</t>
  </si>
  <si>
    <t>90.348% (+/- 0.848%)</t>
  </si>
  <si>
    <t>90.482% (+/- 0.819%)</t>
  </si>
  <si>
    <t>6 bands: 50% dataset</t>
  </si>
  <si>
    <t>88.740% (+/- 0.780%)</t>
  </si>
  <si>
    <t>89.500% (+/- 0.918%)</t>
  </si>
  <si>
    <t>88.894% (+/- 0.673%)</t>
  </si>
  <si>
    <t>89.143% (+/- 0.741%)</t>
  </si>
  <si>
    <t>87.207% (+/- 1.147%)</t>
  </si>
  <si>
    <t>88.560% (+/- 1.221%)</t>
  </si>
  <si>
    <t>88.200% (+/- 1.138%)</t>
  </si>
  <si>
    <t>88.351% (+/- 1.141%)</t>
  </si>
  <si>
    <t>88.974% (+/- 0.612%)</t>
  </si>
  <si>
    <t>89.976% (+/- 0.498%)</t>
  </si>
  <si>
    <t>89.205% (+/- 0.737%)</t>
  </si>
  <si>
    <t>89.542% (+/- 0.600%)</t>
  </si>
  <si>
    <t>89.386% (+/- 0.699%)</t>
  </si>
  <si>
    <t>90.123% (+/- 0.735%)</t>
  </si>
  <si>
    <t>89.536% (+/- 0.712%)</t>
  </si>
  <si>
    <t>89.770% (+/- 0.696%)</t>
  </si>
  <si>
    <t>88.645% (+/- 0.714%)</t>
  </si>
  <si>
    <t>89.512% (+/- 0.593%)</t>
  </si>
  <si>
    <t>89.054% (+/- 0.947%)</t>
  </si>
  <si>
    <t>89.247% (+/- 0.717%)</t>
  </si>
  <si>
    <t>[0, 4, 18, 43, 68, 74]</t>
  </si>
  <si>
    <t>88.043% (+/- 1.065%)</t>
  </si>
  <si>
    <t>89.053% (+/- 0.950%)</t>
  </si>
  <si>
    <t>89.046% (+/- 1.063%)</t>
  </si>
  <si>
    <t>89.021% (+/- 0.948%)</t>
  </si>
  <si>
    <t>88.657% (+/- 0.719%)</t>
  </si>
  <si>
    <t>89.605% (+/- 0.648%)</t>
  </si>
  <si>
    <t>89.123% (+/- 0.753%)</t>
  </si>
  <si>
    <t>89.335% (+/- 0.684%)</t>
  </si>
  <si>
    <t>86.555% (+/- 1.056%)</t>
  </si>
  <si>
    <t>88.144% (+/- 1.088%)</t>
  </si>
  <si>
    <t>87.193% (+/- 0.943%)</t>
  </si>
  <si>
    <t>87.587% (+/- 0.973%)</t>
  </si>
  <si>
    <t>6 bands: 25% dataset</t>
  </si>
  <si>
    <t>[2, 5, 18, 42, 74, 79]</t>
  </si>
  <si>
    <t>82.658% (+/- 1.586%)</t>
  </si>
  <si>
    <t>83.980% (+/- 1.475%)</t>
  </si>
  <si>
    <t>82.957% (+/- 1.674%)</t>
  </si>
  <si>
    <t>83.315% (+/- 1.558%)</t>
  </si>
  <si>
    <t>82.038% (+/- 1.572%)</t>
  </si>
  <si>
    <t>83.310% (+/- 1.786%)</t>
  </si>
  <si>
    <t>82.278% (+/- 1.406%)</t>
  </si>
  <si>
    <t>82.663% (+/- 1.500%)</t>
  </si>
  <si>
    <t>84.025% (+/- 0.847%)</t>
  </si>
  <si>
    <t>85.382% (+/- 0.563%)</t>
  </si>
  <si>
    <t>84.049% (+/- 0.938%)</t>
  </si>
  <si>
    <t>84.562% (+/- 0.737%)</t>
  </si>
  <si>
    <t>83.089% (+/- 1.021%)</t>
  </si>
  <si>
    <t>84.476% (+/- 1.061%)</t>
  </si>
  <si>
    <t>82.894% (+/- 1.162%)</t>
  </si>
  <si>
    <t>83.469% (+/- 1.133%)</t>
  </si>
  <si>
    <t>83.316% (+/- 1.643%)</t>
  </si>
  <si>
    <t>84.430% (+/- 1.816%)</t>
  </si>
  <si>
    <t>83.560% (+/- 1.547%)</t>
  </si>
  <si>
    <t>83.830% (+/- 1.582%)</t>
  </si>
  <si>
    <t>83.848% (+/- 1.262%)</t>
  </si>
  <si>
    <t>85.306% (+/- 1.478%)</t>
  </si>
  <si>
    <t>84.012% (+/- 1.229%)</t>
  </si>
  <si>
    <t>84.484% (+/- 1.202%)</t>
  </si>
  <si>
    <t>82.886% (+/- 1.234%)</t>
  </si>
  <si>
    <t>84.153% (+/- 1.557%)</t>
  </si>
  <si>
    <t>83.145% (+/- 1.221%)</t>
  </si>
  <si>
    <t>83.453% (+/- 1.266%)</t>
  </si>
  <si>
    <t>80.835% (+/- 0.728%)</t>
  </si>
  <si>
    <t>82.235% (+/- 0.616%)</t>
  </si>
  <si>
    <t>81.105% (+/- 1.092%)</t>
  </si>
  <si>
    <t>81.360% (+/- 0.792%)</t>
  </si>
  <si>
    <t>97.049% (+/- 0.470%)</t>
  </si>
  <si>
    <t>97.251% (+/- 0.447%)</t>
  </si>
  <si>
    <t>97.165% (+/- 0.462%)</t>
  </si>
  <si>
    <t>97.205% (+/- 0.443%)</t>
  </si>
  <si>
    <t>100% of the dataset</t>
  </si>
  <si>
    <t>91.707% (+/- 0.825%)</t>
  </si>
  <si>
    <t>92.254% (+/- 0.778%)</t>
  </si>
  <si>
    <t>92.167% (+/- 0.841%)</t>
  </si>
  <si>
    <t>92.202% (+/- 0.800%)</t>
  </si>
  <si>
    <t>92.483% (+/- 0.622%)</t>
  </si>
  <si>
    <t>92.914% (+/- 0.525%)</t>
  </si>
  <si>
    <t>92.888% (+/- 0.583%)</t>
  </si>
  <si>
    <t>92.892% (+/- 0.544%)</t>
  </si>
  <si>
    <t>90.475% (+/- 0.568%)</t>
  </si>
  <si>
    <t>90.924% (+/- 0.616%)</t>
  </si>
  <si>
    <t>90.814% (+/- 0.436%)</t>
  </si>
  <si>
    <t>90.857% (+/- 0.493%)</t>
  </si>
  <si>
    <t>92.422% (+/- 0.670%)</t>
  </si>
  <si>
    <t>92.751% (+/- 0.658%)</t>
  </si>
  <si>
    <t>92.662% (+/- 0.661%)</t>
  </si>
  <si>
    <t>92.698% (+/- 0.646%)</t>
  </si>
  <si>
    <t>75% of the dataset</t>
  </si>
  <si>
    <t>88.480% (+/- 0.793%)</t>
  </si>
  <si>
    <t>89.081% (+/- 0.723%)</t>
  </si>
  <si>
    <t>88.711% (+/- 0.870%)</t>
  </si>
  <si>
    <t>88.871% (+/- 0.761%)</t>
  </si>
  <si>
    <t>90.409% (+/- 0.473%)</t>
  </si>
  <si>
    <t>91.123% (+/- 0.536%)</t>
  </si>
  <si>
    <t>90.544% (+/- 0.526%)</t>
  </si>
  <si>
    <t>90.808% (+/- 0.493%)</t>
  </si>
  <si>
    <t>82.858% (+/- 1.435%)</t>
  </si>
  <si>
    <t>83.709% (+/- 1.277%)</t>
  </si>
  <si>
    <t>82.838% (+/- 1.271%)</t>
  </si>
  <si>
    <t>83.233% (+/- 1.255%)</t>
  </si>
  <si>
    <t>84.766% (+/- 0.830%)</t>
  </si>
  <si>
    <t>85.495% (+/- 0.734%)</t>
  </si>
  <si>
    <t>84.430% (+/- 0.878%)</t>
  </si>
  <si>
    <t>84.906% (+/- 0.783%)</t>
  </si>
  <si>
    <t>83.086% (+/- 1.423%)</t>
  </si>
  <si>
    <t>83.448% (+/- 1.337%)</t>
  </si>
  <si>
    <t>83.042% (+/- 1.588%)</t>
  </si>
  <si>
    <t>83.197% (+/- 1.458%)</t>
  </si>
  <si>
    <t>86.927% (+/- 0.836%)</t>
  </si>
  <si>
    <t>87.487% (+/- 0.817%)</t>
  </si>
  <si>
    <t>86.858% (+/- 1.046%)</t>
  </si>
  <si>
    <t>87.135% (+/- 0.912%)</t>
  </si>
  <si>
    <t>89.835% (+/- 0.459%)</t>
  </si>
  <si>
    <t>90.394% (+/- 0.424%)</t>
  </si>
  <si>
    <t>90.291% (+/- 0.519%)</t>
  </si>
  <si>
    <t>90.330% (+/- 0.426%)</t>
  </si>
  <si>
    <t>90.401% (+/- 0.501%)</t>
  </si>
  <si>
    <t>91.030% (+/- 0.427%)</t>
  </si>
  <si>
    <t>90.775% (+/- 0.589%)</t>
  </si>
  <si>
    <t>90.890% (+/- 0.475%)</t>
  </si>
  <si>
    <t>93.784% (+/- 0.771%)</t>
  </si>
  <si>
    <t>94.170% (+/- 0.839%)</t>
  </si>
  <si>
    <t>93.995% (+/- 0.728%)</t>
  </si>
  <si>
    <t>94.075% (+/- 0.780%)</t>
  </si>
  <si>
    <t>94.189% (+/- 0.466%)</t>
  </si>
  <si>
    <t>94.541% (+/- 0.466%)</t>
  </si>
  <si>
    <t>94.266% (+/- 0.509%)</t>
  </si>
  <si>
    <t>94.394% (+/- 0.475%)</t>
  </si>
  <si>
    <t>92.258% (+/- 0.447%)</t>
  </si>
  <si>
    <t>92.810% (+/- 0.372%)</t>
  </si>
  <si>
    <t>92.336% (+/- 0.628%)</t>
  </si>
  <si>
    <t>92.555% (+/- 0.479%)</t>
  </si>
  <si>
    <t>92.841% (+/- 0.788%)</t>
  </si>
  <si>
    <t>93.259% (+/- 0.754%)</t>
  </si>
  <si>
    <t>92.901% (+/- 0.734%)</t>
  </si>
  <si>
    <t>93.070% (+/- 0.735%)</t>
  </si>
  <si>
    <t>89.487% (+/- 0.684%)</t>
  </si>
  <si>
    <t>90.261% (+/- 0.802%)</t>
  </si>
  <si>
    <t>89.628% (+/- 0.708%)</t>
  </si>
  <si>
    <t>89.886% (+/- 0.707%)</t>
  </si>
  <si>
    <t>90.266% (+/- 0.637%)</t>
  </si>
  <si>
    <t>90.991% (+/- 0.750%)</t>
  </si>
  <si>
    <t>90.182% (+/- 0.695%)</t>
  </si>
  <si>
    <t>90.536% (+/- 0.682%)</t>
  </si>
  <si>
    <t>94.357% (+/- 0.514%)</t>
  </si>
  <si>
    <t>94.859% (+/- 0.551%)</t>
  </si>
  <si>
    <t>94.672% (+/- 0.471%)</t>
  </si>
  <si>
    <t>94.756% (+/- 0.495%)</t>
  </si>
  <si>
    <t>95.098% (+/- 0.682%)</t>
  </si>
  <si>
    <t>95.437% (+/- 0.595%)</t>
  </si>
  <si>
    <t>95.178% (+/- 0.670%)</t>
  </si>
  <si>
    <t>92.664% (+/- 1.061%)</t>
  </si>
  <si>
    <t>93.244% (+/- 0.937%)</t>
  </si>
  <si>
    <t>92.895% (+/- 0.889%)</t>
  </si>
  <si>
    <t>93.055% (+/- 0.906%)</t>
  </si>
  <si>
    <t>93.482% (+/- 0.641%)</t>
  </si>
  <si>
    <t>93.942% (+/- 0.585%)</t>
  </si>
  <si>
    <t>93.655% (+/- 0.690%)</t>
  </si>
  <si>
    <t>93.787% (+/- 0.625%)</t>
  </si>
  <si>
    <t>94.873% (+/- 0.512%)</t>
  </si>
  <si>
    <t>95.226% (+/- 0.517%)</t>
  </si>
  <si>
    <t>95.111% (+/- 0.456%)</t>
  </si>
  <si>
    <t>95.160% (+/- 0.474%)</t>
  </si>
  <si>
    <t>94.617% (+/- 0.728%)</t>
  </si>
  <si>
    <t>95.006% (+/- 0.647%)</t>
  </si>
  <si>
    <t>94.799% (+/- 0.635%)</t>
  </si>
  <si>
    <t>94.897% (+/- 0.639%)</t>
  </si>
  <si>
    <t>93.217% (+/- 0.636%)</t>
  </si>
  <si>
    <t>93.709% (+/- 0.637%)</t>
  </si>
  <si>
    <t>93.226% (+/- 0.740%)</t>
  </si>
  <si>
    <t>93.443% (+/- 0.671%)</t>
  </si>
  <si>
    <t>92.811% (+/- 0.283%)</t>
  </si>
  <si>
    <t>93.365% (+/- 0.410%)</t>
  </si>
  <si>
    <t>92.887% (+/- 0.323%)</t>
  </si>
  <si>
    <t>93.106% (+/- 0.295%)</t>
  </si>
  <si>
    <t>90.760% (+/- 0.893%)</t>
  </si>
  <si>
    <t>91.785% (+/- 0.797%)</t>
  </si>
  <si>
    <t>90.578% (+/- 0.907%)</t>
  </si>
  <si>
    <t>91.113% (+/- 0.821%)</t>
  </si>
  <si>
    <t>91.064% (+/- 0.751%)</t>
  </si>
  <si>
    <t>91.620% (+/- 0.980%)</t>
  </si>
  <si>
    <t>91.154% (+/- 0.556%)</t>
  </si>
  <si>
    <t>91.356% (+/- 0.712%)</t>
  </si>
  <si>
    <t>91.792% (+/- 0.487%)</t>
  </si>
  <si>
    <t>92.331% (+/- 0.535%)</t>
  </si>
  <si>
    <t>91.771% (+/- 0.697%)</t>
  </si>
  <si>
    <t>92.011% (+/- 0.575%)</t>
  </si>
  <si>
    <t>10 bands: 100% dataset</t>
  </si>
  <si>
    <t>96.308% (+/- 0.690%)</t>
  </si>
  <si>
    <t>96.569% (+/- 0.546%)</t>
  </si>
  <si>
    <t>96.492% (+/- 0.733%)</t>
  </si>
  <si>
    <t>96.526% (+/- 0.637%)</t>
  </si>
  <si>
    <t>96.175% (+/- 0.410%)</t>
  </si>
  <si>
    <t>96.484% (+/- 0.288%)</t>
  </si>
  <si>
    <t>96.312% (+/- 0.459%)</t>
  </si>
  <si>
    <t>96.393% (+/- 0.364%)</t>
  </si>
  <si>
    <t>95.830% (+/- 0.360%)</t>
  </si>
  <si>
    <t>96.101% (+/- 0.381%)</t>
  </si>
  <si>
    <t>96.061% (+/- 0.324%)</t>
  </si>
  <si>
    <t>96.078% (+/- 0.344%)</t>
  </si>
  <si>
    <t>96.159% (+/- 0.560%)</t>
  </si>
  <si>
    <t>96.483% (+/- 0.501%)</t>
  </si>
  <si>
    <t>96.365% (+/- 0.544%)</t>
  </si>
  <si>
    <t>96.419% (+/- 0.515%)</t>
  </si>
  <si>
    <t>95.644% (+/- 0.483%)</t>
  </si>
  <si>
    <t>96.049% (+/- 0.479%)</t>
  </si>
  <si>
    <t>95.645% (+/- 0.489%)</t>
  </si>
  <si>
    <t>95.837% (+/- 0.467%)</t>
  </si>
  <si>
    <t>87.304% (+/- 1.918%)</t>
  </si>
  <si>
    <t>88.645% (+/- 1.701%)</t>
  </si>
  <si>
    <t>86.893% (+/- 1.916%)</t>
  </si>
  <si>
    <t>87.604% (+/- 1.819%)</t>
  </si>
  <si>
    <t>93.325% (+/- 0.376%)</t>
  </si>
  <si>
    <t>93.936% (+/- 0.488%)</t>
  </si>
  <si>
    <t>93.451% (+/- 0.316%)</t>
  </si>
  <si>
    <t>93.674% (+/- 0.367%)</t>
  </si>
  <si>
    <t>93.319% (+/- 0.678%)</t>
  </si>
  <si>
    <t>93.802% (+/- 0.635%)</t>
  </si>
  <si>
    <t>93.739% (+/- 0.664%)</t>
  </si>
  <si>
    <t>93.760% (+/- 0.637%)</t>
  </si>
  <si>
    <t>91.684% (+/- 0.592%)</t>
  </si>
  <si>
    <t>92.296% (+/- 0.650%)</t>
  </si>
  <si>
    <t>91.931% (+/- 0.599%)</t>
  </si>
  <si>
    <t>92.099% (+/- 0.594%)</t>
  </si>
  <si>
    <t>89.690% (+/- 0.892%)</t>
  </si>
  <si>
    <t>90.545% (+/- 0.658%)</t>
  </si>
  <si>
    <t>89.792% (+/- 1.027%)</t>
  </si>
  <si>
    <t>90.127% (+/- 0.835%)</t>
  </si>
  <si>
    <t>84.000% (+/- 1.729%)</t>
  </si>
  <si>
    <t>85.440% (+/- 1.713%)</t>
  </si>
  <si>
    <t>90.348% (+/- 0.702%)</t>
  </si>
  <si>
    <t>91.195% (+/- 0.724%)</t>
  </si>
  <si>
    <t>90.291% (+/- 0.683%)</t>
  </si>
  <si>
    <t>90.694% (+/- 0.668%)</t>
  </si>
  <si>
    <t>85.709% (+/- 1.057%)</t>
  </si>
  <si>
    <t>87.257% (+/- 1.109%)</t>
  </si>
  <si>
    <t>85.450% (+/- 1.033%)</t>
  </si>
  <si>
    <t>86.166% (+/- 1.054%)</t>
  </si>
  <si>
    <t>86.316% (+/- 1.246%)</t>
  </si>
  <si>
    <t>87.641% (+/- 0.895%)</t>
  </si>
  <si>
    <t>86.089% (+/- 1.352%)</t>
  </si>
  <si>
    <t>86.749% (+/- 1.146%)</t>
  </si>
  <si>
    <t>87.530% (+/- 0.443%)</t>
  </si>
  <si>
    <t>88.465% (+/- 0.571%)</t>
  </si>
  <si>
    <t>87.768% (+/- 0.650%)</t>
  </si>
  <si>
    <t>88.081% (+/- 0.493%)</t>
  </si>
  <si>
    <t>88.733% (+/- 0.775%)</t>
  </si>
  <si>
    <t>89.720% (+/- 0.692%)</t>
  </si>
  <si>
    <t>88.982% (+/- 0.987%)</t>
  </si>
  <si>
    <t>89.302% (+/- 0.793%)</t>
  </si>
  <si>
    <t>82.671% (+/- 1.203%)</t>
  </si>
  <si>
    <t>83.975% (+/- 1.181%)</t>
  </si>
  <si>
    <t>82.615% (+/- 1.376%)</t>
  </si>
  <si>
    <t>83.141% (+/- 1.248%)</t>
  </si>
  <si>
    <t>83.772% (+/- 0.891%)</t>
  </si>
  <si>
    <t>85.019% (+/- 1.207%)</t>
  </si>
  <si>
    <t>83.652% (+/- 0.921%)</t>
  </si>
  <si>
    <t>84.197% (+/- 0.850%)</t>
  </si>
  <si>
    <t>85.329% (+/- 0.976%)</t>
  </si>
  <si>
    <t>86.859% (+/- 1.346%)</t>
  </si>
  <si>
    <t>84.980% (+/- 0.908%)</t>
  </si>
  <si>
    <t>85.732% (+/- 0.986%)</t>
  </si>
  <si>
    <t>86.139% (+/- 1.167%)</t>
  </si>
  <si>
    <t>87.448% (+/- 1.182%)</t>
  </si>
  <si>
    <t>85.971% (+/- 1.059%)</t>
  </si>
  <si>
    <t>86.566% (+/- 1.101%)</t>
  </si>
  <si>
    <t>80.443% (+/- 1.359%)</t>
  </si>
  <si>
    <t>81.279% (+/- 1.772%)</t>
  </si>
  <si>
    <t>80.053% (+/- 1.282%)</t>
  </si>
  <si>
    <t>80.580% (+/- 1.460%)</t>
  </si>
  <si>
    <t>81.919% (+/- 0.897%)</t>
  </si>
  <si>
    <t>82.759% (+/- 1.245%)</t>
  </si>
  <si>
    <t>81.230% (+/- 0.667%)</t>
  </si>
  <si>
    <t>81.877% (+/- 0.853%)</t>
  </si>
  <si>
    <t>77.392% (+/- 1.281%)</t>
  </si>
  <si>
    <t>78.986% (+/- 1.403%)</t>
  </si>
  <si>
    <t>76.466% (+/- 1.505%)</t>
  </si>
  <si>
    <t>77.372% (+/- 1.368%)</t>
  </si>
  <si>
    <t>77.506% (+/- 1.433%)</t>
  </si>
  <si>
    <t>78.866% (+/- 1.542%)</t>
  </si>
  <si>
    <t>76.459% (+/- 1.592%)</t>
  </si>
  <si>
    <t>77.416% (+/- 1.421%)</t>
  </si>
  <si>
    <t>84.165% (+/- 1.137%)</t>
  </si>
  <si>
    <t>85.572% (+/- 1.297%)</t>
  </si>
  <si>
    <t>83.858% (+/- 1.069%)</t>
  </si>
  <si>
    <t>84.566% (+/- 1.109%)</t>
  </si>
  <si>
    <t>85.367% (+/- 1.430%)</t>
  </si>
  <si>
    <t>86.642% (+/- 1.310%)</t>
  </si>
  <si>
    <t>85.071% (+/- 1.583%)</t>
  </si>
  <si>
    <t>85.704% (+/- 1.468%)</t>
  </si>
  <si>
    <t>80.627% (+/- 1.511%)</t>
  </si>
  <si>
    <t>81.659% (+/- 1.979%)</t>
  </si>
  <si>
    <t>80.056% (+/- 1.424%)</t>
  </si>
  <si>
    <t>80.731% (+/- 1.603%)</t>
  </si>
  <si>
    <t>83.908% (+/- 1.578%)</t>
  </si>
  <si>
    <t>84.653% (+/- 1.671%)</t>
  </si>
  <si>
    <t>83.696% (+/- 1.666%)</t>
  </si>
  <si>
    <t>84.115% (+/- 1.631%)</t>
  </si>
  <si>
    <t>77.013% (+/- 1.605%)</t>
  </si>
  <si>
    <t>78.342% (+/- 2.230%)</t>
  </si>
  <si>
    <t>76.383% (+/- 1.522%)</t>
  </si>
  <si>
    <t>77.089% (+/- 1.672%)</t>
  </si>
  <si>
    <t>80.152% (+/- 1.715%)</t>
  </si>
  <si>
    <t>81.233% (+/- 1.751%)</t>
  </si>
  <si>
    <t>79.451% (+/- 2.063%)</t>
  </si>
  <si>
    <t>80.137% (+/- 1.868%)</t>
  </si>
  <si>
    <t>85.598% (+/- 1.000%)</t>
  </si>
  <si>
    <t>86.617% (+/- 0.882%)</t>
  </si>
  <si>
    <t>85.769% (+/- 1.110%)</t>
  </si>
  <si>
    <t>86.137% (+/- 0.954%)</t>
  </si>
  <si>
    <t>88.049% (+/- 0.869%)</t>
  </si>
  <si>
    <t>88.899% (+/- 0.762%)</t>
  </si>
  <si>
    <t>87.979% (+/- 1.133%)</t>
  </si>
  <si>
    <t>88.380% (+/- 0.934%)</t>
  </si>
  <si>
    <t>81.608% (+/- 1.171%)</t>
  </si>
  <si>
    <t>82.743% (+/- 1.121%)</t>
  </si>
  <si>
    <t>81.493% (+/- 1.460%)</t>
  </si>
  <si>
    <t>82.017% (+/- 1.214%)</t>
  </si>
  <si>
    <t>83.114% (+/- 1.217%)</t>
  </si>
  <si>
    <t>84.039% (+/- 1.104%)</t>
  </si>
  <si>
    <t>82.884% (+/- 1.475%)</t>
  </si>
  <si>
    <t>83.344% (+/- 1.211%)</t>
  </si>
  <si>
    <t>84.367% (+/- 1.264%)</t>
  </si>
  <si>
    <t>85.705% (+/- 1.297%)</t>
  </si>
  <si>
    <t>84.351% (+/- 1.090%)</t>
  </si>
  <si>
    <t>84.912% (+/- 1.136%)</t>
  </si>
  <si>
    <t>83.965% (+/- 1.633%)</t>
  </si>
  <si>
    <t>84.549% (+/- 1.622%)</t>
  </si>
  <si>
    <t>96.469% (+/- 0.383%)</t>
  </si>
  <si>
    <t>96.785% (+/- 0.353%)</t>
  </si>
  <si>
    <t>96.662% (+/- 0.374%)</t>
  </si>
  <si>
    <t>96.720% (+/- 0.351%)</t>
  </si>
  <si>
    <t>94.500% (+/- 0.807%)</t>
  </si>
  <si>
    <t>94.808% (+/- 0.782%)</t>
  </si>
  <si>
    <t>94.690% (+/- 0.722%)</t>
  </si>
  <si>
    <t>94.740% (+/- 0.736%)</t>
  </si>
  <si>
    <t>95.139% (+/- 0.514%)</t>
  </si>
  <si>
    <t>95.494% (+/- 0.478%)</t>
  </si>
  <si>
    <t>95.177% (+/- 0.506%)</t>
  </si>
  <si>
    <t>95.325% (+/- 0.473%)</t>
  </si>
  <si>
    <t>84.962% (+/- 1.187%)</t>
  </si>
  <si>
    <t>86.243% (+/- 1.363%)</t>
  </si>
  <si>
    <t>85.011% (+/- 1.291%)</t>
  </si>
  <si>
    <t>85.456% (+/- 1.185%)</t>
  </si>
  <si>
    <t>50% of the dataset</t>
  </si>
  <si>
    <t>25% of the dataset</t>
  </si>
  <si>
    <t>96.697% (+/- 0.345%)</t>
  </si>
  <si>
    <t>96.923% (+/- 0.380%)</t>
  </si>
  <si>
    <t>96.949% (+/- 0.335%)</t>
  </si>
  <si>
    <t>96.934% (+/- 0.346%)</t>
  </si>
  <si>
    <t>95.906% (+/- 0.504%)</t>
  </si>
  <si>
    <t>96.339% (+/- 0.440%)</t>
  </si>
  <si>
    <t>96.116% (+/- 0.472%)</t>
  </si>
  <si>
    <t>96.224% (+/- 0.448%)</t>
  </si>
  <si>
    <t>95.057% (+/- 0.543%)</t>
  </si>
  <si>
    <t>95.436% (+/- 0.523%)</t>
  </si>
  <si>
    <t>95.328% (+/- 0.563%)</t>
  </si>
  <si>
    <t>95.376% (+/- 0.525%)</t>
  </si>
  <si>
    <t>10 bands: 75% dataset</t>
  </si>
  <si>
    <t>94.715% (+/- 0.399%)</t>
  </si>
  <si>
    <t>95.138% (+/- 0.386%)</t>
  </si>
  <si>
    <t>94.994% (+/- 0.412%)</t>
  </si>
  <si>
    <t>95.059% (+/- 0.386%)</t>
  </si>
  <si>
    <t>94.601% (+/- 0.340%)</t>
  </si>
  <si>
    <t>94.989% (+/- 0.294%)</t>
  </si>
  <si>
    <t>94.866% (+/- 0.357%)</t>
  </si>
  <si>
    <t>94.923% (+/- 0.306%)</t>
  </si>
  <si>
    <t>94.348% (+/- 0.541%)</t>
  </si>
  <si>
    <t>94.881% (+/- 0.439%)</t>
  </si>
  <si>
    <t>94.373% (+/- 0.559%)</t>
  </si>
  <si>
    <t>94.612% (+/- 0.481%)</t>
  </si>
  <si>
    <t>10 bands: 50% dataset</t>
  </si>
  <si>
    <t>92.622% (+/- 0.786%)</t>
  </si>
  <si>
    <t>93.312% (+/- 0.653%)</t>
  </si>
  <si>
    <t>92.864% (+/- 0.793%)</t>
  </si>
  <si>
    <t>93.058% (+/- 0.700%)</t>
  </si>
  <si>
    <t>94.631% (+/- 0.428%)</t>
  </si>
  <si>
    <t>95.151% (+/- 0.378%)</t>
  </si>
  <si>
    <t>94.886% (+/- 0.491%)</t>
  </si>
  <si>
    <t>95.011% (+/- 0.427%)</t>
  </si>
  <si>
    <t>92.837% (+/- 0.464%)</t>
  </si>
  <si>
    <t>93.512% (+/- 0.507%)</t>
  </si>
  <si>
    <t>92.980% (+/- 0.574%)</t>
  </si>
  <si>
    <t>93.218% (+/- 0.517%)</t>
  </si>
  <si>
    <t>95.238% (+/- 0.364%)</t>
  </si>
  <si>
    <t>95.674% (+/- 0.364%)</t>
  </si>
  <si>
    <t>95.453% (+/- 0.394%)</t>
  </si>
  <si>
    <t>95.559% (+/- 0.366%)</t>
  </si>
  <si>
    <t>94.981% (+/- 0.439%)</t>
  </si>
  <si>
    <t>95.395% (+/- 0.431%)</t>
  </si>
  <si>
    <t>95.219% (+/- 0.379%)</t>
  </si>
  <si>
    <t>95.301% (+/- 0.393%)</t>
  </si>
  <si>
    <t>94.774% (+/- 0.492%)</t>
  </si>
  <si>
    <t>95.178% (+/- 0.483%)</t>
  </si>
  <si>
    <t>95.069% (+/- 0.544%)</t>
  </si>
  <si>
    <t>95.121% (+/- 0.508%)</t>
  </si>
  <si>
    <t>93.052% (+/- 0.952%)</t>
  </si>
  <si>
    <t>93.614% (+/- 0.969%)</t>
  </si>
  <si>
    <t>93.353% (+/- 0.815%)</t>
  </si>
  <si>
    <t>93.472% (+/- 0.875%)</t>
  </si>
  <si>
    <t>91.856% (+/- 0.749%)</t>
  </si>
  <si>
    <t>92.705% (+/- 0.620%)</t>
  </si>
  <si>
    <t>91.927% (+/- 0.814%)</t>
  </si>
  <si>
    <t>92.267% (+/- 0.679%)</t>
  </si>
  <si>
    <t>92.318% (+/- 0.586%)</t>
  </si>
  <si>
    <t>92.918% (+/- 0.545%)</t>
  </si>
  <si>
    <t>92.544% (+/- 0.602%)</t>
  </si>
  <si>
    <t>92.709% (+/- 0.552%)</t>
  </si>
  <si>
    <t>93.230% (+/- 0.880%)</t>
  </si>
  <si>
    <t>93.884% (+/- 0.683%)</t>
  </si>
  <si>
    <t>93.394% (+/- 0.948%)</t>
  </si>
  <si>
    <t>93.609% (+/- 0.803%)</t>
  </si>
  <si>
    <t>93.186% (+/- 0.871%)</t>
  </si>
  <si>
    <t>93.824% (+/- 0.789%)</t>
  </si>
  <si>
    <t>93.468% (+/- 0.763%)</t>
  </si>
  <si>
    <t>93.624% (+/- 0.752%)</t>
  </si>
  <si>
    <t>92.597% (+/- 0.843%)</t>
  </si>
  <si>
    <t>93.548% (+/- 0.650%)</t>
  </si>
  <si>
    <t>92.814% (+/- 0.942%)</t>
  </si>
  <si>
    <t>93.133% (+/- 0.775%)</t>
  </si>
  <si>
    <t>96.210% (+/- 0.492%)</t>
  </si>
  <si>
    <t>96.514% (+/- 0.448%)</t>
  </si>
  <si>
    <t>96.403% (+/- 0.444%)</t>
  </si>
  <si>
    <t>96.454% (+/- 0.441%)</t>
  </si>
  <si>
    <t>90.728% (+/- 1.173%)</t>
  </si>
  <si>
    <t>91.533% (+/- 1.063%)</t>
  </si>
  <si>
    <t>90.975% (+/- 1.113%)</t>
  </si>
  <si>
    <t>91.219% (+/- 1.078%)</t>
  </si>
  <si>
    <t>86.979% (+/- 0.836%)</t>
  </si>
  <si>
    <t>87.345% (+/- 0.803%)</t>
  </si>
  <si>
    <t>86.914% (+/- 0.907%)</t>
  </si>
  <si>
    <t>87.104% (+/- 0.833%)</t>
  </si>
  <si>
    <t>84.319% (+/- 1.756%)</t>
  </si>
  <si>
    <t>84.846% (+/- 1.767%)</t>
  </si>
  <si>
    <t>84.371% (+/- 1.719%)</t>
  </si>
  <si>
    <t>84.586% (+/- 1.727%)</t>
  </si>
  <si>
    <t>84.766% (+/- 1.825%)</t>
  </si>
  <si>
    <t>85.150% (+/- 1.875%)</t>
  </si>
  <si>
    <t>84.690% (+/- 1.816%)</t>
  </si>
  <si>
    <t>84.888% (+/- 1.818%)</t>
  </si>
  <si>
    <t>88.414% (+/- 0.794%)</t>
  </si>
  <si>
    <t>88.852% (+/- 0.623%)</t>
  </si>
  <si>
    <t>88.369% (+/- 0.961%)</t>
  </si>
  <si>
    <t>88.591% (+/- 0.781%)</t>
  </si>
  <si>
    <t>Ttest_relResult(statistic=4.848495741875033, pvalue=0.0009102312748546514)</t>
  </si>
  <si>
    <t>Ttest_relResult(statistic=13.392952990745354, pvalue=3.005894333311259e-07)</t>
  </si>
  <si>
    <t>Ttest_relResult(statistic=15.984583374611697, pvalue=6.486937812883184e-08)</t>
  </si>
  <si>
    <t>Ttest_relResult(statistic=15.738123853128945, pvalue=7.427914499651455e-08)</t>
  </si>
  <si>
    <t>Ttest_relResult(statistic=6.191440311831138, pvalue=0.00016050748069697596)</t>
  </si>
  <si>
    <t>Ttest_relResult(statistic=8.606947295905085, pvalue=1.2284365311546592e-05)</t>
  </si>
  <si>
    <t>Ttest_relResult(statistic=7.525993288657604, pvalue=3.5935197720588614e-05)</t>
  </si>
  <si>
    <t>Ttest_relResult(statistic=17.03398896339332, pvalue=3.721700496539077e-08)</t>
  </si>
  <si>
    <t>Ttest_relResult(statistic=10.669107755775485, pvalue=2.0818523313814544e-06)</t>
  </si>
  <si>
    <t>Ttest_relResult(statistic=11.948244639231623, pvalue=7.988599791596405e-07)</t>
  </si>
  <si>
    <t>Ttest_relResult(statistic=14.626814735596554, pvalue=1.403757508259943e-07)</t>
  </si>
  <si>
    <t>Ttest_relResult(statistic=11.598851229896278, pvalue=1.0281001458865463e-06)</t>
  </si>
  <si>
    <t>Ttest_relResult(statistic=7.759518622237225, pvalue=2.8223577094293706e-05)</t>
  </si>
  <si>
    <t>Ttest_relResult(statistic=12.443337806208412, pvalue=5.649617359561247e-07)</t>
  </si>
  <si>
    <t>Ttest_relResult(statistic=18.496733436781632, pvalue=1.8066527853076045e-08)</t>
  </si>
  <si>
    <t>Ttest_relResult(statistic=21.243802000674677, pvalue=5.329586718975758e-09)</t>
  </si>
  <si>
    <t>Ttest_relResult(statistic=4.733717634081452, pvalue=0.0010683076040424052)</t>
  </si>
  <si>
    <t>Ttest_relResult(statistic=5.468404465673224, pvalue=0.00039607878315447065)</t>
  </si>
  <si>
    <t>Ttest_relResult(statistic=14.18186403560877, pvalue=1.834307424501853e-07)</t>
  </si>
  <si>
    <t>Ttest_relResult(statistic=26.761594131777038, pvalue=6.871848675745444e-10)</t>
  </si>
  <si>
    <t>94.301% (+/- 0.611%)</t>
  </si>
  <si>
    <t>94.775% (+/- 0.583%)</t>
  </si>
  <si>
    <t>94.551% (+/- 0.602%)</t>
  </si>
  <si>
    <t>94.654% (+/- 0.577%)</t>
  </si>
  <si>
    <t>Ttest_relResult(statistic=1.6546928647189763, pvalue=0.13237265925155298)</t>
  </si>
  <si>
    <t>Ttest_relResult(statistic=7.375731506811189, pvalue=4.210451493680352e-05)</t>
  </si>
  <si>
    <t>Ttest_relResult(statistic=2.5190070437379792, pvalue=0.0328220820069685)</t>
  </si>
  <si>
    <t>Ttest_relResult(statistic=5.230880139135241, pvalue=0.000541292886600066)</t>
  </si>
  <si>
    <t>Ttest_relResult(statistic=12.036371200332574, pvalue=7.503893662784875e-07)</t>
  </si>
  <si>
    <t>Ttest_relResult(statistic=10.178534857819892, pvalue=3.0875664295325114e-06)</t>
  </si>
  <si>
    <t>Ttest_relResult(statistic=8.950122517077526, pvalue=8.9349660601074e-06)</t>
  </si>
  <si>
    <t>Ttest_relResult(statistic=16.740032317548632, pvalue=4.3339966314498654e-08)</t>
  </si>
  <si>
    <t>10 bands: 25% dataset</t>
  </si>
  <si>
    <t>87.013% (+/- 1.290%)</t>
  </si>
  <si>
    <t>88.177% (+/- 1.483%)</t>
  </si>
  <si>
    <t>86.981% (+/- 0.971%)</t>
  </si>
  <si>
    <t>87.483% (+/- 1.160%)</t>
  </si>
  <si>
    <t>Ttest_relResult(statistic=5.796241909864632, pvalue=0.00026069953895774414)</t>
  </si>
  <si>
    <t>Ttest_relResult(statistic=9.468655416016068, pvalue=5.62608927848522e-06)</t>
  </si>
  <si>
    <t>Ttest_relResult(statistic=13.643882262577671, pvalue=2.5616366886122594e-07)</t>
  </si>
  <si>
    <t>Ttest_relResult(statistic=14.434768620468375, pvalue=1.5740925919966088e-07)</t>
  </si>
  <si>
    <t>Ttest_relResult(statistic=3.437410036348823, pvalue=0.00742081897509532)</t>
  </si>
  <si>
    <t>Ttest_relResult(statistic=8.115238280555548, pvalue=1.974118767308493e-05)</t>
  </si>
  <si>
    <t>Ttest_relResult(statistic=8.319848760083271, pvalue=1.6161148196383455e-05)</t>
  </si>
  <si>
    <t>Ttest_relResult(statistic=17.701329631303814, pvalue=2.6576383366254756e-08)</t>
  </si>
  <si>
    <t>Ttest_relResult(statistic=6.020811065295298, pvalue=0.00019740205082015207)</t>
  </si>
  <si>
    <t>Ttest_relResult(statistic=6.804769830330232, pvalue=7.86303226790969e-05)</t>
  </si>
  <si>
    <t>Ttest_relResult(statistic=7.545119297848096, pvalue=3.5223778424873806e-05)</t>
  </si>
  <si>
    <t>Ttest_relResult(statistic=10.097043851816858, pvalue=3.301664083194231e-06)</t>
  </si>
  <si>
    <t>Ttest_relResult(statistic=4.750987625580468, pvalue=0.0010427475688121592)</t>
  </si>
  <si>
    <t>Ttest_relResult(statistic=4.7606162025433365, pvalue=0.0010287828753736093)</t>
  </si>
  <si>
    <t>Ttest_relResult(statistic=8.544403593832499, pvalue=1.3032534104375654e-05)</t>
  </si>
  <si>
    <t>Ttest_relResult(statistic=12.870675742876571, pvalue=4.230859697387113e-07)</t>
  </si>
  <si>
    <t>Ttest_relResult(statistic=3.4872207748277924, pvalue=0.0068601006362637995)</t>
  </si>
  <si>
    <t>Ttest_relResult(statistic=8.08912007319473, pvalue=2.0257675332893444e-05)</t>
  </si>
  <si>
    <t>Ttest_relResult(statistic=11.82317662981914, pvalue=8.736924533461873e-07)</t>
  </si>
  <si>
    <t>Ttest_relResult(statistic=13.313030676729099, pvalue=3.1647962398675696e-07)</t>
  </si>
  <si>
    <t>92.609% (+/- 0.742%)</t>
  </si>
  <si>
    <t>93.397% (+/- 0.558%)</t>
  </si>
  <si>
    <t>92.680% (+/- 0.775%)</t>
  </si>
  <si>
    <t>93.000% (+/- 0.640%)</t>
  </si>
  <si>
    <t>Ttest_relResult(statistic=2.789701359450604, pvalue=0.021064119423684653)</t>
  </si>
  <si>
    <t>Ttest_relResult(statistic=6.530396815337818, pvalue=0.0001075859085976512)</t>
  </si>
  <si>
    <t>Ttest_relResult(statistic=3.9457333133434824, pvalue=0.003376477179470936)</t>
  </si>
  <si>
    <t>Ttest_relResult(statistic=10.053147390036331, pvalue=3.4237356991171908e-06)</t>
  </si>
  <si>
    <t>[2, 5, 18, 31, 42, 68, 74, 77, 80, 143]</t>
  </si>
  <si>
    <t>87.228% (+/- 1.200%)</t>
  </si>
  <si>
    <t>88.233% (+/- 1.107%)</t>
  </si>
  <si>
    <t>87.342% (+/- 1.112%)</t>
  </si>
  <si>
    <t>87.699% (+/- 1.061%)</t>
  </si>
  <si>
    <t>85.810% (+/- 1.429%)</t>
  </si>
  <si>
    <t>87.142% (+/- 1.399%)</t>
  </si>
  <si>
    <t>85.682% (+/- 1.189%)</t>
  </si>
  <si>
    <t>86.249% (+/- 1.226%)</t>
  </si>
  <si>
    <t>86.722% (+/- 1.052%)</t>
  </si>
  <si>
    <t>87.641% (+/- 0.924%)</t>
  </si>
  <si>
    <t>86.695% (+/- 1.054%)</t>
  </si>
  <si>
    <t>87.062% (+/- 0.941%)</t>
  </si>
  <si>
    <t>87.494% (+/- 1.320%)</t>
  </si>
  <si>
    <t>88.609% (+/- 1.514%)</t>
  </si>
  <si>
    <t>87.567% (+/- 1.145%)</t>
  </si>
  <si>
    <t>87.964% (+/- 1.211%)</t>
  </si>
  <si>
    <t>87.241% (+/- 2.068%)</t>
  </si>
  <si>
    <t>88.341% (+/- 1.876%)</t>
  </si>
  <si>
    <t>87.223% (+/- 2.036%)</t>
  </si>
  <si>
    <t>87.694% (+/- 1.938%)</t>
  </si>
  <si>
    <t>86.835% (+/- 1.328%)</t>
  </si>
  <si>
    <t>88.116% (+/- 1.297%)</t>
  </si>
  <si>
    <t>86.817% (+/- 1.266%)</t>
  </si>
  <si>
    <t>87.325% (+/- 1.252%)</t>
  </si>
  <si>
    <t>84.380% (+/- 1.431%)</t>
  </si>
  <si>
    <t>85.652% (+/- 1.411%)</t>
  </si>
  <si>
    <t>84.432% (+/- 1.651%)</t>
  </si>
  <si>
    <t>84.925% (+/- 1.529%)</t>
  </si>
  <si>
    <t>[0, 4, 18, 31, 43, 46, 56, 63, 66, 68, 74, 79, 105, 132, 140, 146]</t>
  </si>
  <si>
    <t>Ttest_relResult(statistic=9.240012504431272, pvalue=6.880739645306576e-06)</t>
  </si>
  <si>
    <t>Ttest_relResult(statistic=9.531018826032911, pvalue=5.329245048465803e-06)</t>
  </si>
  <si>
    <t>Ttest_relResult(statistic=6.0751516484442085, pvalue=0.0001847384050551031)</t>
  </si>
  <si>
    <t>Ttest_relResult(statistic=7.925959102582649, pvalue=2.3839922209371453e-05)</t>
  </si>
  <si>
    <t>97.286% (+/- 0.370%)</t>
  </si>
  <si>
    <t>97.503% (+/- 0.364%)</t>
  </si>
  <si>
    <t>97.464% (+/- 0.377%)</t>
  </si>
  <si>
    <t>97.481% (+/- 0.362%)</t>
  </si>
  <si>
    <t>86.987% (+/- 1.416%)</t>
  </si>
  <si>
    <t>88.551% (+/- 1.298%)</t>
  </si>
  <si>
    <t>86.880% (+/- 1.485%)</t>
  </si>
  <si>
    <t>87.553% (+/- 1.323%)</t>
  </si>
  <si>
    <t>Ttest_relResult(statistic=2.007278056802172, pvalue=0.07565955580330157)</t>
  </si>
  <si>
    <t>Ttest_relResult(statistic=6.303865330820935, pvalue=0.0001403383616737282)</t>
  </si>
  <si>
    <t>Ttest_relResult(statistic=4.035427438709591, pvalue=0.0029488018299691316)</t>
  </si>
  <si>
    <t>Ttest_relResult(statistic=4.239311474485877, pvalue=0.002176499913535171)</t>
  </si>
  <si>
    <t>Pre-selected: VIF=8, bands = 16</t>
  </si>
  <si>
    <t>96.142% (+/- 0.175%)</t>
  </si>
  <si>
    <t>96.414% (+/- 0.182%)</t>
  </si>
  <si>
    <t>96.328% (+/- 0.201%)</t>
  </si>
  <si>
    <t>96.368% (+/- 0.149%)</t>
  </si>
  <si>
    <t>[0, 4, 18, 31, 45, 55, 63, 68, 74, 79, 106, 132, 136, 140, 144, 146]</t>
  </si>
  <si>
    <t>94.332% (+/- 0.497%)</t>
  </si>
  <si>
    <t>94.834% (+/- 0.559%)</t>
  </si>
  <si>
    <t>94.476% (+/- 0.537%)</t>
  </si>
  <si>
    <t>94.641% (+/- 0.509%)</t>
  </si>
  <si>
    <t>88.873% (+/- 1.296%)</t>
  </si>
  <si>
    <t>89.969% (+/- 1.047%)</t>
  </si>
  <si>
    <t>88.733% (+/- 1.344%)</t>
  </si>
  <si>
    <t>89.245% (+/- 1.184%)</t>
  </si>
  <si>
    <t>98.461% (+/- 0.288%)</t>
  </si>
  <si>
    <t>98.660% (+/- 0.255%)</t>
  </si>
  <si>
    <t>98.549% (+/- 0.314%)</t>
  </si>
  <si>
    <t>98.602% (+/- 0.280%)</t>
  </si>
  <si>
    <t>CNN 5X2</t>
  </si>
  <si>
    <t>95.300% (+/- 0.627%)</t>
  </si>
  <si>
    <t>IBRA + PCA</t>
  </si>
  <si>
    <t>76.481% (+/- 1.738%)</t>
  </si>
  <si>
    <t>76.830% (+/- 2.077%)</t>
  </si>
  <si>
    <t>76.100% (+/- 1.985%)</t>
  </si>
  <si>
    <t>76.314% (+/- 1.928%)</t>
  </si>
  <si>
    <t>82.709% (+/- 1.276%)</t>
  </si>
  <si>
    <t>83.410% (+/- 1.252%)</t>
  </si>
  <si>
    <t>82.274% (+/- 1.507%)</t>
  </si>
  <si>
    <t>82.693% (+/- 1.287%)</t>
  </si>
  <si>
    <t>79.582% (+/- 1.420%)</t>
  </si>
  <si>
    <t>79.864% (+/- 1.323%)</t>
  </si>
  <si>
    <t>79.267% (+/- 1.879%)</t>
  </si>
  <si>
    <t>79.490% (+/- 1.569%)</t>
  </si>
  <si>
    <t>87.055% (+/- 1.053%)</t>
  </si>
  <si>
    <t>87.695% (+/- 1.045%)</t>
  </si>
  <si>
    <t>86.572% (+/- 1.225%)</t>
  </si>
  <si>
    <t>87.064% (+/- 1.115%)</t>
  </si>
  <si>
    <t>89.468% (+/- 0.888%)</t>
  </si>
  <si>
    <t>89.958% (+/- 0.931%)</t>
  </si>
  <si>
    <t>89.335% (+/- 1.124%)</t>
  </si>
  <si>
    <t>89.615% (+/- 1.008%)</t>
  </si>
  <si>
    <t>81.731% (+/- 1.546%)</t>
  </si>
  <si>
    <t>82.114% (+/- 1.423%)</t>
  </si>
  <si>
    <t>81.608% (+/- 1.700%)</t>
  </si>
  <si>
    <t>81.823% (+/- 1.526%)</t>
  </si>
  <si>
    <t>83.037% (+/- 2.230%)</t>
  </si>
  <si>
    <t>83.436% (+/- 2.158%)</t>
  </si>
  <si>
    <t>82.955% (+/- 2.400%)</t>
  </si>
  <si>
    <t>83.167% (+/- 2.288%)</t>
  </si>
  <si>
    <t>Variance (Train)</t>
  </si>
  <si>
    <t>Variance (Test)</t>
  </si>
  <si>
    <t>91.305% (+/- 0.741%)</t>
  </si>
  <si>
    <t>91.806% (+/- 0.666%)</t>
  </si>
  <si>
    <t>91.175% (+/- 0.707%)</t>
  </si>
  <si>
    <t>91.462% (+/- 0.678%)</t>
  </si>
  <si>
    <t>96.738% (+/- 0.297%)</t>
  </si>
  <si>
    <t>96.963% (+/- 0.291%)</t>
  </si>
  <si>
    <t>96.854% (+/- 0.275%)</t>
  </si>
  <si>
    <t>96.906% (+/- 0.266%)</t>
  </si>
  <si>
    <t>95.693% (+/- 0.444%)</t>
  </si>
  <si>
    <t>96.129% (+/- 0.437%)</t>
  </si>
  <si>
    <t>95.919% (+/- 0.379%)</t>
  </si>
  <si>
    <t>96.020% (+/- 0.393%)</t>
  </si>
  <si>
    <t>94.601% (+/- 0.446%)</t>
  </si>
  <si>
    <t>95.016% (+/- 0.399%)</t>
  </si>
  <si>
    <t>94.929% (+/- 0.452%)</t>
  </si>
  <si>
    <t>94.966% (+/- 0.409%)</t>
  </si>
  <si>
    <t>96.007% (+/- 0.377%)</t>
  </si>
  <si>
    <t>96.239% (+/- 0.339%)</t>
  </si>
  <si>
    <t>96.169% (+/- 0.332%)</t>
  </si>
  <si>
    <t>96.201% (+/- 0.327%)</t>
  </si>
  <si>
    <t>92.742% (+/- 0.705%)</t>
  </si>
  <si>
    <t>93.275% (+/- 0.528%)</t>
  </si>
  <si>
    <t>93.066% (+/- 0.769%)</t>
  </si>
  <si>
    <t>93.155% (+/- 0.641%)</t>
  </si>
  <si>
    <t>94.408% (+/- 0.529%)</t>
  </si>
  <si>
    <t>94.733% (+/- 0.472%)</t>
  </si>
  <si>
    <t>94.508% (+/- 0.590%)</t>
  </si>
  <si>
    <t>94.610% (+/- 0.508%)</t>
  </si>
  <si>
    <t>87.924% (+/- 1.019%)</t>
  </si>
  <si>
    <t>88.938% (+/- 0.942%)</t>
  </si>
  <si>
    <t>88.067% (+/- 1.110%)</t>
  </si>
  <si>
    <t>88.445% (+/- 0.996%)</t>
  </si>
  <si>
    <t>90.139% (+/- 1.087%)</t>
  </si>
  <si>
    <t>90.790% (+/- 1.142%)</t>
  </si>
  <si>
    <t>90.197% (+/- 1.183%)</t>
  </si>
  <si>
    <t>90.457% (+/- 1.138%)</t>
  </si>
  <si>
    <t>IBRA + PLS</t>
  </si>
  <si>
    <t>92.293% (+/- 0.630%)</t>
  </si>
  <si>
    <t>92.979% (+/- 0.578%)</t>
  </si>
  <si>
    <t>92.565% (+/- 0.718%)</t>
  </si>
  <si>
    <t>92.756% (+/- 0.648%)</t>
  </si>
  <si>
    <t>90.807% (+/- 0.961%)</t>
  </si>
  <si>
    <t>91.679% (+/- 1.038%)</t>
  </si>
  <si>
    <t>91.329% (+/- 0.864%)</t>
  </si>
  <si>
    <t>91.481% (+/- 0.937%)</t>
  </si>
  <si>
    <t>89.890% (+/- 0.924%)</t>
  </si>
  <si>
    <t>90.664% (+/- 0.815%)</t>
  </si>
  <si>
    <t>90.424% (+/- 0.941%)</t>
  </si>
  <si>
    <t>90.509% (+/- 0.851%)</t>
  </si>
  <si>
    <t>91.106% (+/- 0.599%)</t>
  </si>
  <si>
    <t>91.770% (+/- 0.506%)</t>
  </si>
  <si>
    <t>91.394% (+/- 0.725%)</t>
  </si>
  <si>
    <t>91.566% (+/- 0.604%)</t>
  </si>
  <si>
    <t>87.207% (+/- 1.006%)</t>
  </si>
  <si>
    <t>88.211% (+/- 1.043%)</t>
  </si>
  <si>
    <t>87.570% (+/- 1.097%)</t>
  </si>
  <si>
    <t>87.811% (+/- 1.032%)</t>
  </si>
  <si>
    <t>88.195% (+/- 0.969%)</t>
  </si>
  <si>
    <t>89.236% (+/- 0.911%)</t>
  </si>
  <si>
    <t>88.427% (+/- 1.077%)</t>
  </si>
  <si>
    <t>88.758% (+/- 0.979%)</t>
  </si>
  <si>
    <t>83.582% (+/- 1.539%)</t>
  </si>
  <si>
    <t>84.509% (+/- 1.980%)</t>
  </si>
  <si>
    <t>83.964% (+/- 1.486%)</t>
  </si>
  <si>
    <t>84.154% (+/- 1.712%)</t>
  </si>
  <si>
    <t>84.519% (+/- 1.196%)</t>
  </si>
  <si>
    <t>85.425% (+/- 1.291%)</t>
  </si>
  <si>
    <t>84.608% (+/- 1.417%)</t>
  </si>
  <si>
    <t>84.940% (+/- 1.284%)</t>
  </si>
  <si>
    <t>89.684% (+/- 1.204%)</t>
  </si>
  <si>
    <t>90.650% (+/- 1.232%)</t>
  </si>
  <si>
    <t>89.862% (+/- 1.030%)</t>
  </si>
  <si>
    <t>90.205% (+/- 1.100%)</t>
  </si>
  <si>
    <t>89.899% (+/- 1.102%)</t>
  </si>
  <si>
    <t>90.723% (+/- 1.306%)</t>
  </si>
  <si>
    <t>90.169% (+/- 0.948%)</t>
  </si>
  <si>
    <t>90.393% (+/- 1.084%)</t>
  </si>
  <si>
    <t>93.515% (+/- 1.062%)</t>
  </si>
  <si>
    <t>93.997% (+/- 1.005%)</t>
  </si>
  <si>
    <t>93.636% (+/- 1.142%)</t>
  </si>
  <si>
    <t>93.789% (+/- 1.058%)</t>
  </si>
  <si>
    <t>94.186% (+/- 0.592%)</t>
  </si>
  <si>
    <t>94.722% (+/- 0.594%)</t>
  </si>
  <si>
    <t>94.211% (+/- 0.729%)</t>
  </si>
  <si>
    <t>94.447% (+/- 0.635%)</t>
  </si>
  <si>
    <t>95.981% (+/- 0.663%)</t>
  </si>
  <si>
    <t>96.274% (+/- 0.640%)</t>
  </si>
  <si>
    <t>96.066% (+/- 0.722%)</t>
  </si>
  <si>
    <t>96.162% (+/- 0.663%)</t>
  </si>
  <si>
    <t>95.551% (+/- 0.417%)</t>
  </si>
  <si>
    <t>95.848% (+/- 0.396%)</t>
  </si>
  <si>
    <t>95.793% (+/- 0.440%)</t>
  </si>
  <si>
    <t>95.814% (+/- 0.385%)</t>
  </si>
  <si>
    <t>96.514% (+/- 0.462%)</t>
  </si>
  <si>
    <t>96.784% (+/- 0.426%)</t>
  </si>
  <si>
    <t>96.668% (+/- 0.435%)</t>
  </si>
  <si>
    <t>96.722% (+/- 0.418%)</t>
  </si>
  <si>
    <t>96.824% (+/- 0.497%)</t>
  </si>
  <si>
    <t>97.084% (+/- 0.438%)</t>
  </si>
  <si>
    <t>96.858% (+/- 0.543%)</t>
  </si>
  <si>
    <t>96.966% (+/- 0.475%)</t>
  </si>
  <si>
    <t>print(stats.ttest_rel(df['GSS'], df['IBRA-PLS']))</t>
  </si>
  <si>
    <t>print(stats.ttest_rel(df['GSS'], df['IBRA-PCA']))</t>
  </si>
  <si>
    <t>Ttest_relResult(statistic=6.087248284468714, pvalue=0.00018204134135099814)</t>
  </si>
  <si>
    <t>Ttest_relResult(statistic=13.02573898755989, pvalue=3.817588446667033e-07)</t>
  </si>
  <si>
    <t>Ttest_relResult(statistic=1.436615256874, pvalue=0.1846640595101753)</t>
  </si>
  <si>
    <t>Ttest_relResult(statistic=6.686082129695385, pvalue=8.99524376486704e-05)</t>
  </si>
  <si>
    <t>Ttest_relResult(statistic=-3.069339661543422, pvalue=0.013368254622539802)</t>
  </si>
  <si>
    <t>Ttest_relResult(statistic=-2.188243571416213, pvalue=0.056411525932426224)</t>
  </si>
  <si>
    <t>Differences</t>
  </si>
  <si>
    <t>Independent</t>
  </si>
  <si>
    <t>Equal variance</t>
  </si>
  <si>
    <t>p-value</t>
  </si>
  <si>
    <t>1-tail</t>
  </si>
  <si>
    <t>2-tail</t>
  </si>
  <si>
    <t>t-value</t>
  </si>
  <si>
    <t>D.F.</t>
  </si>
  <si>
    <t>n-1</t>
  </si>
  <si>
    <t>2n-2</t>
  </si>
  <si>
    <t>Unequal variance</t>
  </si>
  <si>
    <t>Ex:</t>
  </si>
  <si>
    <t xml:space="preserve">Method 1: GSS </t>
  </si>
  <si>
    <t xml:space="preserve">Paired </t>
  </si>
  <si>
    <t>Paired / Permuted</t>
  </si>
  <si>
    <t>Method 2: IBRA + PLS</t>
  </si>
  <si>
    <t>94.078% (+/- 0.461%)</t>
  </si>
  <si>
    <t>94.464% (+/- 0.512%)</t>
  </si>
  <si>
    <t>94.236% (+/- 0.412%)</t>
  </si>
  <si>
    <t>94.338% (+/- 0.446%)</t>
  </si>
  <si>
    <t>92.727% (+/- 0.537%)</t>
  </si>
  <si>
    <t>93.284% (+/- 0.455%)</t>
  </si>
  <si>
    <t>92.962% (+/- 0.563%)</t>
  </si>
  <si>
    <t>93.111% (+/- 0.494%)</t>
  </si>
  <si>
    <t>89.791% (+/- 1.144%)</t>
  </si>
  <si>
    <t>90.692% (+/- 1.368%)</t>
  </si>
  <si>
    <t>89.912% (+/- 0.992%)</t>
  </si>
  <si>
    <t>90.235% (+/- 1.132%)</t>
  </si>
  <si>
    <t>91.438% (+/- 0.909%)</t>
  </si>
  <si>
    <t>92.212% (+/- 1.010%)</t>
  </si>
  <si>
    <t>91.415% (+/- 1.009%)</t>
  </si>
  <si>
    <t>91.761% (+/- 0.965%)</t>
  </si>
  <si>
    <t>SR-SSIM</t>
  </si>
  <si>
    <t>86.422% (+/- 1.070%)</t>
  </si>
  <si>
    <t>87.658% (+/- 1.018%)</t>
  </si>
  <si>
    <t>87.314% (+/- 1.061%)</t>
  </si>
  <si>
    <t>87.468% (+/- 1.025%)</t>
  </si>
  <si>
    <t>88.733% (+/- 0.896%)</t>
  </si>
  <si>
    <t>89.551% (+/- 0.808%)</t>
  </si>
  <si>
    <t>89.298% (+/- 0.985%)</t>
  </si>
  <si>
    <t>89.411% (+/- 0.887%)</t>
  </si>
  <si>
    <t>84.576% (+/- 0.888%)</t>
  </si>
  <si>
    <t>86.006% (+/- 0.823%)</t>
  </si>
  <si>
    <t>85.420% (+/- 0.916%)</t>
  </si>
  <si>
    <t>85.690% (+/- 0.835%)</t>
  </si>
  <si>
    <t>86.475% (+/- 1.098%)</t>
  </si>
  <si>
    <t>87.361% (+/- 0.875%)</t>
  </si>
  <si>
    <t>87.266% (+/- 1.225%)</t>
  </si>
  <si>
    <t>87.295% (+/- 1.024%)</t>
  </si>
  <si>
    <t>81.742% (+/- 1.663%)</t>
  </si>
  <si>
    <t>83.305% (+/- 1.341%)</t>
  </si>
  <si>
    <t>82.899% (+/- 1.712%)</t>
  </si>
  <si>
    <t>83.067% (+/- 1.513%)</t>
  </si>
  <si>
    <t>84.408% (+/- 1.218%)</t>
  </si>
  <si>
    <t>85.420% (+/- 1.191%)</t>
  </si>
  <si>
    <t>85.337% (+/- 1.270%)</t>
  </si>
  <si>
    <t>85.353% (+/- 1.209%)</t>
  </si>
  <si>
    <t>78.228% (+/- 1.517%)</t>
  </si>
  <si>
    <t>79.911% (+/- 1.456%)</t>
  </si>
  <si>
    <t>79.282% (+/- 1.732%)</t>
  </si>
  <si>
    <t>79.522% (+/- 1.524%)</t>
  </si>
  <si>
    <t>80.127% (+/- 1.678%)</t>
  </si>
  <si>
    <t>81.389% (+/- 1.952%)</t>
  </si>
  <si>
    <t>80.880% (+/- 1.382%)</t>
  </si>
  <si>
    <t>81.040% (+/- 1.643%)</t>
  </si>
  <si>
    <t>92.280% (+/- 1.418%)</t>
  </si>
  <si>
    <t>93.199% (+/- 1.230%)</t>
  </si>
  <si>
    <t>92.887% (+/- 1.362%)</t>
  </si>
  <si>
    <t>93.030% (+/- 1.292%)</t>
  </si>
  <si>
    <t>93.841% (+/- 0.620%)</t>
  </si>
  <si>
    <t>94.504% (+/- 0.567%)</t>
  </si>
  <si>
    <t>94.265% (+/- 0.635%)</t>
  </si>
  <si>
    <t>94.372% (+/- 0.590%)</t>
  </si>
  <si>
    <t>90.646% (+/- 0.885%)</t>
  </si>
  <si>
    <t>91.647% (+/- 0.817%)</t>
  </si>
  <si>
    <t>91.355% (+/- 0.836%)</t>
  </si>
  <si>
    <t>91.491% (+/- 0.811%)</t>
  </si>
  <si>
    <t>92.136% (+/- 0.908%)</t>
  </si>
  <si>
    <t>92.999% (+/- 0.733%)</t>
  </si>
  <si>
    <t>92.584% (+/- 1.056%)</t>
  </si>
  <si>
    <t>92.774% (+/- 0.888%)</t>
  </si>
  <si>
    <t>88.828% (+/- 1.769%)</t>
  </si>
  <si>
    <t>90.075% (+/- 1.586%)</t>
  </si>
  <si>
    <t>89.634% (+/- 1.762%)</t>
  </si>
  <si>
    <t>89.822% (+/- 1.694%)</t>
  </si>
  <si>
    <t>89.569% (+/- 1.018%)</t>
  </si>
  <si>
    <t>90.512% (+/- 1.091%)</t>
  </si>
  <si>
    <t>90.389% (+/- 0.790%)</t>
  </si>
  <si>
    <t>90.414% (+/- 0.936%)</t>
  </si>
  <si>
    <t>84.253% (+/- 1.212%)</t>
  </si>
  <si>
    <t>86.078% (+/- 1.440%)</t>
  </si>
  <si>
    <t>85.025% (+/- 0.908%)</t>
  </si>
  <si>
    <t>85.424% (+/- 1.038%)</t>
  </si>
  <si>
    <t>84.772% (+/- 1.607%)</t>
  </si>
  <si>
    <t>86.250% (+/- 1.648%)</t>
  </si>
  <si>
    <t>85.393% (+/- 1.310%)</t>
  </si>
  <si>
    <t>93.958% (+/- 0.679%)</t>
  </si>
  <si>
    <t>94.467% (+/- 0.648%)</t>
  </si>
  <si>
    <t>94.343% (+/- 0.677%)</t>
  </si>
  <si>
    <t>94.391% (+/- 0.664%)</t>
  </si>
  <si>
    <t>[2, 5, 18, 42, 68, 74, 79, 143]</t>
  </si>
  <si>
    <t>[2, 5, 18, 42, 68, 74, 80, 143]</t>
  </si>
  <si>
    <t>94.183% (+/- 0.704%)</t>
  </si>
  <si>
    <t>94.737% (+/- 0.646%)</t>
  </si>
  <si>
    <t>94.470% (+/- 0.671%)</t>
  </si>
  <si>
    <t>94.592% (+/- 0.655%)</t>
  </si>
  <si>
    <t>[1, 18, 43, 68, 81, 136, 143, 146]</t>
  </si>
  <si>
    <t>93.952% (+/- 0.616%)</t>
  </si>
  <si>
    <t>94.477% (+/- 0.560%)</t>
  </si>
  <si>
    <t>94.128% (+/- 0.677%)</t>
  </si>
  <si>
    <t>94.289% (+/- 0.605%)</t>
  </si>
  <si>
    <t>[1, 18, 43, 67, 74, 81, 136, 143]</t>
  </si>
  <si>
    <t>94.332% (+/- 0.409%)</t>
  </si>
  <si>
    <t>94.810% (+/- 0.483%)</t>
  </si>
  <si>
    <t>94.601% (+/- 0.467%)</t>
  </si>
  <si>
    <t>94.691% (+/- 0.465%)</t>
  </si>
  <si>
    <t>94.791% (+/- 0.654%)</t>
  </si>
  <si>
    <t>95.279% (+/- 0.551%)</t>
  </si>
  <si>
    <t>95.198% (+/- 0.671%)</t>
  </si>
  <si>
    <t>95.234% (+/- 0.608%)</t>
  </si>
  <si>
    <t>[0, 4, 18, 43, 68, 74, 79, 146]</t>
  </si>
  <si>
    <t>[0, 4, 18, 31, 45, 63, 68, 74]</t>
  </si>
  <si>
    <t>94.484% (+/- 0.774%)</t>
  </si>
  <si>
    <t>95.048% (+/- 0.723%)</t>
  </si>
  <si>
    <t>94.847% (+/- 0.728%)</t>
  </si>
  <si>
    <t>94.934% (+/- 0.725%)</t>
  </si>
  <si>
    <t>[0, 4, 18, 47, 69, 74, 81, 145]</t>
  </si>
  <si>
    <t>94.649% (+/- 0.451%)</t>
  </si>
  <si>
    <t>95.213% (+/- 0.379%)</t>
  </si>
  <si>
    <t>94.892% (+/- 0.475%)</t>
  </si>
  <si>
    <t>95.042% (+/- 0.423%)</t>
  </si>
  <si>
    <t>[0, 18, 47, 61, 74, 79, 140, 145]</t>
  </si>
  <si>
    <t>93.680% (+/- 0.746%)</t>
  </si>
  <si>
    <t>94.248% (+/- 0.653%)</t>
  </si>
  <si>
    <t>93.954% (+/- 0.680%)</t>
  </si>
  <si>
    <t>94.083% (+/- 0.657%)</t>
  </si>
  <si>
    <t>8 bands</t>
  </si>
  <si>
    <t>83.746% (+/- 2.395%)</t>
  </si>
  <si>
    <t>84.332% (+/- 2.484%)</t>
  </si>
  <si>
    <t>83.766% (+/- 2.425%)</t>
  </si>
  <si>
    <t>84.015% (+/- 2.447%)</t>
  </si>
  <si>
    <t>95.035% (+/- 0.704%)</t>
  </si>
  <si>
    <t>95.349% (+/- 0.595%)</t>
  </si>
  <si>
    <t>95.208% (+/- 0.806%)</t>
  </si>
  <si>
    <t>95.271% (+/- 0.701%)</t>
  </si>
  <si>
    <t>82.229% (+/- 2.431%)</t>
  </si>
  <si>
    <t>82.636% (+/- 2.455%)</t>
  </si>
  <si>
    <t>82.236% (+/- 2.538%)</t>
  </si>
  <si>
    <t>82.415% (+/- 2.493%)</t>
  </si>
  <si>
    <t>93.799% (+/- 0.452%)</t>
  </si>
  <si>
    <t>94.169% (+/- 0.503%)</t>
  </si>
  <si>
    <t>93.943% (+/- 0.478%)</t>
  </si>
  <si>
    <t>94.044% (+/- 0.464%)</t>
  </si>
  <si>
    <t>79.069% (+/- 2.192%)</t>
  </si>
  <si>
    <t>79.611% (+/- 2.142%)</t>
  </si>
  <si>
    <t>78.933% (+/- 2.702%)</t>
  </si>
  <si>
    <t>79.174% (+/- 2.417%)</t>
  </si>
  <si>
    <t>92.134% (+/- 1.021%)</t>
  </si>
  <si>
    <t>92.506% (+/- 0.880%)</t>
  </si>
  <si>
    <t>92.212% (+/- 1.087%)</t>
  </si>
  <si>
    <t>92.338% (+/- 0.980%)</t>
  </si>
  <si>
    <t>74.810% (+/- 1.984%)</t>
  </si>
  <si>
    <t>75.381% (+/- 2.074%)</t>
  </si>
  <si>
    <t>74.694% (+/- 2.139%)</t>
  </si>
  <si>
    <t>74.913% (+/- 2.093%)</t>
  </si>
  <si>
    <t>87.696% (+/- 1.074%)</t>
  </si>
  <si>
    <t>88.330% (+/- 1.214%)</t>
  </si>
  <si>
    <t>87.768% (+/- 1.014%)</t>
  </si>
  <si>
    <t>88.001% (+/- 1.054%)</t>
  </si>
  <si>
    <t>95.462% (+/- 0.530%)</t>
  </si>
  <si>
    <t>95.906% (+/- 0.463%)</t>
  </si>
  <si>
    <t>95.629% (+/- 0.493%)</t>
  </si>
  <si>
    <t>95.758% (+/- 0.469%)</t>
  </si>
  <si>
    <t>95.418% (+/- 0.596%)</t>
  </si>
  <si>
    <t>95.845% (+/- 0.520%)</t>
  </si>
  <si>
    <t>95.619% (+/- 0.569%)</t>
  </si>
  <si>
    <t>95.720% (+/- 0.530%)</t>
  </si>
  <si>
    <t>94.483% (+/- 0.429%)</t>
  </si>
  <si>
    <t>94.857% (+/- 0.456%)</t>
  </si>
  <si>
    <t>94.730% (+/- 0.491%)</t>
  </si>
  <si>
    <t>94.783% (+/- 0.432%)</t>
  </si>
  <si>
    <t>94.474% (+/- 0.585%)</t>
  </si>
  <si>
    <t>94.851% (+/- 0.609%)</t>
  </si>
  <si>
    <t>94.721% (+/- 0.592%)</t>
  </si>
  <si>
    <t>94.774% (+/- 0.581%)</t>
  </si>
  <si>
    <t>92.204% (+/- 0.861%)</t>
  </si>
  <si>
    <t>92.655% (+/- 0.968%)</t>
  </si>
  <si>
    <t>92.589% (+/- 0.771%)</t>
  </si>
  <si>
    <t>92.606% (+/- 0.842%)</t>
  </si>
  <si>
    <t>92.552% (+/- 0.867%)</t>
  </si>
  <si>
    <t>93.197% (+/- 0.726%)</t>
  </si>
  <si>
    <t>92.749% (+/- 0.943%)</t>
  </si>
  <si>
    <t>92.952% (+/- 0.836%)</t>
  </si>
  <si>
    <t>88.165% (+/- 1.160%)</t>
  </si>
  <si>
    <t>88.816% (+/- 1.145%)</t>
  </si>
  <si>
    <t>88.614% (+/- 1.199%)</t>
  </si>
  <si>
    <t>88.666% (+/- 1.104%)</t>
  </si>
  <si>
    <t>87.430% (+/- 1.490%)</t>
  </si>
  <si>
    <t>88.298% (+/- 1.727%)</t>
  </si>
  <si>
    <t>87.600% (+/- 1.407%)</t>
  </si>
  <si>
    <t>87.872% (+/- 1.534%)</t>
  </si>
  <si>
    <t>94.075% (+/- 0.602%)</t>
  </si>
  <si>
    <t>94.667% (+/- 0.568%)</t>
  </si>
  <si>
    <t>94.544% (+/- 0.535%)</t>
  </si>
  <si>
    <t>94.597% (+/- 0.537%)</t>
  </si>
  <si>
    <t>91.590% (+/- 1.250%)</t>
  </si>
  <si>
    <t>92.519% (+/- 1.053%)</t>
  </si>
  <si>
    <t>91.875% (+/- 1.240%)</t>
  </si>
  <si>
    <t>92.167% (+/- 1.155%)</t>
  </si>
  <si>
    <t>92.815% (+/- 0.789%)</t>
  </si>
  <si>
    <t>93.407% (+/- 0.694%)</t>
  </si>
  <si>
    <t>92.919% (+/- 0.912%)</t>
  </si>
  <si>
    <t>93.145% (+/- 0.801%)</t>
  </si>
  <si>
    <t>93.046% (+/- 0.898%)</t>
  </si>
  <si>
    <t>93.855% (+/- 0.804%)</t>
  </si>
  <si>
    <t>93.425% (+/- 0.839%)</t>
  </si>
  <si>
    <t>93.616% (+/- 0.829%)</t>
  </si>
  <si>
    <t>92.888% (+/- 0.710%)</t>
  </si>
  <si>
    <t>93.451% (+/- 0.644%)</t>
  </si>
  <si>
    <t>93.210% (+/- 0.674%)</t>
  </si>
  <si>
    <t>93.320% (+/- 0.648%)</t>
  </si>
  <si>
    <t>92.878% (+/- 0.548%)</t>
  </si>
  <si>
    <t>93.628% (+/- 0.547%)</t>
  </si>
  <si>
    <t>93.095% (+/- 0.460%)</t>
  </si>
  <si>
    <t>93.340% (+/- 0.499%)</t>
  </si>
  <si>
    <t>93.116% (+/- 0.322%)</t>
  </si>
  <si>
    <t>93.690% (+/- 0.277%)</t>
  </si>
  <si>
    <t>93.126% (+/- 0.457%)</t>
  </si>
  <si>
    <t>93.388% (+/- 0.343%)</t>
  </si>
  <si>
    <t>91.013% (+/- 1.370%)</t>
  </si>
  <si>
    <t>91.974% (+/- 1.282%)</t>
  </si>
  <si>
    <t>91.543% (+/- 1.351%)</t>
  </si>
  <si>
    <t>91.745% (+/- 1.312%)</t>
  </si>
  <si>
    <t>92.308% (+/- 0.832%)</t>
  </si>
  <si>
    <t>92.997% (+/- 0.814%)</t>
  </si>
  <si>
    <t>92.732% (+/- 0.890%)</t>
  </si>
  <si>
    <t>92.855% (+/- 0.834%)</t>
  </si>
  <si>
    <t>90.526% (+/- 1.648%)</t>
  </si>
  <si>
    <t>91.701% (+/- 1.370%)</t>
  </si>
  <si>
    <t>91.008% (+/- 1.722%)</t>
  </si>
  <si>
    <t>91.321% (+/- 1.566%)</t>
  </si>
  <si>
    <t>91.919% (+/- 0.813%)</t>
  </si>
  <si>
    <t>92.689% (+/- 0.713%)</t>
  </si>
  <si>
    <t>92.210% (+/- 0.868%)</t>
  </si>
  <si>
    <t>92.427% (+/- 0.793%)</t>
  </si>
  <si>
    <t>8 bands: 100% dataset</t>
  </si>
  <si>
    <t>8 bands: 75% dataset</t>
  </si>
  <si>
    <t>[2, 5, 18, 31, 54, 65, 68, 74]</t>
  </si>
  <si>
    <t>91.499% (+/- 0.876%)</t>
  </si>
  <si>
    <t>92.197% (+/- 0.822%)</t>
  </si>
  <si>
    <t>92.077% (+/- 0.819%)</t>
  </si>
  <si>
    <t>92.121% (+/- 0.805%)</t>
  </si>
  <si>
    <t>93.200% (+/- 0.550%)</t>
  </si>
  <si>
    <t>93.723% (+/- 0.508%)</t>
  </si>
  <si>
    <t>92.913% (+/- 0.599%)</t>
  </si>
  <si>
    <t>93.369% (+/- 0.706%)</t>
  </si>
  <si>
    <t>93.162% (+/- 0.678%)</t>
  </si>
  <si>
    <t>93.249% (+/- 0.658%)</t>
  </si>
  <si>
    <t>[1, 18, 43, 67, 74, 78, 81, 143]</t>
  </si>
  <si>
    <t>93.360% (+/- 0.675%)</t>
  </si>
  <si>
    <t>93.869% (+/- 0.608%)</t>
  </si>
  <si>
    <t>93.712% (+/- 0.693%)</t>
  </si>
  <si>
    <t>93.775% (+/- 0.647%)</t>
  </si>
  <si>
    <t>93.238% (+/- 0.865%)</t>
  </si>
  <si>
    <t>93.849% (+/- 0.721%)</t>
  </si>
  <si>
    <t>93.715% (+/- 0.954%)</t>
  </si>
  <si>
    <t>93.772% (+/- 0.817%)</t>
  </si>
  <si>
    <t>[0, 4, 18, 31, 43, 63, 68, 74]</t>
  </si>
  <si>
    <t>93.284% (+/- 0.618%)</t>
  </si>
  <si>
    <t>93.933% (+/- 0.519%)</t>
  </si>
  <si>
    <t>93.773% (+/- 0.556%)</t>
  </si>
  <si>
    <t>93.842% (+/- 0.530%)</t>
  </si>
  <si>
    <t>93.474% (+/- 0.587%)</t>
  </si>
  <si>
    <t>94.151% (+/- 0.442%)</t>
  </si>
  <si>
    <t>93.849% (+/- 0.597%)</t>
  </si>
  <si>
    <t>93.983% (+/- 0.510%)</t>
  </si>
  <si>
    <t>92.035% (+/- 0.598%)</t>
  </si>
  <si>
    <t>92.650% (+/- 0.450%)</t>
  </si>
  <si>
    <t>92.378% (+/- 0.589%)</t>
  </si>
  <si>
    <t>92.492% (+/- 0.486%)</t>
  </si>
  <si>
    <t>93.567% (+/- 0.634%)</t>
  </si>
  <si>
    <t>93.636% (+/- 0.567%)</t>
  </si>
  <si>
    <t>8 bands: 50% dataset</t>
  </si>
  <si>
    <t>90.437% (+/- 0.718%)</t>
  </si>
  <si>
    <t>91.278% (+/- 0.624%)</t>
  </si>
  <si>
    <t>91.034% (+/- 0.706%)</t>
  </si>
  <si>
    <t>91.116% (+/- 0.655%)</t>
  </si>
  <si>
    <t>90.437% (+/- 1.010%)</t>
  </si>
  <si>
    <t>91.249% (+/- 0.903%)</t>
  </si>
  <si>
    <t>90.958% (+/- 1.042%)</t>
  </si>
  <si>
    <t>91.062% (+/- 0.957%)</t>
  </si>
  <si>
    <t>90.418% (+/- 0.956%)</t>
  </si>
  <si>
    <t>91.206% (+/- 0.871%)</t>
  </si>
  <si>
    <t>90.716% (+/- 0.997%)</t>
  </si>
  <si>
    <t>90.934% (+/- 0.920%)</t>
  </si>
  <si>
    <t>90.621% (+/- 0.828%)</t>
  </si>
  <si>
    <t>91.402% (+/- 0.736%)</t>
  </si>
  <si>
    <t>91.055% (+/- 0.738%)</t>
  </si>
  <si>
    <t>91.188% (+/- 0.736%)</t>
  </si>
  <si>
    <t>91.355% (+/- 0.514%)</t>
  </si>
  <si>
    <t>92.180% (+/- 0.475%)</t>
  </si>
  <si>
    <t>91.973% (+/- 0.606%)</t>
  </si>
  <si>
    <t>92.052% (+/- 0.518%)</t>
  </si>
  <si>
    <t>91.279% (+/- 1.037%)</t>
  </si>
  <si>
    <t>91.955% (+/- 0.886%)</t>
  </si>
  <si>
    <t>91.962% (+/- 1.016%)</t>
  </si>
  <si>
    <t>91.932% (+/- 0.939%)</t>
  </si>
  <si>
    <t>90.918% (+/- 1.032%)</t>
  </si>
  <si>
    <t>91.899% (+/- 0.854%)</t>
  </si>
  <si>
    <t>91.416% (+/- 1.068%)</t>
  </si>
  <si>
    <t>91.616% (+/- 0.961%)</t>
  </si>
  <si>
    <t>89.158% (+/- 1.139%)</t>
  </si>
  <si>
    <t>90.061% (+/- 0.955%)</t>
  </si>
  <si>
    <t>89.576% (+/- 1.150%)</t>
  </si>
  <si>
    <t>89.753% (+/- 1.041%)</t>
  </si>
  <si>
    <t>93.200% (+/- 0.612%)</t>
  </si>
  <si>
    <t>93.813% (+/- 0.394%)</t>
  </si>
  <si>
    <t>93.480% (+/- 0.789%)</t>
  </si>
  <si>
    <t>93.627% (+/- 0.599%)</t>
  </si>
  <si>
    <t>90.101% (+/- 0.742%)</t>
  </si>
  <si>
    <t>90.912% (+/- 0.621%)</t>
  </si>
  <si>
    <t>90.875% (+/- 0.837%)</t>
  </si>
  <si>
    <t>90.874% (+/- 0.687%)</t>
  </si>
  <si>
    <t>90.426% (+/- 1.760%)</t>
  </si>
  <si>
    <t>91.342% (+/- 1.637%)</t>
  </si>
  <si>
    <t>90.732% (+/- 1.690%)</t>
  </si>
  <si>
    <t>91.006% (+/- 1.650%)</t>
  </si>
  <si>
    <t>91.169% (+/- 0.677%)</t>
  </si>
  <si>
    <t>91.608% (+/- 0.755%)</t>
  </si>
  <si>
    <t>91.404% (+/- 0.762%)</t>
  </si>
  <si>
    <t>91.488% (+/- 0.689%)</t>
  </si>
  <si>
    <t>91.477% (+/- 0.666%)</t>
  </si>
  <si>
    <t>92.277% (+/- 0.724%)</t>
  </si>
  <si>
    <t>91.949% (+/- 0.647%)</t>
  </si>
  <si>
    <t>92.095% (+/- 0.638%)</t>
  </si>
  <si>
    <t>8 bands: 25% dataset</t>
  </si>
  <si>
    <t>85.684% (+/- 1.538%)</t>
  </si>
  <si>
    <t>87.017% (+/- 1.297%)</t>
  </si>
  <si>
    <t>86.037% (+/- 1.565%)</t>
  </si>
  <si>
    <t>86.428% (+/- 1.473%)</t>
  </si>
  <si>
    <t>85.975% (+/- 1.168%)</t>
  </si>
  <si>
    <t>87.128% (+/- 1.204%)</t>
  </si>
  <si>
    <t>86.364% (+/- 1.254%)</t>
  </si>
  <si>
    <t>86.650% (+/- 1.239%)</t>
  </si>
  <si>
    <t>85.975% (+/- 1.042%)</t>
  </si>
  <si>
    <t>87.047% (+/- 1.211%)</t>
  </si>
  <si>
    <t>85.936% (+/- 1.074%)</t>
  </si>
  <si>
    <t>86.368% (+/- 1.100%)</t>
  </si>
  <si>
    <t>86.532% (+/- 0.948%)</t>
  </si>
  <si>
    <t>87.713% (+/- 1.014%)</t>
  </si>
  <si>
    <t>86.641% (+/- 1.112%)</t>
  </si>
  <si>
    <t>87.046% (+/- 1.038%)</t>
  </si>
  <si>
    <t>86.316% (+/- 1.137%)</t>
  </si>
  <si>
    <t>87.532% (+/- 1.147%)</t>
  </si>
  <si>
    <t>86.757% (+/- 1.255%)</t>
  </si>
  <si>
    <t>87.048% (+/- 1.202%)</t>
  </si>
  <si>
    <t>[0, 4, 18, 43, 74, 79, 140, 146]</t>
  </si>
  <si>
    <t>89.455% (+/- 0.930%)</t>
  </si>
  <si>
    <t>90.564% (+/- 0.843%)</t>
  </si>
  <si>
    <t>89.952% (+/- 0.780%)</t>
  </si>
  <si>
    <t>90.238% (+/- 0.771%)</t>
  </si>
  <si>
    <t>90.266% (+/- 0.622%)</t>
  </si>
  <si>
    <t>91.004% (+/- 0.598%)</t>
  </si>
  <si>
    <t>90.497% (+/- 0.665%)</t>
  </si>
  <si>
    <t>90.731% (+/- 0.621%)</t>
  </si>
  <si>
    <t>88.936% (+/- 0.950%)</t>
  </si>
  <si>
    <t>90.065% (+/- 0.897%)</t>
  </si>
  <si>
    <t>89.556% (+/- 1.015%)</t>
  </si>
  <si>
    <t>89.793% (+/- 0.933%)</t>
  </si>
  <si>
    <t>90.481% (+/- 0.761%)</t>
  </si>
  <si>
    <t>91.453% (+/- 0.690%)</t>
  </si>
  <si>
    <t>90.920% (+/- 0.861%)</t>
  </si>
  <si>
    <t>91.166% (+/- 0.759%)</t>
  </si>
  <si>
    <t>91.579% (+/- 0.568%)</t>
  </si>
  <si>
    <t>92.384% (+/- 0.578%)</t>
  </si>
  <si>
    <t>91.882% (+/- 0.650%)</t>
  </si>
  <si>
    <t>92.109% (+/- 0.579%)</t>
  </si>
  <si>
    <t>91.612% (+/- 0.658%)</t>
  </si>
  <si>
    <t>92.268% (+/- 0.598%)</t>
  </si>
  <si>
    <t>91.734% (+/- 0.770%)</t>
  </si>
  <si>
    <t>91.979% (+/- 0.657%)</t>
  </si>
  <si>
    <t>88.676% (+/- 1.125%)</t>
  </si>
  <si>
    <t>89.761% (+/- 1.083%)</t>
  </si>
  <si>
    <t>88.850% (+/- 1.177%)</t>
  </si>
  <si>
    <t>89.245% (+/- 1.105%)</t>
  </si>
  <si>
    <t>88.942% (+/- 0.872%)</t>
  </si>
  <si>
    <t>89.769% (+/- 0.792%)</t>
  </si>
  <si>
    <t>89.031% (+/- 0.888%)</t>
  </si>
  <si>
    <t>89.348% (+/- 0.810%)</t>
  </si>
  <si>
    <t>84.722% (+/- 0.942%)</t>
  </si>
  <si>
    <t>86.280% (+/- 1.183%)</t>
  </si>
  <si>
    <t>84.612% (+/- 1.056%)</t>
  </si>
  <si>
    <t>85.251% (+/- 1.015%)</t>
  </si>
  <si>
    <t>84.823% (+/- 1.097%)</t>
  </si>
  <si>
    <t>85.914% (+/- 1.079%)</t>
  </si>
  <si>
    <t>84.604% (+/- 1.269%)</t>
  </si>
  <si>
    <t>85.134% (+/- 1.145%)</t>
  </si>
  <si>
    <t>86.897% (+/- 1.386%)</t>
  </si>
  <si>
    <t>88.406% (+/- 1.081%)</t>
  </si>
  <si>
    <t>87.229% (+/- 1.620%)</t>
  </si>
  <si>
    <t>87.741% (+/- 1.356%)</t>
  </si>
  <si>
    <t>86.909% (+/- 1.338%)</t>
  </si>
  <si>
    <t>87.575% (+/- 1.222%)</t>
  </si>
  <si>
    <t>86.970% (+/- 1.454%)</t>
  </si>
  <si>
    <t>87.232% (+/- 1.324%)</t>
  </si>
  <si>
    <t>86.544% (+/- 1.738%)</t>
  </si>
  <si>
    <t>87.589% (+/- 1.739%)</t>
  </si>
  <si>
    <t>86.532% (+/- 1.858%)</t>
  </si>
  <si>
    <t>86.960% (+/- 1.795%)</t>
  </si>
  <si>
    <t>86.165% (+/- 1.438%)</t>
  </si>
  <si>
    <t>87.260% (+/- 1.058%)</t>
  </si>
  <si>
    <t>86.654% (+/- 1.596%)</t>
  </si>
  <si>
    <t>86.852% (+/- 1.362%)</t>
  </si>
  <si>
    <t>84.570% (+/- 1.299%)</t>
  </si>
  <si>
    <t>85.785% (+/- 1.451%)</t>
  </si>
  <si>
    <t>84.606% (+/- 1.348%)</t>
  </si>
  <si>
    <t>85.034% (+/- 1.381%)</t>
  </si>
  <si>
    <t>86.580% (+/- 1.578%)</t>
  </si>
  <si>
    <t>87.882% (+/- 1.215%)</t>
  </si>
  <si>
    <t>87.371% (+/- 1.726%)</t>
  </si>
  <si>
    <t>87.582% (+/- 1.488%)</t>
  </si>
  <si>
    <t>87.821% (+/- 1.235%)</t>
  </si>
  <si>
    <t>88.920% (+/- 1.266%)</t>
  </si>
  <si>
    <t>88.443% (+/- 1.332%)</t>
  </si>
  <si>
    <t>88.633% (+/- 1.278%)</t>
  </si>
  <si>
    <t>82.595% (+/- 1.341%)</t>
  </si>
  <si>
    <t>84.231% (+/- 1.668%)</t>
  </si>
  <si>
    <t>83.193% (+/- 1.260%)</t>
  </si>
  <si>
    <t>83.610% (+/- 1.387%)</t>
  </si>
  <si>
    <t>83.139% (+/- 1.293%)</t>
  </si>
  <si>
    <t>84.586% (+/- 1.353%)</t>
  </si>
  <si>
    <t>83.852% (+/- 1.220%)</t>
  </si>
  <si>
    <t>84.130% (+/- 1.210%)</t>
  </si>
  <si>
    <t>84.177% (+/- 1.256%)</t>
  </si>
  <si>
    <t>86.248% (+/- 1.344%)</t>
  </si>
  <si>
    <t>84.356% (+/- 1.462%)</t>
  </si>
  <si>
    <t>85.117% (+/- 1.303%)</t>
  </si>
  <si>
    <t>81.165% (+/- 2.037%)</t>
  </si>
  <si>
    <t>82.433% (+/- 2.187%)</t>
  </si>
  <si>
    <t>80.791% (+/- 2.047%)</t>
  </si>
  <si>
    <t>81.450% (+/- 2.053%)</t>
  </si>
  <si>
    <t>89.633% (+/- 1.329%)</t>
  </si>
  <si>
    <t>90.683% (+/- 1.071%)</t>
  </si>
  <si>
    <t>90.052% (+/- 1.270%)</t>
  </si>
  <si>
    <t>90.322% (+/- 1.174%)</t>
  </si>
  <si>
    <t>89.145% (+/- 1.079%)</t>
  </si>
  <si>
    <t>90.164% (+/- 1.059%)</t>
  </si>
  <si>
    <t>89.541% (+/- 1.142%)</t>
  </si>
  <si>
    <t>89.811% (+/- 1.094%)</t>
  </si>
  <si>
    <t>84.785% (+/- 1.003%)</t>
  </si>
  <si>
    <t>86.293% (+/- 1.493%)</t>
  </si>
  <si>
    <t>84.911% (+/- 0.799%)</t>
  </si>
  <si>
    <t>85.507% (+/- 1.083%)</t>
  </si>
  <si>
    <t>83.747% (+/- 1.047%)</t>
  </si>
  <si>
    <t>85.205% (+/- 1.233%)</t>
  </si>
  <si>
    <t>83.533% (+/- 0.960%)</t>
  </si>
  <si>
    <t>84.233% (+/- 1.044%)</t>
  </si>
  <si>
    <t>87.112% (+/- 1.415%)</t>
  </si>
  <si>
    <t>88.451% (+/- 1.237%)</t>
  </si>
  <si>
    <t>87.378% (+/- 1.509%)</t>
  </si>
  <si>
    <t>87.842% (+/- 1.355%)</t>
  </si>
  <si>
    <t>88.410% (+/- 1.312%)</t>
  </si>
  <si>
    <t>89.102% (+/- 1.292%)</t>
  </si>
  <si>
    <t>88.651% (+/- 1.163%)</t>
  </si>
  <si>
    <t>88.843% (+/- 1.211%)</t>
  </si>
  <si>
    <t>83.608% (+/- 1.600%)</t>
  </si>
  <si>
    <t>84.921% (+/- 1.594%)</t>
  </si>
  <si>
    <t>83.776% (+/- 1.571%)</t>
  </si>
  <si>
    <t>84.260% (+/- 1.574%)</t>
  </si>
  <si>
    <t>82.570% (+/- 1.210%)</t>
  </si>
  <si>
    <t>83.706% (+/- 1.299%)</t>
  </si>
  <si>
    <t>82.469% (+/- 1.461%)</t>
  </si>
  <si>
    <t>82.932% (+/- 1.232%)</t>
  </si>
  <si>
    <t>85.721% (+/- 1.424%)</t>
  </si>
  <si>
    <t>91.330% (+/- 0.482%)</t>
  </si>
  <si>
    <t>92.022% (+/- 0.497%)</t>
  </si>
  <si>
    <t>91.723% (+/- 0.562%)</t>
  </si>
  <si>
    <t>91.857% (+/- 0.493%)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</si>
</sst>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tmp"/><Relationship Id="rId7" Type="http://schemas.openxmlformats.org/officeDocument/2006/relationships/image" Target="../media/image15.png"/><Relationship Id="rId2" Type="http://schemas.openxmlformats.org/officeDocument/2006/relationships/image" Target="../media/image10.tmp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tmp"/><Relationship Id="rId4" Type="http://schemas.openxmlformats.org/officeDocument/2006/relationships/image" Target="../media/image12.png"/><Relationship Id="rId9" Type="http://schemas.openxmlformats.org/officeDocument/2006/relationships/image" Target="../media/image17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548156</xdr:colOff>
      <xdr:row>11</xdr:row>
      <xdr:rowOff>3773</xdr:rowOff>
    </xdr:from>
    <xdr:to>
      <xdr:col>4</xdr:col>
      <xdr:colOff>922284</xdr:colOff>
      <xdr:row>23</xdr:row>
      <xdr:rowOff>38409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1E8BE6-5C21-4279-81D0-0C01C35B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156" y="1980660"/>
          <a:ext cx="3012373" cy="2191240"/>
        </a:xfrm>
        <a:prstGeom prst="rect">
          <a:avLst/>
        </a:prstGeom>
      </xdr:spPr>
    </xdr:pic>
    <xdr:clientData/>
  </xdr:twoCellAnchor>
  <xdr:twoCellAnchor editAs="oneCell">
    <xdr:from>
      <xdr:col>4</xdr:col>
      <xdr:colOff>705655</xdr:colOff>
      <xdr:row>10</xdr:row>
      <xdr:rowOff>177737</xdr:rowOff>
    </xdr:from>
    <xdr:to>
      <xdr:col>6</xdr:col>
      <xdr:colOff>1021591</xdr:colOff>
      <xdr:row>23</xdr:row>
      <xdr:rowOff>16225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134A02-8525-4B7A-9EB3-F4CFD86B4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1279" y="1970678"/>
          <a:ext cx="2987418" cy="2169312"/>
        </a:xfrm>
        <a:prstGeom prst="rect">
          <a:avLst/>
        </a:prstGeom>
      </xdr:spPr>
    </xdr:pic>
    <xdr:clientData/>
  </xdr:twoCellAnchor>
  <xdr:twoCellAnchor editAs="oneCell">
    <xdr:from>
      <xdr:col>6</xdr:col>
      <xdr:colOff>819085</xdr:colOff>
      <xdr:row>10</xdr:row>
      <xdr:rowOff>161160</xdr:rowOff>
    </xdr:from>
    <xdr:to>
      <xdr:col>9</xdr:col>
      <xdr:colOff>473137</xdr:colOff>
      <xdr:row>22</xdr:row>
      <xdr:rowOff>161160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CD8313-6C92-41FB-9EC8-E32C103C0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6809" y="2000470"/>
          <a:ext cx="2964811" cy="2207173"/>
        </a:xfrm>
        <a:prstGeom prst="rect">
          <a:avLst/>
        </a:prstGeom>
      </xdr:spPr>
    </xdr:pic>
    <xdr:clientData/>
  </xdr:twoCellAnchor>
  <xdr:twoCellAnchor editAs="oneCell">
    <xdr:from>
      <xdr:col>9</xdr:col>
      <xdr:colOff>168764</xdr:colOff>
      <xdr:row>11</xdr:row>
      <xdr:rowOff>30635</xdr:rowOff>
    </xdr:from>
    <xdr:to>
      <xdr:col>14</xdr:col>
      <xdr:colOff>13781</xdr:colOff>
      <xdr:row>23</xdr:row>
      <xdr:rowOff>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2214A-92AA-4B97-955E-A5B9D0DD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0802" y="2007522"/>
          <a:ext cx="2900205" cy="2161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18</xdr:row>
      <xdr:rowOff>7620</xdr:rowOff>
    </xdr:from>
    <xdr:to>
      <xdr:col>2</xdr:col>
      <xdr:colOff>1531620</xdr:colOff>
      <xdr:row>30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5B832-9946-444E-89E3-F92346DD6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9" t="10049" r="8869" b="5817"/>
        <a:stretch/>
      </xdr:blipFill>
      <xdr:spPr>
        <a:xfrm>
          <a:off x="76199" y="2933700"/>
          <a:ext cx="2971801" cy="2240280"/>
        </a:xfrm>
        <a:prstGeom prst="rect">
          <a:avLst/>
        </a:prstGeom>
      </xdr:spPr>
    </xdr:pic>
    <xdr:clientData/>
  </xdr:twoCellAnchor>
  <xdr:twoCellAnchor editAs="oneCell">
    <xdr:from>
      <xdr:col>0</xdr:col>
      <xdr:colOff>9291</xdr:colOff>
      <xdr:row>32</xdr:row>
      <xdr:rowOff>37171</xdr:rowOff>
    </xdr:from>
    <xdr:to>
      <xdr:col>2</xdr:col>
      <xdr:colOff>1566000</xdr:colOff>
      <xdr:row>45</xdr:row>
      <xdr:rowOff>27878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B2BBE9-0169-420A-87C9-B84E3D233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19" t="9161" r="8772" b="4961"/>
        <a:stretch/>
      </xdr:blipFill>
      <xdr:spPr>
        <a:xfrm>
          <a:off x="9291" y="5612781"/>
          <a:ext cx="3080709" cy="2406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20683</xdr:colOff>
      <xdr:row>32</xdr:row>
      <xdr:rowOff>100148</xdr:rowOff>
    </xdr:from>
    <xdr:to>
      <xdr:col>7</xdr:col>
      <xdr:colOff>1529339</xdr:colOff>
      <xdr:row>44</xdr:row>
      <xdr:rowOff>144779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C87689-71CA-496A-A67E-884A092FB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032" t="9955" r="9183" b="5430"/>
        <a:stretch/>
      </xdr:blipFill>
      <xdr:spPr>
        <a:xfrm>
          <a:off x="7694023" y="5586548"/>
          <a:ext cx="3063136" cy="2239191"/>
        </a:xfrm>
        <a:prstGeom prst="rect">
          <a:avLst/>
        </a:prstGeom>
      </xdr:spPr>
    </xdr:pic>
    <xdr:clientData/>
  </xdr:twoCellAnchor>
  <xdr:twoCellAnchor editAs="oneCell">
    <xdr:from>
      <xdr:col>6</xdr:col>
      <xdr:colOff>36022</xdr:colOff>
      <xdr:row>18</xdr:row>
      <xdr:rowOff>27711</xdr:rowOff>
    </xdr:from>
    <xdr:to>
      <xdr:col>7</xdr:col>
      <xdr:colOff>1510145</xdr:colOff>
      <xdr:row>30</xdr:row>
      <xdr:rowOff>76346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B1C8D5-2E0F-49AD-912B-D60002521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99" t="10135" r="9512" b="5855"/>
        <a:stretch/>
      </xdr:blipFill>
      <xdr:spPr>
        <a:xfrm>
          <a:off x="7697586" y="2909456"/>
          <a:ext cx="3025832" cy="22099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106680</xdr:colOff>
      <xdr:row>26</xdr:row>
      <xdr:rowOff>55310</xdr:rowOff>
    </xdr:from>
    <xdr:to>
      <xdr:col>16</xdr:col>
      <xdr:colOff>1504950</xdr:colOff>
      <xdr:row>33</xdr:row>
      <xdr:rowOff>57631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88F79-4635-4E86-A1C0-D9AD5BC10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860" y="3530030"/>
          <a:ext cx="1394460" cy="1282481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6E341F-8F95-42CC-9B0A-943E93248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311658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</xdr:colOff>
      <xdr:row>35</xdr:row>
      <xdr:rowOff>22860</xdr:rowOff>
    </xdr:from>
    <xdr:to>
      <xdr:col>17</xdr:col>
      <xdr:colOff>635</xdr:colOff>
      <xdr:row>42</xdr:row>
      <xdr:rowOff>135527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941783-2445-4B52-B3C1-9A23B75B1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2040" y="5692140"/>
          <a:ext cx="1558926" cy="1402352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25</xdr:row>
      <xdr:rowOff>166255</xdr:rowOff>
    </xdr:from>
    <xdr:to>
      <xdr:col>2</xdr:col>
      <xdr:colOff>1527127</xdr:colOff>
      <xdr:row>38</xdr:row>
      <xdr:rowOff>110836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43FCDC-25A9-482D-8CE3-BAC6410DB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" y="4308764"/>
          <a:ext cx="3023418" cy="2285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156881</xdr:rowOff>
    </xdr:from>
    <xdr:to>
      <xdr:col>2</xdr:col>
      <xdr:colOff>1544392</xdr:colOff>
      <xdr:row>62</xdr:row>
      <xdr:rowOff>96044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3643A8-1114-43FD-8467-31EF9C8D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83705"/>
          <a:ext cx="3045756" cy="2262366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13B82C-4F27-4C1A-AEDA-49084655E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7420" y="329946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20</xdr:col>
      <xdr:colOff>98213</xdr:colOff>
      <xdr:row>36</xdr:row>
      <xdr:rowOff>165416</xdr:rowOff>
    </xdr:from>
    <xdr:to>
      <xdr:col>20</xdr:col>
      <xdr:colOff>1579688</xdr:colOff>
      <xdr:row>40</xdr:row>
      <xdr:rowOff>93817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301F7A-01EA-40F2-90EA-417AA43A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5273" y="6383336"/>
          <a:ext cx="1477665" cy="675161"/>
        </a:xfrm>
        <a:prstGeom prst="rect">
          <a:avLst/>
        </a:prstGeom>
      </xdr:spPr>
    </xdr:pic>
    <xdr:clientData/>
  </xdr:twoCellAnchor>
  <xdr:twoCellAnchor editAs="oneCell">
    <xdr:from>
      <xdr:col>25</xdr:col>
      <xdr:colOff>557059</xdr:colOff>
      <xdr:row>0</xdr:row>
      <xdr:rowOff>164997</xdr:rowOff>
    </xdr:from>
    <xdr:to>
      <xdr:col>32</xdr:col>
      <xdr:colOff>206576</xdr:colOff>
      <xdr:row>14</xdr:row>
      <xdr:rowOff>18078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A5E79B-AC45-4FB2-A3AE-8E463F71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6946" y="164997"/>
          <a:ext cx="3902398" cy="2434049"/>
        </a:xfrm>
        <a:prstGeom prst="rect">
          <a:avLst/>
        </a:prstGeom>
      </xdr:spPr>
    </xdr:pic>
    <xdr:clientData/>
  </xdr:twoCellAnchor>
  <xdr:twoCellAnchor editAs="oneCell">
    <xdr:from>
      <xdr:col>21</xdr:col>
      <xdr:colOff>144926</xdr:colOff>
      <xdr:row>1</xdr:row>
      <xdr:rowOff>27653</xdr:rowOff>
    </xdr:from>
    <xdr:to>
      <xdr:col>25</xdr:col>
      <xdr:colOff>308329</xdr:colOff>
      <xdr:row>15</xdr:row>
      <xdr:rowOff>56228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B90C5-5D69-4102-ACB8-6E0D9FED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82007" y="212008"/>
          <a:ext cx="3410384" cy="26095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12</xdr:col>
      <xdr:colOff>20306</xdr:colOff>
      <xdr:row>61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AF0923-67FB-4B7A-8B2B-F0D467D6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8247529"/>
          <a:ext cx="3109319" cy="23308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11</xdr:col>
      <xdr:colOff>1504450</xdr:colOff>
      <xdr:row>39</xdr:row>
      <xdr:rowOff>18378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22FFB3-7EF5-4CCA-8B77-78866D20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4303059"/>
          <a:ext cx="3065877" cy="23644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22</xdr:row>
      <xdr:rowOff>43676</xdr:rowOff>
    </xdr:from>
    <xdr:to>
      <xdr:col>2</xdr:col>
      <xdr:colOff>1545119</xdr:colOff>
      <xdr:row>34</xdr:row>
      <xdr:rowOff>134736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B00BA4-5910-4657-9B99-7C2EE1C09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33" t="11139" r="9421" b="5552"/>
        <a:stretch/>
      </xdr:blipFill>
      <xdr:spPr>
        <a:xfrm>
          <a:off x="69273" y="2925421"/>
          <a:ext cx="2989109" cy="2256179"/>
        </a:xfrm>
        <a:prstGeom prst="rect">
          <a:avLst/>
        </a:prstGeom>
      </xdr:spPr>
    </xdr:pic>
    <xdr:clientData/>
  </xdr:twoCellAnchor>
  <xdr:twoCellAnchor editAs="oneCell">
    <xdr:from>
      <xdr:col>0</xdr:col>
      <xdr:colOff>39924</xdr:colOff>
      <xdr:row>37</xdr:row>
      <xdr:rowOff>14362</xdr:rowOff>
    </xdr:from>
    <xdr:to>
      <xdr:col>2</xdr:col>
      <xdr:colOff>1545688</xdr:colOff>
      <xdr:row>49</xdr:row>
      <xdr:rowOff>154008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3342F-4928-48E2-9446-E375EE4D3B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6" t="10924" r="9273" b="5145"/>
        <a:stretch/>
      </xdr:blipFill>
      <xdr:spPr>
        <a:xfrm>
          <a:off x="39924" y="5692727"/>
          <a:ext cx="3030057" cy="233772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24823</xdr:colOff>
      <xdr:row>37</xdr:row>
      <xdr:rowOff>34637</xdr:rowOff>
    </xdr:from>
    <xdr:to>
      <xdr:col>11</xdr:col>
      <xdr:colOff>1508038</xdr:colOff>
      <xdr:row>49</xdr:row>
      <xdr:rowOff>94385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4203B-6E11-4492-AAD6-3BDED1FB1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32" t="10986" r="9182" b="6025"/>
        <a:stretch/>
      </xdr:blipFill>
      <xdr:spPr>
        <a:xfrm>
          <a:off x="7861300" y="5671705"/>
          <a:ext cx="3053282" cy="2251364"/>
        </a:xfrm>
        <a:prstGeom prst="rect">
          <a:avLst/>
        </a:prstGeom>
      </xdr:spPr>
    </xdr:pic>
    <xdr:clientData/>
  </xdr:twoCellAnchor>
  <xdr:twoCellAnchor editAs="oneCell">
    <xdr:from>
      <xdr:col>10</xdr:col>
      <xdr:colOff>36320</xdr:colOff>
      <xdr:row>22</xdr:row>
      <xdr:rowOff>26797</xdr:rowOff>
    </xdr:from>
    <xdr:to>
      <xdr:col>11</xdr:col>
      <xdr:colOff>1502334</xdr:colOff>
      <xdr:row>34</xdr:row>
      <xdr:rowOff>92257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988E55-0CDF-4038-B2C4-CFB71F99AA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38" t="11138" r="9637" b="5649"/>
        <a:stretch/>
      </xdr:blipFill>
      <xdr:spPr>
        <a:xfrm>
          <a:off x="7880838" y="2965940"/>
          <a:ext cx="3013418" cy="2266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16149</xdr:rowOff>
    </xdr:from>
    <xdr:to>
      <xdr:col>3</xdr:col>
      <xdr:colOff>19564</xdr:colOff>
      <xdr:row>34</xdr:row>
      <xdr:rowOff>133570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9FABC-3C84-421A-A8B7-B2387173F7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18" t="11073" r="9308" b="6211"/>
        <a:stretch/>
      </xdr:blipFill>
      <xdr:spPr>
        <a:xfrm>
          <a:off x="0" y="2938199"/>
          <a:ext cx="3080662" cy="2301338"/>
        </a:xfrm>
        <a:prstGeom prst="rect">
          <a:avLst/>
        </a:prstGeom>
      </xdr:spPr>
    </xdr:pic>
    <xdr:clientData/>
  </xdr:twoCellAnchor>
  <xdr:twoCellAnchor editAs="oneCell">
    <xdr:from>
      <xdr:col>0</xdr:col>
      <xdr:colOff>48127</xdr:colOff>
      <xdr:row>37</xdr:row>
      <xdr:rowOff>10885</xdr:rowOff>
    </xdr:from>
    <xdr:to>
      <xdr:col>2</xdr:col>
      <xdr:colOff>1544628</xdr:colOff>
      <xdr:row>49</xdr:row>
      <xdr:rowOff>129840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D4D7E-3700-49FA-82B3-43AC4AE78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690" t="10986" r="9390" b="6221"/>
        <a:stretch/>
      </xdr:blipFill>
      <xdr:spPr>
        <a:xfrm>
          <a:off x="48127" y="5729896"/>
          <a:ext cx="3012480" cy="2323241"/>
        </a:xfrm>
        <a:prstGeom prst="rect">
          <a:avLst/>
        </a:prstGeom>
      </xdr:spPr>
    </xdr:pic>
    <xdr:clientData/>
  </xdr:twoCellAnchor>
  <xdr:twoCellAnchor editAs="oneCell">
    <xdr:from>
      <xdr:col>10</xdr:col>
      <xdr:colOff>23924</xdr:colOff>
      <xdr:row>22</xdr:row>
      <xdr:rowOff>19726</xdr:rowOff>
    </xdr:from>
    <xdr:to>
      <xdr:col>12</xdr:col>
      <xdr:colOff>15443</xdr:colOff>
      <xdr:row>34</xdr:row>
      <xdr:rowOff>129762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EDF27-1178-4359-8CCF-B5B65B1DF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636" t="10363" r="9351" b="5922"/>
        <a:stretch/>
      </xdr:blipFill>
      <xdr:spPr>
        <a:xfrm>
          <a:off x="8414784" y="2996842"/>
          <a:ext cx="3056576" cy="2337158"/>
        </a:xfrm>
        <a:prstGeom prst="rect">
          <a:avLst/>
        </a:prstGeom>
      </xdr:spPr>
    </xdr:pic>
    <xdr:clientData/>
  </xdr:twoCellAnchor>
  <xdr:twoCellAnchor editAs="oneCell">
    <xdr:from>
      <xdr:col>10</xdr:col>
      <xdr:colOff>17214</xdr:colOff>
      <xdr:row>37</xdr:row>
      <xdr:rowOff>56439</xdr:rowOff>
    </xdr:from>
    <xdr:to>
      <xdr:col>11</xdr:col>
      <xdr:colOff>1522045</xdr:colOff>
      <xdr:row>49</xdr:row>
      <xdr:rowOff>135895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908C61-8FA5-4615-9091-BBCF21348F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42" t="11236" r="9425" b="5880"/>
        <a:stretch/>
      </xdr:blipFill>
      <xdr:spPr>
        <a:xfrm>
          <a:off x="8399214" y="5700634"/>
          <a:ext cx="3062549" cy="22700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48172</xdr:colOff>
      <xdr:row>37</xdr:row>
      <xdr:rowOff>10615</xdr:rowOff>
    </xdr:from>
    <xdr:to>
      <xdr:col>2</xdr:col>
      <xdr:colOff>1525844</xdr:colOff>
      <xdr:row>49</xdr:row>
      <xdr:rowOff>150812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FBD03-1898-49C1-988D-31CCC8687E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8" t="10595" r="9787" b="5829"/>
        <a:stretch/>
      </xdr:blipFill>
      <xdr:spPr>
        <a:xfrm>
          <a:off x="48172" y="5670053"/>
          <a:ext cx="2993735" cy="2330947"/>
        </a:xfrm>
        <a:prstGeom prst="rect">
          <a:avLst/>
        </a:prstGeom>
      </xdr:spPr>
    </xdr:pic>
    <xdr:clientData/>
  </xdr:twoCellAnchor>
  <xdr:twoCellAnchor editAs="oneCell">
    <xdr:from>
      <xdr:col>0</xdr:col>
      <xdr:colOff>27353</xdr:colOff>
      <xdr:row>22</xdr:row>
      <xdr:rowOff>30146</xdr:rowOff>
    </xdr:from>
    <xdr:to>
      <xdr:col>2</xdr:col>
      <xdr:colOff>1541877</xdr:colOff>
      <xdr:row>34</xdr:row>
      <xdr:rowOff>131245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FD94C-3BC5-4D61-A3F3-9C206E840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9" t="10704" r="9524" b="6065"/>
        <a:stretch/>
      </xdr:blipFill>
      <xdr:spPr>
        <a:xfrm>
          <a:off x="27353" y="2999992"/>
          <a:ext cx="3040185" cy="2336105"/>
        </a:xfrm>
        <a:prstGeom prst="rect">
          <a:avLst/>
        </a:prstGeom>
      </xdr:spPr>
    </xdr:pic>
    <xdr:clientData/>
  </xdr:twoCellAnchor>
  <xdr:twoCellAnchor editAs="oneCell">
    <xdr:from>
      <xdr:col>10</xdr:col>
      <xdr:colOff>41088</xdr:colOff>
      <xdr:row>22</xdr:row>
      <xdr:rowOff>17432</xdr:rowOff>
    </xdr:from>
    <xdr:to>
      <xdr:col>12</xdr:col>
      <xdr:colOff>2579</xdr:colOff>
      <xdr:row>34</xdr:row>
      <xdr:rowOff>112058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E5641C-4E22-45FD-997E-533402C3FE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352" t="10150" r="9514" b="6217"/>
        <a:stretch/>
      </xdr:blipFill>
      <xdr:spPr>
        <a:xfrm>
          <a:off x="8277412" y="2886138"/>
          <a:ext cx="3043107" cy="2246156"/>
        </a:xfrm>
        <a:prstGeom prst="rect">
          <a:avLst/>
        </a:prstGeom>
      </xdr:spPr>
    </xdr:pic>
    <xdr:clientData/>
  </xdr:twoCellAnchor>
  <xdr:twoCellAnchor editAs="oneCell">
    <xdr:from>
      <xdr:col>10</xdr:col>
      <xdr:colOff>48824</xdr:colOff>
      <xdr:row>37</xdr:row>
      <xdr:rowOff>6691</xdr:rowOff>
    </xdr:from>
    <xdr:to>
      <xdr:col>11</xdr:col>
      <xdr:colOff>1503306</xdr:colOff>
      <xdr:row>49</xdr:row>
      <xdr:rowOff>132907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2ACB0A-F33A-4E15-A151-6D8952D4C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38" t="11173" r="9504" b="5626"/>
        <a:stretch/>
      </xdr:blipFill>
      <xdr:spPr>
        <a:xfrm>
          <a:off x="8289057" y="5774854"/>
          <a:ext cx="3005062" cy="2359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iedigitallibrary.org/journals/journal-of-applied-remote-sensing/volume-12/issue-1/016037/Discrimination-of-herbicide-resistant-kochia-with-hyperspectral-imaging/10.1117/1.JRS.12.016037.full?SSO=1&amp;tab=ArticleLinkFigureTab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948-CBD2-47BD-98EE-0D3E856CB58A}">
  <dimension ref="B3:K11"/>
  <sheetViews>
    <sheetView topLeftCell="B1" zoomScale="106" zoomScaleNormal="85" workbookViewId="0">
      <selection activeCell="E9" sqref="E9"/>
    </sheetView>
  </sheetViews>
  <sheetFormatPr defaultRowHeight="14.4" x14ac:dyDescent="0.3"/>
  <cols>
    <col min="3" max="3" width="11.77734375" customWidth="1"/>
    <col min="5" max="5" width="20.33203125" customWidth="1"/>
    <col min="6" max="6" width="18.5546875" customWidth="1"/>
    <col min="7" max="7" width="20" customWidth="1"/>
    <col min="8" max="8" width="19.33203125" customWidth="1"/>
  </cols>
  <sheetData>
    <row r="3" spans="2:11" x14ac:dyDescent="0.3">
      <c r="E3" t="s">
        <v>5</v>
      </c>
      <c r="F3" t="s">
        <v>6</v>
      </c>
      <c r="G3" t="s">
        <v>7</v>
      </c>
      <c r="H3" t="s">
        <v>8</v>
      </c>
    </row>
    <row r="4" spans="2:11" x14ac:dyDescent="0.3">
      <c r="C4" t="s">
        <v>0</v>
      </c>
      <c r="D4" t="s">
        <v>2</v>
      </c>
      <c r="E4" t="s">
        <v>13</v>
      </c>
      <c r="F4" t="s">
        <v>14</v>
      </c>
      <c r="G4" t="s">
        <v>15</v>
      </c>
      <c r="H4" t="s">
        <v>16</v>
      </c>
    </row>
    <row r="5" spans="2:11" x14ac:dyDescent="0.3">
      <c r="D5" t="s">
        <v>1</v>
      </c>
      <c r="E5" t="s">
        <v>9</v>
      </c>
      <c r="F5" t="s">
        <v>10</v>
      </c>
      <c r="G5" t="s">
        <v>11</v>
      </c>
      <c r="H5" t="s">
        <v>12</v>
      </c>
      <c r="J5" s="1" t="s">
        <v>17</v>
      </c>
    </row>
    <row r="6" spans="2:11" x14ac:dyDescent="0.3">
      <c r="D6" t="s">
        <v>3</v>
      </c>
      <c r="E6" t="s">
        <v>98</v>
      </c>
      <c r="F6" t="s">
        <v>99</v>
      </c>
      <c r="G6" t="s">
        <v>100</v>
      </c>
      <c r="H6" t="s">
        <v>101</v>
      </c>
    </row>
    <row r="7" spans="2:11" x14ac:dyDescent="0.3">
      <c r="D7" t="s">
        <v>4</v>
      </c>
      <c r="E7" t="s">
        <v>18</v>
      </c>
      <c r="F7" t="s">
        <v>19</v>
      </c>
      <c r="G7" t="s">
        <v>20</v>
      </c>
      <c r="H7" t="s">
        <v>21</v>
      </c>
    </row>
    <row r="8" spans="2:11" x14ac:dyDescent="0.3">
      <c r="D8" t="s">
        <v>1105</v>
      </c>
      <c r="E8" t="s">
        <v>1101</v>
      </c>
      <c r="F8" t="s">
        <v>1102</v>
      </c>
      <c r="G8" t="s">
        <v>1103</v>
      </c>
      <c r="H8" t="s">
        <v>1104</v>
      </c>
    </row>
    <row r="11" spans="2:11" x14ac:dyDescent="0.3">
      <c r="B11" t="s">
        <v>2</v>
      </c>
      <c r="F11" t="s">
        <v>1</v>
      </c>
      <c r="H11" t="s">
        <v>3</v>
      </c>
      <c r="K11" t="s">
        <v>4</v>
      </c>
    </row>
  </sheetData>
  <hyperlinks>
    <hyperlink ref="J5" r:id="rId1" xr:uid="{40A8924A-DAB2-4386-8A03-5363214147EF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3B1-D07A-456F-A714-3288CE84B256}">
  <dimension ref="B3:G63"/>
  <sheetViews>
    <sheetView topLeftCell="A40" workbookViewId="0">
      <selection activeCell="C22" sqref="C22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719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4">
        <v>12</v>
      </c>
      <c r="C6" s="4" t="s">
        <v>272</v>
      </c>
      <c r="D6" s="4" t="s">
        <v>720</v>
      </c>
      <c r="E6" s="4" t="s">
        <v>721</v>
      </c>
      <c r="F6" s="4" t="s">
        <v>722</v>
      </c>
      <c r="G6" s="4" t="s">
        <v>723</v>
      </c>
    </row>
    <row r="7" spans="2:7" x14ac:dyDescent="0.3">
      <c r="B7" s="8">
        <v>11</v>
      </c>
      <c r="C7" s="8" t="s">
        <v>273</v>
      </c>
      <c r="D7" s="8" t="s">
        <v>724</v>
      </c>
      <c r="E7" s="8" t="s">
        <v>725</v>
      </c>
      <c r="F7" s="8" t="s">
        <v>726</v>
      </c>
      <c r="G7" s="8" t="s">
        <v>727</v>
      </c>
    </row>
    <row r="8" spans="2:7" x14ac:dyDescent="0.3">
      <c r="B8" s="4">
        <v>10</v>
      </c>
      <c r="C8" s="4" t="s">
        <v>274</v>
      </c>
      <c r="D8" s="4" t="s">
        <v>728</v>
      </c>
      <c r="E8" s="4" t="s">
        <v>729</v>
      </c>
      <c r="F8" s="4" t="s">
        <v>730</v>
      </c>
      <c r="G8" s="4" t="s">
        <v>731</v>
      </c>
    </row>
    <row r="9" spans="2:7" x14ac:dyDescent="0.3">
      <c r="B9" s="8">
        <v>9</v>
      </c>
      <c r="C9" s="15" t="s">
        <v>93</v>
      </c>
      <c r="D9" s="8" t="s">
        <v>732</v>
      </c>
      <c r="E9" s="8" t="s">
        <v>733</v>
      </c>
      <c r="F9" s="8" t="s">
        <v>734</v>
      </c>
      <c r="G9" s="8" t="s">
        <v>735</v>
      </c>
    </row>
    <row r="10" spans="2:7" x14ac:dyDescent="0.3">
      <c r="B10" s="8">
        <v>8</v>
      </c>
      <c r="C10" s="8" t="s">
        <v>94</v>
      </c>
      <c r="D10" s="8" t="s">
        <v>860</v>
      </c>
      <c r="E10" s="8" t="s">
        <v>861</v>
      </c>
      <c r="F10" s="8" t="s">
        <v>862</v>
      </c>
      <c r="G10" s="8" t="s">
        <v>863</v>
      </c>
    </row>
    <row r="11" spans="2:7" x14ac:dyDescent="0.3">
      <c r="B11" s="3">
        <v>7</v>
      </c>
      <c r="C11" s="3" t="s">
        <v>95</v>
      </c>
      <c r="D11" s="3" t="s">
        <v>878</v>
      </c>
      <c r="E11" s="3" t="s">
        <v>879</v>
      </c>
      <c r="F11" s="3" t="s">
        <v>880</v>
      </c>
      <c r="G11" s="3" t="s">
        <v>881</v>
      </c>
    </row>
    <row r="12" spans="2:7" x14ac:dyDescent="0.3">
      <c r="B12" s="8">
        <v>6</v>
      </c>
      <c r="C12" s="8" t="s">
        <v>96</v>
      </c>
      <c r="D12" s="8" t="s">
        <v>882</v>
      </c>
      <c r="E12" s="8" t="s">
        <v>883</v>
      </c>
      <c r="F12" s="8" t="s">
        <v>884</v>
      </c>
      <c r="G12" s="8" t="s">
        <v>885</v>
      </c>
    </row>
    <row r="13" spans="2:7" x14ac:dyDescent="0.3">
      <c r="B13" s="8">
        <v>5</v>
      </c>
      <c r="C13" s="8" t="s">
        <v>97</v>
      </c>
      <c r="D13" s="8" t="s">
        <v>886</v>
      </c>
      <c r="E13" s="8" t="s">
        <v>887</v>
      </c>
      <c r="F13" s="8" t="s">
        <v>888</v>
      </c>
      <c r="G13" s="8" t="s">
        <v>889</v>
      </c>
    </row>
    <row r="15" spans="2:7" x14ac:dyDescent="0.3">
      <c r="B15" s="6" t="s">
        <v>220</v>
      </c>
      <c r="C15" s="6"/>
      <c r="D15" s="6"/>
    </row>
    <row r="16" spans="2:7" x14ac:dyDescent="0.3">
      <c r="B16" s="36" t="s">
        <v>1070</v>
      </c>
      <c r="C16" s="36"/>
      <c r="D16" s="8" t="s">
        <v>1075</v>
      </c>
      <c r="E16" s="8" t="s">
        <v>1076</v>
      </c>
      <c r="F16" s="8" t="s">
        <v>1077</v>
      </c>
      <c r="G16" s="8" t="s">
        <v>1078</v>
      </c>
    </row>
    <row r="19" spans="2:7" x14ac:dyDescent="0.3">
      <c r="B19" t="s">
        <v>4</v>
      </c>
      <c r="C19" t="s">
        <v>890</v>
      </c>
    </row>
    <row r="21" spans="2:7" x14ac:dyDescent="0.3">
      <c r="B21" s="8" t="s">
        <v>23</v>
      </c>
      <c r="C21" s="8" t="s">
        <v>24</v>
      </c>
      <c r="D21" s="8" t="s">
        <v>5</v>
      </c>
      <c r="E21" s="8" t="s">
        <v>6</v>
      </c>
      <c r="F21" s="8" t="s">
        <v>26</v>
      </c>
      <c r="G21" s="8" t="s">
        <v>8</v>
      </c>
    </row>
    <row r="22" spans="2:7" x14ac:dyDescent="0.3">
      <c r="B22" s="4">
        <v>12</v>
      </c>
      <c r="C22" s="4" t="s">
        <v>272</v>
      </c>
      <c r="D22" s="4" t="s">
        <v>891</v>
      </c>
      <c r="E22" s="4" t="s">
        <v>892</v>
      </c>
      <c r="F22" s="4" t="s">
        <v>893</v>
      </c>
      <c r="G22" s="4" t="s">
        <v>894</v>
      </c>
    </row>
    <row r="23" spans="2:7" x14ac:dyDescent="0.3">
      <c r="B23" s="8">
        <v>11</v>
      </c>
      <c r="C23" s="8" t="s">
        <v>273</v>
      </c>
      <c r="D23" s="8" t="s">
        <v>895</v>
      </c>
      <c r="E23" s="8" t="s">
        <v>896</v>
      </c>
      <c r="F23" s="8" t="s">
        <v>897</v>
      </c>
      <c r="G23" s="8" t="s">
        <v>898</v>
      </c>
    </row>
    <row r="24" spans="2:7" x14ac:dyDescent="0.3">
      <c r="B24" s="4">
        <v>10</v>
      </c>
      <c r="C24" s="13" t="s">
        <v>92</v>
      </c>
      <c r="D24" s="4" t="s">
        <v>899</v>
      </c>
      <c r="E24" s="4" t="s">
        <v>900</v>
      </c>
      <c r="F24" s="4" t="s">
        <v>901</v>
      </c>
      <c r="G24" s="4" t="s">
        <v>902</v>
      </c>
    </row>
    <row r="25" spans="2:7" x14ac:dyDescent="0.3">
      <c r="B25" s="8">
        <v>9</v>
      </c>
      <c r="C25" s="15" t="s">
        <v>93</v>
      </c>
      <c r="D25" s="8" t="s">
        <v>908</v>
      </c>
      <c r="E25" s="8" t="s">
        <v>909</v>
      </c>
      <c r="F25" s="8" t="s">
        <v>910</v>
      </c>
      <c r="G25" s="8" t="s">
        <v>911</v>
      </c>
    </row>
    <row r="26" spans="2:7" x14ac:dyDescent="0.3">
      <c r="B26" s="3">
        <v>8</v>
      </c>
      <c r="C26" s="3" t="s">
        <v>94</v>
      </c>
      <c r="D26" s="3" t="s">
        <v>916</v>
      </c>
      <c r="E26" s="3" t="s">
        <v>917</v>
      </c>
      <c r="F26" s="3" t="s">
        <v>918</v>
      </c>
      <c r="G26" s="3" t="s">
        <v>919</v>
      </c>
    </row>
    <row r="27" spans="2:7" x14ac:dyDescent="0.3">
      <c r="B27" s="4">
        <v>7</v>
      </c>
      <c r="C27" s="4" t="s">
        <v>95</v>
      </c>
      <c r="D27" s="4" t="s">
        <v>920</v>
      </c>
      <c r="E27" s="4" t="s">
        <v>921</v>
      </c>
      <c r="F27" s="4" t="s">
        <v>922</v>
      </c>
      <c r="G27" s="4" t="s">
        <v>923</v>
      </c>
    </row>
    <row r="28" spans="2:7" x14ac:dyDescent="0.3">
      <c r="B28" s="8">
        <v>6</v>
      </c>
      <c r="C28" s="13" t="s">
        <v>276</v>
      </c>
      <c r="D28" s="8" t="s">
        <v>924</v>
      </c>
      <c r="E28" s="8" t="s">
        <v>925</v>
      </c>
      <c r="F28" s="8" t="s">
        <v>926</v>
      </c>
      <c r="G28" s="8" t="s">
        <v>927</v>
      </c>
    </row>
    <row r="29" spans="2:7" x14ac:dyDescent="0.3">
      <c r="B29" s="8">
        <v>5</v>
      </c>
      <c r="C29" s="8" t="s">
        <v>97</v>
      </c>
      <c r="D29" s="8" t="s">
        <v>928</v>
      </c>
      <c r="E29" s="8" t="s">
        <v>929</v>
      </c>
      <c r="F29" s="8" t="s">
        <v>930</v>
      </c>
      <c r="G29" s="8" t="s">
        <v>931</v>
      </c>
    </row>
    <row r="31" spans="2:7" x14ac:dyDescent="0.3">
      <c r="B31" s="6" t="s">
        <v>1087</v>
      </c>
      <c r="C31" s="6"/>
      <c r="D31" s="6"/>
    </row>
    <row r="32" spans="2:7" x14ac:dyDescent="0.3">
      <c r="B32" s="36" t="s">
        <v>1092</v>
      </c>
      <c r="C32" s="36"/>
      <c r="D32" t="s">
        <v>1088</v>
      </c>
      <c r="E32" t="s">
        <v>1089</v>
      </c>
      <c r="F32" t="s">
        <v>1090</v>
      </c>
      <c r="G32" t="s">
        <v>1091</v>
      </c>
    </row>
    <row r="35" spans="2:7" x14ac:dyDescent="0.3">
      <c r="B35" t="s">
        <v>4</v>
      </c>
      <c r="C35" t="s">
        <v>903</v>
      </c>
    </row>
    <row r="37" spans="2:7" x14ac:dyDescent="0.3">
      <c r="B37" s="8" t="s">
        <v>23</v>
      </c>
      <c r="C37" s="8" t="s">
        <v>24</v>
      </c>
      <c r="D37" s="8" t="s">
        <v>5</v>
      </c>
      <c r="E37" s="8" t="s">
        <v>6</v>
      </c>
      <c r="F37" s="8" t="s">
        <v>26</v>
      </c>
      <c r="G37" s="8" t="s">
        <v>8</v>
      </c>
    </row>
    <row r="38" spans="2:7" x14ac:dyDescent="0.3">
      <c r="B38" s="4">
        <v>12</v>
      </c>
      <c r="C38" s="4" t="s">
        <v>272</v>
      </c>
      <c r="D38" s="4" t="s">
        <v>904</v>
      </c>
      <c r="E38" s="4" t="s">
        <v>905</v>
      </c>
      <c r="F38" s="4" t="s">
        <v>906</v>
      </c>
      <c r="G38" s="4" t="s">
        <v>907</v>
      </c>
    </row>
    <row r="39" spans="2:7" x14ac:dyDescent="0.3">
      <c r="B39" s="8">
        <v>11</v>
      </c>
      <c r="C39" s="8" t="s">
        <v>273</v>
      </c>
      <c r="D39" s="8" t="s">
        <v>912</v>
      </c>
      <c r="E39" s="8" t="s">
        <v>913</v>
      </c>
      <c r="F39" s="8" t="s">
        <v>914</v>
      </c>
      <c r="G39" s="8" t="s">
        <v>915</v>
      </c>
    </row>
    <row r="40" spans="2:7" x14ac:dyDescent="0.3">
      <c r="B40" s="4">
        <v>10</v>
      </c>
      <c r="C40" s="4" t="s">
        <v>274</v>
      </c>
      <c r="D40" s="4" t="s">
        <v>932</v>
      </c>
      <c r="E40" s="4" t="s">
        <v>933</v>
      </c>
      <c r="F40" s="4" t="s">
        <v>934</v>
      </c>
      <c r="G40" s="4" t="s">
        <v>935</v>
      </c>
    </row>
    <row r="41" spans="2:7" x14ac:dyDescent="0.3">
      <c r="B41" s="8">
        <v>9</v>
      </c>
      <c r="C41" s="13" t="s">
        <v>275</v>
      </c>
      <c r="D41" s="8" t="s">
        <v>936</v>
      </c>
      <c r="E41" s="8" t="s">
        <v>937</v>
      </c>
      <c r="F41" s="8" t="s">
        <v>938</v>
      </c>
      <c r="G41" s="8" t="s">
        <v>939</v>
      </c>
    </row>
    <row r="42" spans="2:7" x14ac:dyDescent="0.3">
      <c r="B42" s="8">
        <v>8</v>
      </c>
      <c r="C42" s="8" t="s">
        <v>94</v>
      </c>
      <c r="D42" s="8" t="s">
        <v>940</v>
      </c>
      <c r="E42" s="8" t="s">
        <v>941</v>
      </c>
      <c r="F42" s="8" t="s">
        <v>942</v>
      </c>
      <c r="G42" s="8" t="s">
        <v>943</v>
      </c>
    </row>
    <row r="43" spans="2:7" x14ac:dyDescent="0.3">
      <c r="B43" s="3">
        <v>7</v>
      </c>
      <c r="C43" s="3" t="s">
        <v>95</v>
      </c>
      <c r="D43" s="3" t="s">
        <v>944</v>
      </c>
      <c r="E43" s="3" t="s">
        <v>945</v>
      </c>
      <c r="F43" s="3" t="s">
        <v>946</v>
      </c>
      <c r="G43" s="3" t="s">
        <v>947</v>
      </c>
    </row>
    <row r="44" spans="2:7" x14ac:dyDescent="0.3">
      <c r="B44" s="8">
        <v>6</v>
      </c>
      <c r="C44" s="8" t="s">
        <v>96</v>
      </c>
      <c r="D44" s="8" t="s">
        <v>948</v>
      </c>
      <c r="E44" s="8" t="s">
        <v>949</v>
      </c>
      <c r="F44" s="8" t="s">
        <v>950</v>
      </c>
      <c r="G44" s="8" t="s">
        <v>951</v>
      </c>
    </row>
    <row r="45" spans="2:7" x14ac:dyDescent="0.3">
      <c r="B45" s="8">
        <v>5</v>
      </c>
      <c r="C45" s="8" t="s">
        <v>97</v>
      </c>
      <c r="D45" s="8" t="s">
        <v>956</v>
      </c>
      <c r="E45" s="8" t="s">
        <v>957</v>
      </c>
      <c r="F45" s="8" t="s">
        <v>958</v>
      </c>
      <c r="G45" s="8" t="s">
        <v>959</v>
      </c>
    </row>
    <row r="47" spans="2:7" x14ac:dyDescent="0.3">
      <c r="B47" s="6" t="s">
        <v>220</v>
      </c>
      <c r="C47" s="6"/>
      <c r="D47" s="6"/>
    </row>
    <row r="48" spans="2:7" x14ac:dyDescent="0.3">
      <c r="B48" s="36" t="s">
        <v>1070</v>
      </c>
      <c r="C48" s="36"/>
      <c r="D48" s="8" t="s">
        <v>1093</v>
      </c>
      <c r="E48" s="8" t="s">
        <v>1094</v>
      </c>
      <c r="F48" s="8" t="s">
        <v>1095</v>
      </c>
      <c r="G48" s="8" t="s">
        <v>1096</v>
      </c>
    </row>
    <row r="50" spans="2:7" x14ac:dyDescent="0.3">
      <c r="B50" t="s">
        <v>4</v>
      </c>
      <c r="C50" t="s">
        <v>1008</v>
      </c>
    </row>
    <row r="52" spans="2:7" x14ac:dyDescent="0.3">
      <c r="B52" s="8" t="s">
        <v>23</v>
      </c>
      <c r="C52" s="8" t="s">
        <v>24</v>
      </c>
      <c r="D52" s="8" t="s">
        <v>5</v>
      </c>
      <c r="E52" s="8" t="s">
        <v>6</v>
      </c>
      <c r="F52" s="8" t="s">
        <v>26</v>
      </c>
      <c r="G52" s="8" t="s">
        <v>8</v>
      </c>
    </row>
    <row r="53" spans="2:7" x14ac:dyDescent="0.3">
      <c r="B53" s="4">
        <v>12</v>
      </c>
      <c r="C53" s="4" t="s">
        <v>272</v>
      </c>
      <c r="D53" s="4" t="s">
        <v>1009</v>
      </c>
      <c r="E53" s="4" t="s">
        <v>1010</v>
      </c>
      <c r="F53" s="4" t="s">
        <v>1011</v>
      </c>
      <c r="G53" s="4" t="s">
        <v>1012</v>
      </c>
    </row>
    <row r="54" spans="2:7" x14ac:dyDescent="0.3">
      <c r="B54" s="8">
        <v>11</v>
      </c>
      <c r="C54" s="8" t="s">
        <v>1041</v>
      </c>
      <c r="D54" s="8" t="s">
        <v>1042</v>
      </c>
      <c r="E54" s="8" t="s">
        <v>1043</v>
      </c>
      <c r="F54" s="8" t="s">
        <v>1044</v>
      </c>
      <c r="G54" s="8" t="s">
        <v>1045</v>
      </c>
    </row>
    <row r="55" spans="2:7" x14ac:dyDescent="0.3">
      <c r="B55" s="4">
        <v>10</v>
      </c>
      <c r="C55" s="13" t="s">
        <v>92</v>
      </c>
      <c r="D55" s="4" t="s">
        <v>1046</v>
      </c>
      <c r="E55" s="4" t="s">
        <v>1047</v>
      </c>
      <c r="F55" s="4" t="s">
        <v>1048</v>
      </c>
      <c r="G55" s="4" t="s">
        <v>1049</v>
      </c>
    </row>
    <row r="56" spans="2:7" x14ac:dyDescent="0.3">
      <c r="B56" s="8">
        <v>9</v>
      </c>
      <c r="C56" s="15" t="s">
        <v>93</v>
      </c>
      <c r="D56" s="8" t="s">
        <v>1050</v>
      </c>
      <c r="E56" s="8" t="s">
        <v>1051</v>
      </c>
      <c r="F56" s="8" t="s">
        <v>1052</v>
      </c>
      <c r="G56" s="8" t="s">
        <v>1053</v>
      </c>
    </row>
    <row r="57" spans="2:7" x14ac:dyDescent="0.3">
      <c r="B57" s="3">
        <v>8</v>
      </c>
      <c r="C57" s="3" t="s">
        <v>94</v>
      </c>
      <c r="D57" s="3" t="s">
        <v>1054</v>
      </c>
      <c r="E57" s="3" t="s">
        <v>1055</v>
      </c>
      <c r="F57" s="3" t="s">
        <v>1056</v>
      </c>
      <c r="G57" s="3" t="s">
        <v>1057</v>
      </c>
    </row>
    <row r="58" spans="2:7" x14ac:dyDescent="0.3">
      <c r="B58" s="4">
        <v>7</v>
      </c>
      <c r="C58" s="4" t="s">
        <v>95</v>
      </c>
      <c r="D58" s="4" t="s">
        <v>1058</v>
      </c>
      <c r="E58" s="4" t="s">
        <v>1059</v>
      </c>
      <c r="F58" s="4" t="s">
        <v>1060</v>
      </c>
      <c r="G58" s="4" t="s">
        <v>1061</v>
      </c>
    </row>
    <row r="59" spans="2:7" x14ac:dyDescent="0.3">
      <c r="B59" s="8">
        <v>6</v>
      </c>
      <c r="C59" s="13" t="s">
        <v>276</v>
      </c>
      <c r="D59" s="8" t="s">
        <v>1062</v>
      </c>
      <c r="E59" s="8" t="s">
        <v>1063</v>
      </c>
      <c r="F59" s="8" t="s">
        <v>1064</v>
      </c>
      <c r="G59" s="8" t="s">
        <v>1065</v>
      </c>
    </row>
    <row r="60" spans="2:7" x14ac:dyDescent="0.3">
      <c r="B60" s="8">
        <v>5</v>
      </c>
      <c r="C60" s="8" t="s">
        <v>97</v>
      </c>
      <c r="D60" s="8" t="s">
        <v>1066</v>
      </c>
      <c r="E60" s="8" t="s">
        <v>1067</v>
      </c>
      <c r="F60" s="8" t="s">
        <v>1068</v>
      </c>
      <c r="G60" s="8" t="s">
        <v>1069</v>
      </c>
    </row>
    <row r="62" spans="2:7" x14ac:dyDescent="0.3">
      <c r="B62" s="6" t="s">
        <v>1087</v>
      </c>
      <c r="C62" s="6"/>
      <c r="D62" s="6"/>
    </row>
    <row r="63" spans="2:7" x14ac:dyDescent="0.3">
      <c r="B63" s="36" t="s">
        <v>1092</v>
      </c>
      <c r="C63" s="36"/>
      <c r="D63" s="8" t="s">
        <v>1097</v>
      </c>
      <c r="E63" s="8" t="s">
        <v>1098</v>
      </c>
      <c r="F63" s="8" t="s">
        <v>1099</v>
      </c>
      <c r="G63" s="8" t="s">
        <v>1100</v>
      </c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775D-9E0A-47CA-A1F9-F372C0ABB720}">
  <dimension ref="B3:G63"/>
  <sheetViews>
    <sheetView topLeftCell="A35" zoomScale="91" workbookViewId="0">
      <selection activeCell="G60" sqref="G60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1492</v>
      </c>
    </row>
    <row r="5" spans="2:7" x14ac:dyDescent="0.3">
      <c r="B5" s="34" t="s">
        <v>23</v>
      </c>
      <c r="C5" s="34" t="s">
        <v>24</v>
      </c>
      <c r="D5" s="34" t="s">
        <v>5</v>
      </c>
      <c r="E5" s="34" t="s">
        <v>6</v>
      </c>
      <c r="F5" s="34" t="s">
        <v>26</v>
      </c>
      <c r="G5" s="34" t="s">
        <v>8</v>
      </c>
    </row>
    <row r="6" spans="2:7" x14ac:dyDescent="0.3">
      <c r="B6" s="4">
        <v>12</v>
      </c>
      <c r="C6" s="4" t="s">
        <v>1347</v>
      </c>
      <c r="D6" s="4" t="s">
        <v>1343</v>
      </c>
      <c r="E6" s="4" t="s">
        <v>1344</v>
      </c>
      <c r="F6" s="4" t="s">
        <v>1345</v>
      </c>
      <c r="G6" s="4" t="s">
        <v>1346</v>
      </c>
    </row>
    <row r="7" spans="2:7" x14ac:dyDescent="0.3">
      <c r="B7" s="34">
        <v>11</v>
      </c>
      <c r="C7" s="34" t="s">
        <v>1348</v>
      </c>
      <c r="D7" s="34" t="s">
        <v>1349</v>
      </c>
      <c r="E7" s="34" t="s">
        <v>1350</v>
      </c>
      <c r="F7" s="34" t="s">
        <v>1351</v>
      </c>
      <c r="G7" s="34" t="s">
        <v>1352</v>
      </c>
    </row>
    <row r="8" spans="2:7" x14ac:dyDescent="0.3">
      <c r="B8" s="4">
        <v>10</v>
      </c>
      <c r="C8" s="4" t="s">
        <v>1353</v>
      </c>
      <c r="D8" s="4" t="s">
        <v>1354</v>
      </c>
      <c r="E8" s="4" t="s">
        <v>1355</v>
      </c>
      <c r="F8" s="4" t="s">
        <v>1356</v>
      </c>
      <c r="G8" s="4" t="s">
        <v>1357</v>
      </c>
    </row>
    <row r="9" spans="2:7" x14ac:dyDescent="0.3">
      <c r="B9" s="34">
        <v>9</v>
      </c>
      <c r="C9" s="15" t="s">
        <v>1358</v>
      </c>
      <c r="D9" s="34" t="s">
        <v>1359</v>
      </c>
      <c r="E9" s="34" t="s">
        <v>1360</v>
      </c>
      <c r="F9" s="34" t="s">
        <v>1361</v>
      </c>
      <c r="G9" s="34" t="s">
        <v>1362</v>
      </c>
    </row>
    <row r="10" spans="2:7" x14ac:dyDescent="0.3">
      <c r="B10" s="3">
        <v>8</v>
      </c>
      <c r="C10" s="3" t="s">
        <v>1368</v>
      </c>
      <c r="D10" s="3" t="s">
        <v>1363</v>
      </c>
      <c r="E10" s="3" t="s">
        <v>1364</v>
      </c>
      <c r="F10" s="3" t="s">
        <v>1365</v>
      </c>
      <c r="G10" s="3" t="s">
        <v>1366</v>
      </c>
    </row>
    <row r="11" spans="2:7" x14ac:dyDescent="0.3">
      <c r="B11" s="4">
        <v>7</v>
      </c>
      <c r="C11" s="4" t="s">
        <v>1367</v>
      </c>
      <c r="D11" s="4" t="s">
        <v>1369</v>
      </c>
      <c r="E11" s="4" t="s">
        <v>1370</v>
      </c>
      <c r="F11" s="4" t="s">
        <v>1371</v>
      </c>
      <c r="G11" s="4" t="s">
        <v>1372</v>
      </c>
    </row>
    <row r="12" spans="2:7" x14ac:dyDescent="0.3">
      <c r="B12" s="34">
        <v>6</v>
      </c>
      <c r="C12" s="34" t="s">
        <v>1373</v>
      </c>
      <c r="D12" s="34" t="s">
        <v>1374</v>
      </c>
      <c r="E12" s="34" t="s">
        <v>1375</v>
      </c>
      <c r="F12" s="34" t="s">
        <v>1376</v>
      </c>
      <c r="G12" s="34" t="s">
        <v>1377</v>
      </c>
    </row>
    <row r="13" spans="2:7" x14ac:dyDescent="0.3">
      <c r="B13" s="34">
        <v>5</v>
      </c>
      <c r="C13" s="34" t="s">
        <v>1378</v>
      </c>
      <c r="D13" s="34" t="s">
        <v>1379</v>
      </c>
      <c r="E13" s="34" t="s">
        <v>1380</v>
      </c>
      <c r="F13" s="34" t="s">
        <v>1381</v>
      </c>
      <c r="G13" s="34" t="s">
        <v>1382</v>
      </c>
    </row>
    <row r="15" spans="2:7" x14ac:dyDescent="0.3">
      <c r="B15" s="6" t="s">
        <v>1087</v>
      </c>
      <c r="C15" s="6"/>
      <c r="D15" s="6"/>
    </row>
    <row r="16" spans="2:7" x14ac:dyDescent="0.3">
      <c r="B16" s="36" t="s">
        <v>1092</v>
      </c>
      <c r="C16" s="36"/>
      <c r="D16" s="34"/>
      <c r="E16" s="34"/>
      <c r="F16" s="34"/>
      <c r="G16" s="34"/>
    </row>
    <row r="18" spans="2:7" x14ac:dyDescent="0.3">
      <c r="B18" t="s">
        <v>4</v>
      </c>
      <c r="C18" t="s">
        <v>1493</v>
      </c>
    </row>
    <row r="20" spans="2:7" x14ac:dyDescent="0.3">
      <c r="B20" s="34" t="s">
        <v>23</v>
      </c>
      <c r="C20" s="34" t="s">
        <v>24</v>
      </c>
      <c r="D20" s="34" t="s">
        <v>5</v>
      </c>
      <c r="E20" s="34" t="s">
        <v>6</v>
      </c>
      <c r="F20" s="34" t="s">
        <v>26</v>
      </c>
      <c r="G20" s="34" t="s">
        <v>8</v>
      </c>
    </row>
    <row r="21" spans="2:7" x14ac:dyDescent="0.3">
      <c r="B21" s="4">
        <v>12</v>
      </c>
      <c r="C21" s="4" t="s">
        <v>1494</v>
      </c>
      <c r="D21" s="4" t="s">
        <v>1495</v>
      </c>
      <c r="E21" s="4" t="s">
        <v>1496</v>
      </c>
      <c r="F21" s="4" t="s">
        <v>1497</v>
      </c>
      <c r="G21" s="4" t="s">
        <v>1498</v>
      </c>
    </row>
    <row r="22" spans="2:7" x14ac:dyDescent="0.3">
      <c r="B22" s="34">
        <v>11</v>
      </c>
      <c r="C22" s="34" t="s">
        <v>1348</v>
      </c>
      <c r="D22" s="34" t="s">
        <v>1499</v>
      </c>
      <c r="E22" s="34" t="s">
        <v>1500</v>
      </c>
      <c r="F22" s="34" t="s">
        <v>1527</v>
      </c>
      <c r="G22" s="34" t="s">
        <v>1528</v>
      </c>
    </row>
    <row r="23" spans="2:7" x14ac:dyDescent="0.3">
      <c r="B23" s="4">
        <v>10</v>
      </c>
      <c r="C23" s="4" t="s">
        <v>1353</v>
      </c>
      <c r="D23" s="4" t="s">
        <v>1501</v>
      </c>
      <c r="E23" s="4" t="s">
        <v>1502</v>
      </c>
      <c r="F23" s="4" t="s">
        <v>1503</v>
      </c>
      <c r="G23" s="4" t="s">
        <v>1504</v>
      </c>
    </row>
    <row r="24" spans="2:7" x14ac:dyDescent="0.3">
      <c r="B24" s="34">
        <v>9</v>
      </c>
      <c r="C24" s="15" t="s">
        <v>1505</v>
      </c>
      <c r="D24" s="34" t="s">
        <v>1506</v>
      </c>
      <c r="E24" s="34" t="s">
        <v>1507</v>
      </c>
      <c r="F24" s="34" t="s">
        <v>1508</v>
      </c>
      <c r="G24" s="34" t="s">
        <v>1509</v>
      </c>
    </row>
    <row r="25" spans="2:7" x14ac:dyDescent="0.3">
      <c r="B25" s="4">
        <v>8</v>
      </c>
      <c r="C25" s="4" t="s">
        <v>1368</v>
      </c>
      <c r="D25" s="4" t="s">
        <v>1510</v>
      </c>
      <c r="E25" s="4" t="s">
        <v>1511</v>
      </c>
      <c r="F25" s="4" t="s">
        <v>1512</v>
      </c>
      <c r="G25" s="4" t="s">
        <v>1513</v>
      </c>
    </row>
    <row r="26" spans="2:7" x14ac:dyDescent="0.3">
      <c r="B26" s="4">
        <v>7</v>
      </c>
      <c r="C26" s="4" t="s">
        <v>1514</v>
      </c>
      <c r="D26" s="4" t="s">
        <v>1515</v>
      </c>
      <c r="E26" s="4" t="s">
        <v>1516</v>
      </c>
      <c r="F26" s="4" t="s">
        <v>1517</v>
      </c>
      <c r="G26" s="4" t="s">
        <v>1518</v>
      </c>
    </row>
    <row r="27" spans="2:7" x14ac:dyDescent="0.3">
      <c r="B27" s="3">
        <v>6</v>
      </c>
      <c r="C27" s="3" t="s">
        <v>1373</v>
      </c>
      <c r="D27" s="3" t="s">
        <v>1519</v>
      </c>
      <c r="E27" s="3" t="s">
        <v>1520</v>
      </c>
      <c r="F27" s="3" t="s">
        <v>1521</v>
      </c>
      <c r="G27" s="3" t="s">
        <v>1522</v>
      </c>
    </row>
    <row r="28" spans="2:7" x14ac:dyDescent="0.3">
      <c r="B28" s="34">
        <v>5</v>
      </c>
      <c r="C28" s="34" t="s">
        <v>1378</v>
      </c>
      <c r="D28" s="34" t="s">
        <v>1523</v>
      </c>
      <c r="E28" s="34" t="s">
        <v>1524</v>
      </c>
      <c r="F28" s="34" t="s">
        <v>1525</v>
      </c>
      <c r="G28" s="34" t="s">
        <v>1526</v>
      </c>
    </row>
    <row r="29" spans="2:7" x14ac:dyDescent="0.3">
      <c r="B29" s="34"/>
      <c r="C29" s="34"/>
      <c r="D29" s="34"/>
      <c r="E29" s="34"/>
      <c r="F29" s="34"/>
      <c r="G29" s="34"/>
    </row>
    <row r="31" spans="2:7" x14ac:dyDescent="0.3">
      <c r="B31" s="6"/>
      <c r="C31" s="6"/>
      <c r="D31" s="6"/>
    </row>
    <row r="32" spans="2:7" x14ac:dyDescent="0.3">
      <c r="B32" s="36"/>
      <c r="C32" s="36"/>
    </row>
    <row r="34" spans="2:7" x14ac:dyDescent="0.3">
      <c r="B34" t="s">
        <v>4</v>
      </c>
      <c r="C34" t="s">
        <v>1529</v>
      </c>
    </row>
    <row r="36" spans="2:7" x14ac:dyDescent="0.3">
      <c r="B36" s="34" t="s">
        <v>23</v>
      </c>
      <c r="C36" s="34" t="s">
        <v>24</v>
      </c>
      <c r="D36" s="34" t="s">
        <v>5</v>
      </c>
      <c r="E36" s="34" t="s">
        <v>6</v>
      </c>
      <c r="F36" s="34" t="s">
        <v>26</v>
      </c>
      <c r="G36" s="34" t="s">
        <v>8</v>
      </c>
    </row>
    <row r="37" spans="2:7" x14ac:dyDescent="0.3">
      <c r="B37" s="4">
        <v>12</v>
      </c>
      <c r="C37" s="4" t="s">
        <v>1347</v>
      </c>
      <c r="D37" s="4" t="s">
        <v>1530</v>
      </c>
      <c r="E37" s="4" t="s">
        <v>1531</v>
      </c>
      <c r="F37" s="4" t="s">
        <v>1532</v>
      </c>
      <c r="G37" s="4" t="s">
        <v>1533</v>
      </c>
    </row>
    <row r="38" spans="2:7" x14ac:dyDescent="0.3">
      <c r="B38" s="34">
        <v>11</v>
      </c>
      <c r="C38" s="34" t="s">
        <v>1348</v>
      </c>
      <c r="D38" s="34" t="s">
        <v>1534</v>
      </c>
      <c r="E38" s="34" t="s">
        <v>1535</v>
      </c>
      <c r="F38" s="34" t="s">
        <v>1536</v>
      </c>
      <c r="G38" s="34" t="s">
        <v>1537</v>
      </c>
    </row>
    <row r="39" spans="2:7" x14ac:dyDescent="0.3">
      <c r="B39" s="4">
        <v>10</v>
      </c>
      <c r="C39" s="4" t="s">
        <v>1353</v>
      </c>
      <c r="D39" s="4" t="s">
        <v>1538</v>
      </c>
      <c r="E39" s="4" t="s">
        <v>1539</v>
      </c>
      <c r="F39" s="4" t="s">
        <v>1540</v>
      </c>
      <c r="G39" s="4" t="s">
        <v>1541</v>
      </c>
    </row>
    <row r="40" spans="2:7" x14ac:dyDescent="0.3">
      <c r="B40" s="34">
        <v>9</v>
      </c>
      <c r="C40" s="15" t="s">
        <v>1358</v>
      </c>
      <c r="D40" s="34" t="s">
        <v>1542</v>
      </c>
      <c r="E40" s="34" t="s">
        <v>1543</v>
      </c>
      <c r="F40" s="34" t="s">
        <v>1544</v>
      </c>
      <c r="G40" s="34" t="s">
        <v>1545</v>
      </c>
    </row>
    <row r="41" spans="2:7" x14ac:dyDescent="0.3">
      <c r="B41" s="3">
        <v>8</v>
      </c>
      <c r="C41" s="3" t="s">
        <v>1368</v>
      </c>
      <c r="D41" s="3" t="s">
        <v>1546</v>
      </c>
      <c r="E41" s="3" t="s">
        <v>1547</v>
      </c>
      <c r="F41" s="3" t="s">
        <v>1548</v>
      </c>
      <c r="G41" s="3" t="s">
        <v>1549</v>
      </c>
    </row>
    <row r="42" spans="2:7" x14ac:dyDescent="0.3">
      <c r="B42" s="4">
        <v>7</v>
      </c>
      <c r="C42" s="4" t="s">
        <v>1514</v>
      </c>
      <c r="D42" s="4" t="s">
        <v>1550</v>
      </c>
      <c r="E42" s="4" t="s">
        <v>1551</v>
      </c>
      <c r="F42" s="4" t="s">
        <v>1552</v>
      </c>
      <c r="G42" s="4" t="s">
        <v>1553</v>
      </c>
    </row>
    <row r="43" spans="2:7" x14ac:dyDescent="0.3">
      <c r="B43" s="4">
        <v>6</v>
      </c>
      <c r="C43" s="4" t="s">
        <v>1373</v>
      </c>
      <c r="D43" s="4" t="s">
        <v>1554</v>
      </c>
      <c r="E43" s="4" t="s">
        <v>1555</v>
      </c>
      <c r="F43" s="4" t="s">
        <v>1556</v>
      </c>
      <c r="G43" s="4" t="s">
        <v>1557</v>
      </c>
    </row>
    <row r="44" spans="2:7" x14ac:dyDescent="0.3">
      <c r="B44" s="34">
        <v>5</v>
      </c>
      <c r="C44" s="34" t="s">
        <v>1378</v>
      </c>
      <c r="D44" s="34" t="s">
        <v>1558</v>
      </c>
      <c r="E44" s="34" t="s">
        <v>1559</v>
      </c>
      <c r="F44" s="34" t="s">
        <v>1560</v>
      </c>
      <c r="G44" s="34" t="s">
        <v>1561</v>
      </c>
    </row>
    <row r="45" spans="2:7" x14ac:dyDescent="0.3">
      <c r="B45" s="34"/>
      <c r="C45" s="34"/>
      <c r="D45" s="34"/>
      <c r="E45" s="34"/>
      <c r="F45" s="34"/>
      <c r="G45" s="34"/>
    </row>
    <row r="47" spans="2:7" x14ac:dyDescent="0.3">
      <c r="B47" s="6"/>
      <c r="C47" s="6"/>
      <c r="D47" s="6"/>
    </row>
    <row r="48" spans="2:7" x14ac:dyDescent="0.3">
      <c r="B48" s="36"/>
      <c r="C48" s="36"/>
      <c r="D48" s="34"/>
      <c r="E48" s="34"/>
      <c r="F48" s="34"/>
      <c r="G48" s="34"/>
    </row>
    <row r="50" spans="2:7" x14ac:dyDescent="0.3">
      <c r="B50" t="s">
        <v>4</v>
      </c>
      <c r="C50" t="s">
        <v>1582</v>
      </c>
    </row>
    <row r="52" spans="2:7" x14ac:dyDescent="0.3">
      <c r="B52" s="34" t="s">
        <v>23</v>
      </c>
      <c r="C52" s="34" t="s">
        <v>24</v>
      </c>
      <c r="D52" s="34" t="s">
        <v>5</v>
      </c>
      <c r="E52" s="34" t="s">
        <v>6</v>
      </c>
      <c r="F52" s="34" t="s">
        <v>26</v>
      </c>
      <c r="G52" s="34" t="s">
        <v>8</v>
      </c>
    </row>
    <row r="53" spans="2:7" x14ac:dyDescent="0.3">
      <c r="B53" s="4">
        <v>12</v>
      </c>
      <c r="C53" s="4" t="s">
        <v>1347</v>
      </c>
      <c r="D53" s="4" t="s">
        <v>1583</v>
      </c>
      <c r="E53" s="4" t="s">
        <v>1584</v>
      </c>
      <c r="F53" s="4" t="s">
        <v>1585</v>
      </c>
      <c r="G53" s="4" t="s">
        <v>1586</v>
      </c>
    </row>
    <row r="54" spans="2:7" x14ac:dyDescent="0.3">
      <c r="B54" s="34">
        <v>11</v>
      </c>
      <c r="C54" s="34" t="s">
        <v>1348</v>
      </c>
      <c r="D54" s="34" t="s">
        <v>1587</v>
      </c>
      <c r="E54" s="34" t="s">
        <v>1588</v>
      </c>
      <c r="F54" s="34" t="s">
        <v>1589</v>
      </c>
      <c r="G54" s="34" t="s">
        <v>1590</v>
      </c>
    </row>
    <row r="55" spans="2:7" x14ac:dyDescent="0.3">
      <c r="B55" s="4">
        <v>10</v>
      </c>
      <c r="C55" s="4" t="s">
        <v>1353</v>
      </c>
      <c r="D55" s="4" t="s">
        <v>1591</v>
      </c>
      <c r="E55" s="4" t="s">
        <v>1592</v>
      </c>
      <c r="F55" s="4" t="s">
        <v>1593</v>
      </c>
      <c r="G55" s="4" t="s">
        <v>1594</v>
      </c>
    </row>
    <row r="56" spans="2:7" x14ac:dyDescent="0.3">
      <c r="B56" s="34">
        <v>9</v>
      </c>
      <c r="C56" s="15" t="s">
        <v>1505</v>
      </c>
      <c r="D56" s="34" t="s">
        <v>1595</v>
      </c>
      <c r="E56" s="34" t="s">
        <v>1596</v>
      </c>
      <c r="F56" s="34" t="s">
        <v>1597</v>
      </c>
      <c r="G56" s="34" t="s">
        <v>1598</v>
      </c>
    </row>
    <row r="57" spans="2:7" x14ac:dyDescent="0.3">
      <c r="B57" s="3">
        <v>8</v>
      </c>
      <c r="C57" s="3" t="s">
        <v>1368</v>
      </c>
      <c r="D57" s="4" t="s">
        <v>1599</v>
      </c>
      <c r="E57" s="4" t="s">
        <v>1600</v>
      </c>
      <c r="F57" s="3" t="s">
        <v>1601</v>
      </c>
      <c r="G57" s="3" t="s">
        <v>1602</v>
      </c>
    </row>
    <row r="58" spans="2:7" x14ac:dyDescent="0.3">
      <c r="B58" s="4">
        <v>7</v>
      </c>
      <c r="C58" s="4" t="s">
        <v>1603</v>
      </c>
      <c r="D58" s="4" t="s">
        <v>1652</v>
      </c>
      <c r="E58" s="4" t="s">
        <v>1653</v>
      </c>
      <c r="F58" s="4" t="s">
        <v>1654</v>
      </c>
      <c r="G58" s="4" t="s">
        <v>1655</v>
      </c>
    </row>
    <row r="59" spans="2:7" x14ac:dyDescent="0.3">
      <c r="B59" s="4">
        <v>6</v>
      </c>
      <c r="C59" s="4" t="s">
        <v>1373</v>
      </c>
      <c r="D59" s="4" t="s">
        <v>1656</v>
      </c>
      <c r="E59" s="4" t="s">
        <v>1657</v>
      </c>
      <c r="F59" s="4" t="s">
        <v>1658</v>
      </c>
      <c r="G59" s="4" t="s">
        <v>1659</v>
      </c>
    </row>
    <row r="60" spans="2:7" x14ac:dyDescent="0.3">
      <c r="B60" s="34">
        <v>5</v>
      </c>
      <c r="C60" s="34" t="s">
        <v>1378</v>
      </c>
      <c r="D60" s="34" t="s">
        <v>1660</v>
      </c>
      <c r="E60" s="34" t="s">
        <v>1661</v>
      </c>
      <c r="F60" s="34" t="s">
        <v>1662</v>
      </c>
      <c r="G60" s="34" t="s">
        <v>1663</v>
      </c>
    </row>
    <row r="62" spans="2:7" x14ac:dyDescent="0.3">
      <c r="B62" s="6"/>
      <c r="C62" s="6"/>
      <c r="D62" s="6"/>
    </row>
    <row r="63" spans="2:7" x14ac:dyDescent="0.3">
      <c r="B63" s="36"/>
      <c r="C63" s="36"/>
      <c r="D63" s="34"/>
      <c r="E63" s="34"/>
      <c r="F63" s="34"/>
      <c r="G63" s="34"/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7C30-B11E-4D52-81C1-D57530ADA652}">
  <dimension ref="B3:G19"/>
  <sheetViews>
    <sheetView workbookViewId="0">
      <selection activeCell="D11" sqref="D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3">
        <v>12</v>
      </c>
      <c r="C6" s="3" t="s">
        <v>272</v>
      </c>
      <c r="D6" s="3" t="s">
        <v>277</v>
      </c>
      <c r="E6" s="3" t="s">
        <v>278</v>
      </c>
      <c r="F6" s="3" t="s">
        <v>279</v>
      </c>
      <c r="G6" s="3" t="s">
        <v>280</v>
      </c>
    </row>
    <row r="7" spans="2:7" x14ac:dyDescent="0.3">
      <c r="B7" s="5">
        <v>11</v>
      </c>
      <c r="C7" s="5" t="s">
        <v>273</v>
      </c>
      <c r="D7" s="5" t="s">
        <v>281</v>
      </c>
      <c r="E7" s="5" t="s">
        <v>282</v>
      </c>
      <c r="F7" s="5" t="s">
        <v>283</v>
      </c>
      <c r="G7" s="5" t="s">
        <v>284</v>
      </c>
    </row>
    <row r="8" spans="2:7" x14ac:dyDescent="0.3">
      <c r="B8" s="4">
        <v>10</v>
      </c>
      <c r="C8" s="4" t="s">
        <v>274</v>
      </c>
      <c r="D8" s="4" t="s">
        <v>285</v>
      </c>
      <c r="E8" s="4" t="s">
        <v>286</v>
      </c>
      <c r="F8" s="4" t="s">
        <v>287</v>
      </c>
      <c r="G8" s="4" t="s">
        <v>288</v>
      </c>
    </row>
    <row r="9" spans="2:7" x14ac:dyDescent="0.3">
      <c r="B9" s="5">
        <v>9</v>
      </c>
      <c r="C9" s="5" t="s">
        <v>275</v>
      </c>
      <c r="D9" s="5" t="s">
        <v>289</v>
      </c>
      <c r="E9" s="5" t="s">
        <v>290</v>
      </c>
      <c r="F9" s="5" t="s">
        <v>291</v>
      </c>
      <c r="G9" s="5" t="s">
        <v>292</v>
      </c>
    </row>
    <row r="10" spans="2:7" x14ac:dyDescent="0.3">
      <c r="B10" s="5">
        <v>8</v>
      </c>
      <c r="C10" s="5" t="s">
        <v>94</v>
      </c>
      <c r="D10" s="5" t="s">
        <v>293</v>
      </c>
      <c r="E10" s="5" t="s">
        <v>294</v>
      </c>
      <c r="F10" s="5" t="s">
        <v>295</v>
      </c>
      <c r="G10" s="5" t="s">
        <v>296</v>
      </c>
    </row>
    <row r="11" spans="2:7" x14ac:dyDescent="0.3">
      <c r="B11" s="4">
        <v>7</v>
      </c>
      <c r="C11" s="4" t="s">
        <v>95</v>
      </c>
      <c r="D11" s="4" t="s">
        <v>297</v>
      </c>
      <c r="E11" s="4" t="s">
        <v>298</v>
      </c>
      <c r="F11" s="4" t="s">
        <v>299</v>
      </c>
      <c r="G11" s="4" t="s">
        <v>300</v>
      </c>
    </row>
    <row r="12" spans="2:7" x14ac:dyDescent="0.3">
      <c r="B12" s="5">
        <v>6</v>
      </c>
      <c r="C12" s="5" t="s">
        <v>276</v>
      </c>
      <c r="D12" s="5" t="s">
        <v>301</v>
      </c>
      <c r="E12" s="5" t="s">
        <v>302</v>
      </c>
      <c r="F12" s="5" t="s">
        <v>303</v>
      </c>
      <c r="G12" s="5" t="s">
        <v>304</v>
      </c>
    </row>
    <row r="13" spans="2:7" x14ac:dyDescent="0.3">
      <c r="B13" s="5">
        <v>5</v>
      </c>
      <c r="C13" s="5" t="s">
        <v>97</v>
      </c>
      <c r="D13" s="5" t="s">
        <v>305</v>
      </c>
      <c r="E13" s="5" t="s">
        <v>306</v>
      </c>
      <c r="F13" s="5" t="s">
        <v>307</v>
      </c>
      <c r="G13" s="5" t="s">
        <v>308</v>
      </c>
    </row>
    <row r="18" spans="2:7" x14ac:dyDescent="0.3">
      <c r="B18" s="6" t="s">
        <v>331</v>
      </c>
      <c r="C18" s="6"/>
      <c r="D18" s="6"/>
    </row>
    <row r="19" spans="2:7" x14ac:dyDescent="0.3">
      <c r="B19" s="36" t="s">
        <v>332</v>
      </c>
      <c r="C19" s="36"/>
      <c r="D19" t="s">
        <v>333</v>
      </c>
      <c r="E19" t="s">
        <v>334</v>
      </c>
      <c r="F19" t="s">
        <v>335</v>
      </c>
      <c r="G19" t="s">
        <v>336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E52-F091-469C-9260-7A129EDFD031}">
  <dimension ref="A2:K45"/>
  <sheetViews>
    <sheetView zoomScale="85" zoomScaleNormal="85" workbookViewId="0">
      <selection activeCell="D18" sqref="D18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</row>
    <row r="4" spans="1:10" x14ac:dyDescent="0.3">
      <c r="B4" s="38" t="s">
        <v>337</v>
      </c>
      <c r="C4" s="39" t="s">
        <v>22</v>
      </c>
      <c r="D4" s="39"/>
      <c r="E4" s="39"/>
      <c r="F4" s="39"/>
      <c r="G4" s="39" t="s">
        <v>89</v>
      </c>
      <c r="H4" s="39"/>
      <c r="I4" s="39"/>
      <c r="J4" s="39"/>
    </row>
    <row r="5" spans="1:10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40" t="s">
        <v>338</v>
      </c>
      <c r="C6" s="10" t="s">
        <v>343</v>
      </c>
      <c r="D6" s="10" t="s">
        <v>344</v>
      </c>
      <c r="E6" s="10" t="s">
        <v>345</v>
      </c>
      <c r="F6" s="10" t="s">
        <v>346</v>
      </c>
      <c r="G6" s="10" t="s">
        <v>351</v>
      </c>
      <c r="H6" s="10" t="s">
        <v>352</v>
      </c>
      <c r="I6" s="10" t="s">
        <v>353</v>
      </c>
      <c r="J6" s="10" t="s">
        <v>354</v>
      </c>
    </row>
    <row r="7" spans="1:10" x14ac:dyDescent="0.3">
      <c r="A7" t="s">
        <v>400</v>
      </c>
      <c r="B7" s="40"/>
      <c r="C7" s="9" t="s">
        <v>347</v>
      </c>
      <c r="D7" s="9" t="s">
        <v>348</v>
      </c>
      <c r="E7" s="9" t="s">
        <v>349</v>
      </c>
      <c r="F7" s="9" t="s">
        <v>350</v>
      </c>
      <c r="G7" s="9" t="s">
        <v>355</v>
      </c>
      <c r="H7" s="9" t="s">
        <v>356</v>
      </c>
      <c r="I7" s="9" t="s">
        <v>357</v>
      </c>
      <c r="J7" s="9" t="s">
        <v>358</v>
      </c>
    </row>
    <row r="8" spans="1:10" x14ac:dyDescent="0.3">
      <c r="A8" t="s">
        <v>399</v>
      </c>
      <c r="B8" s="40" t="s">
        <v>339</v>
      </c>
      <c r="C8" s="10" t="s">
        <v>359</v>
      </c>
      <c r="D8" s="10" t="s">
        <v>360</v>
      </c>
      <c r="E8" s="10" t="s">
        <v>361</v>
      </c>
      <c r="F8" s="10" t="s">
        <v>362</v>
      </c>
      <c r="G8" s="10" t="s">
        <v>431</v>
      </c>
      <c r="H8" s="10" t="s">
        <v>432</v>
      </c>
      <c r="I8" s="10" t="s">
        <v>433</v>
      </c>
      <c r="J8" s="10" t="s">
        <v>434</v>
      </c>
    </row>
    <row r="9" spans="1:10" x14ac:dyDescent="0.3">
      <c r="A9" t="s">
        <v>400</v>
      </c>
      <c r="B9" s="40"/>
      <c r="C9" s="9" t="s">
        <v>363</v>
      </c>
      <c r="D9" s="9" t="s">
        <v>364</v>
      </c>
      <c r="E9" s="9" t="s">
        <v>365</v>
      </c>
      <c r="F9" s="9" t="s">
        <v>366</v>
      </c>
      <c r="G9" s="9" t="s">
        <v>435</v>
      </c>
      <c r="H9" s="9" t="s">
        <v>436</v>
      </c>
      <c r="I9" s="9" t="s">
        <v>437</v>
      </c>
      <c r="J9" s="9" t="s">
        <v>438</v>
      </c>
    </row>
    <row r="10" spans="1:10" x14ac:dyDescent="0.3">
      <c r="A10" t="s">
        <v>399</v>
      </c>
      <c r="B10" s="38" t="s">
        <v>340</v>
      </c>
      <c r="C10" s="9" t="s">
        <v>367</v>
      </c>
      <c r="D10" s="9" t="s">
        <v>368</v>
      </c>
      <c r="E10" s="9" t="s">
        <v>369</v>
      </c>
      <c r="F10" s="9" t="s">
        <v>370</v>
      </c>
      <c r="G10" s="9" t="s">
        <v>375</v>
      </c>
      <c r="H10" s="9" t="s">
        <v>376</v>
      </c>
      <c r="I10" s="9" t="s">
        <v>377</v>
      </c>
      <c r="J10" s="9" t="s">
        <v>378</v>
      </c>
    </row>
    <row r="11" spans="1:10" x14ac:dyDescent="0.3">
      <c r="A11" t="s">
        <v>400</v>
      </c>
      <c r="B11" s="38"/>
      <c r="C11" s="10" t="s">
        <v>371</v>
      </c>
      <c r="D11" s="10" t="s">
        <v>372</v>
      </c>
      <c r="E11" s="10" t="s">
        <v>373</v>
      </c>
      <c r="F11" s="10" t="s">
        <v>374</v>
      </c>
      <c r="G11" s="10" t="s">
        <v>379</v>
      </c>
      <c r="H11" s="10" t="s">
        <v>380</v>
      </c>
      <c r="I11" s="10" t="s">
        <v>381</v>
      </c>
      <c r="J11" s="10" t="s">
        <v>382</v>
      </c>
    </row>
    <row r="12" spans="1:10" x14ac:dyDescent="0.3">
      <c r="A12" t="s">
        <v>399</v>
      </c>
      <c r="B12" s="38" t="s">
        <v>341</v>
      </c>
      <c r="C12" s="9" t="s">
        <v>383</v>
      </c>
      <c r="D12" s="9" t="s">
        <v>384</v>
      </c>
      <c r="E12" s="9" t="s">
        <v>385</v>
      </c>
      <c r="F12" s="9" t="s">
        <v>386</v>
      </c>
      <c r="G12" s="9" t="s">
        <v>391</v>
      </c>
      <c r="H12" s="9" t="s">
        <v>392</v>
      </c>
      <c r="I12" s="9" t="s">
        <v>393</v>
      </c>
      <c r="J12" s="9" t="s">
        <v>394</v>
      </c>
    </row>
    <row r="13" spans="1:10" x14ac:dyDescent="0.3">
      <c r="A13" t="s">
        <v>400</v>
      </c>
      <c r="B13" s="38"/>
      <c r="C13" s="9" t="s">
        <v>387</v>
      </c>
      <c r="D13" s="9" t="s">
        <v>388</v>
      </c>
      <c r="E13" s="9" t="s">
        <v>389</v>
      </c>
      <c r="F13" s="9" t="s">
        <v>390</v>
      </c>
      <c r="G13" s="9" t="s">
        <v>395</v>
      </c>
      <c r="H13" s="9" t="s">
        <v>396</v>
      </c>
      <c r="I13" s="9" t="s">
        <v>397</v>
      </c>
      <c r="J13" s="9" t="s">
        <v>398</v>
      </c>
    </row>
    <row r="14" spans="1:10" x14ac:dyDescent="0.3">
      <c r="A14" t="s">
        <v>399</v>
      </c>
      <c r="B14" s="38" t="s">
        <v>342</v>
      </c>
      <c r="C14" s="11" t="s">
        <v>63</v>
      </c>
      <c r="D14" s="11" t="s">
        <v>64</v>
      </c>
      <c r="E14" s="11" t="s">
        <v>65</v>
      </c>
      <c r="F14" s="11" t="s">
        <v>66</v>
      </c>
      <c r="G14" s="11" t="s">
        <v>277</v>
      </c>
      <c r="H14" s="11" t="s">
        <v>278</v>
      </c>
      <c r="I14" s="11" t="s">
        <v>279</v>
      </c>
      <c r="J14" s="11" t="s">
        <v>280</v>
      </c>
    </row>
    <row r="15" spans="1:10" x14ac:dyDescent="0.3">
      <c r="A15" t="s">
        <v>400</v>
      </c>
      <c r="B15" s="38"/>
      <c r="C15" s="11" t="s">
        <v>401</v>
      </c>
      <c r="D15" s="11" t="s">
        <v>402</v>
      </c>
      <c r="E15" s="11" t="s">
        <v>403</v>
      </c>
      <c r="F15" s="11" t="s">
        <v>404</v>
      </c>
      <c r="G15" s="11" t="s">
        <v>427</v>
      </c>
      <c r="H15" s="11" t="s">
        <v>428</v>
      </c>
      <c r="I15" s="11" t="s">
        <v>429</v>
      </c>
      <c r="J15" s="11" t="s">
        <v>430</v>
      </c>
    </row>
    <row r="16" spans="1:10" x14ac:dyDescent="0.3">
      <c r="B16" s="38"/>
      <c r="C16" s="11"/>
      <c r="D16" s="11"/>
      <c r="E16" s="11"/>
      <c r="F16" s="11"/>
      <c r="G16" s="11"/>
      <c r="H16" s="11"/>
      <c r="I16" s="11"/>
      <c r="J16" s="11"/>
    </row>
    <row r="17" spans="2:11" x14ac:dyDescent="0.3">
      <c r="B17" s="38"/>
      <c r="C17" s="11"/>
      <c r="D17" s="11"/>
      <c r="E17" s="11"/>
      <c r="F17" s="11"/>
      <c r="G17" s="11"/>
      <c r="H17" s="11"/>
      <c r="I17" s="11"/>
      <c r="J17" s="11"/>
    </row>
    <row r="20" spans="2:11" x14ac:dyDescent="0.3">
      <c r="D20" t="s">
        <v>420</v>
      </c>
      <c r="I20" t="s">
        <v>421</v>
      </c>
    </row>
    <row r="22" spans="2:11" x14ac:dyDescent="0.3">
      <c r="D22" t="s">
        <v>413</v>
      </c>
      <c r="I22" t="s">
        <v>413</v>
      </c>
    </row>
    <row r="23" spans="2:11" x14ac:dyDescent="0.3">
      <c r="D23" t="s">
        <v>414</v>
      </c>
      <c r="I23" t="s">
        <v>414</v>
      </c>
    </row>
    <row r="24" spans="2:11" x14ac:dyDescent="0.3">
      <c r="D24" t="s">
        <v>415</v>
      </c>
      <c r="I24" t="s">
        <v>415</v>
      </c>
    </row>
    <row r="25" spans="2:11" x14ac:dyDescent="0.3">
      <c r="D25" t="s">
        <v>416</v>
      </c>
      <c r="I25" t="s">
        <v>416</v>
      </c>
    </row>
    <row r="27" spans="2:11" x14ac:dyDescent="0.3">
      <c r="D27" s="12" t="s">
        <v>409</v>
      </c>
      <c r="E27" s="12"/>
      <c r="F27" s="12"/>
      <c r="I27" s="12" t="s">
        <v>417</v>
      </c>
      <c r="J27" s="12"/>
      <c r="K27" s="12"/>
    </row>
    <row r="28" spans="2:11" x14ac:dyDescent="0.3">
      <c r="D28" s="12" t="s">
        <v>410</v>
      </c>
      <c r="E28" s="12"/>
      <c r="F28" s="12"/>
      <c r="I28" s="12" t="s">
        <v>418</v>
      </c>
      <c r="J28" s="12"/>
      <c r="K28" s="12"/>
    </row>
    <row r="29" spans="2:11" x14ac:dyDescent="0.3">
      <c r="D29" s="12" t="s">
        <v>411</v>
      </c>
      <c r="E29" s="12"/>
      <c r="F29" s="12"/>
      <c r="I29" s="12" t="s">
        <v>444</v>
      </c>
      <c r="J29" s="12"/>
      <c r="K29" s="12"/>
    </row>
    <row r="30" spans="2:11" x14ac:dyDescent="0.3">
      <c r="D30" s="12" t="s">
        <v>412</v>
      </c>
      <c r="E30" s="12"/>
      <c r="F30" s="12"/>
      <c r="I30" s="12" t="s">
        <v>419</v>
      </c>
      <c r="J30" s="12"/>
      <c r="K30" s="12"/>
    </row>
    <row r="35" spans="4:9" x14ac:dyDescent="0.3">
      <c r="D35" t="s">
        <v>422</v>
      </c>
      <c r="I35" t="s">
        <v>443</v>
      </c>
    </row>
    <row r="37" spans="4:9" x14ac:dyDescent="0.3">
      <c r="D37" t="s">
        <v>413</v>
      </c>
      <c r="I37" t="s">
        <v>413</v>
      </c>
    </row>
    <row r="38" spans="4:9" x14ac:dyDescent="0.3">
      <c r="D38" t="s">
        <v>414</v>
      </c>
      <c r="I38" t="s">
        <v>414</v>
      </c>
    </row>
    <row r="39" spans="4:9" x14ac:dyDescent="0.3">
      <c r="D39" t="s">
        <v>415</v>
      </c>
      <c r="I39" t="s">
        <v>415</v>
      </c>
    </row>
    <row r="40" spans="4:9" x14ac:dyDescent="0.3">
      <c r="D40" t="s">
        <v>416</v>
      </c>
      <c r="I40" t="s">
        <v>416</v>
      </c>
    </row>
    <row r="42" spans="4:9" x14ac:dyDescent="0.3">
      <c r="D42" t="s">
        <v>423</v>
      </c>
      <c r="I42" t="s">
        <v>439</v>
      </c>
    </row>
    <row r="43" spans="4:9" x14ac:dyDescent="0.3">
      <c r="D43" t="s">
        <v>424</v>
      </c>
      <c r="I43" t="s">
        <v>440</v>
      </c>
    </row>
    <row r="44" spans="4:9" x14ac:dyDescent="0.3">
      <c r="D44" t="s">
        <v>425</v>
      </c>
      <c r="I44" t="s">
        <v>441</v>
      </c>
    </row>
    <row r="45" spans="4:9" x14ac:dyDescent="0.3">
      <c r="D45" t="s">
        <v>426</v>
      </c>
      <c r="I45" t="s">
        <v>442</v>
      </c>
    </row>
  </sheetData>
  <mergeCells count="9">
    <mergeCell ref="B16:B17"/>
    <mergeCell ref="B14:B15"/>
    <mergeCell ref="B4:B5"/>
    <mergeCell ref="C4:F4"/>
    <mergeCell ref="G4:J4"/>
    <mergeCell ref="B6:B7"/>
    <mergeCell ref="B8:B9"/>
    <mergeCell ref="B10:B11"/>
    <mergeCell ref="B12:B1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5555-31D4-4576-9C86-E21C2334E536}">
  <dimension ref="A2:V67"/>
  <sheetViews>
    <sheetView topLeftCell="B1" zoomScale="85" zoomScaleNormal="85" workbookViewId="0">
      <selection activeCell="J17" sqref="J17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3.77734375" customWidth="1"/>
    <col min="7" max="7" width="19.44140625" customWidth="1"/>
    <col min="8" max="8" width="19.6640625" customWidth="1"/>
    <col min="9" max="9" width="19.21875" customWidth="1"/>
    <col min="10" max="10" width="20.66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  <col min="15" max="15" width="28.33203125" customWidth="1"/>
    <col min="16" max="16" width="20.21875" customWidth="1"/>
    <col min="17" max="17" width="23.109375" customWidth="1"/>
    <col min="18" max="18" width="20.109375" customWidth="1"/>
    <col min="19" max="19" width="17.5546875" customWidth="1"/>
    <col min="20" max="20" width="11.33203125" customWidth="1"/>
    <col min="21" max="21" width="24" customWidth="1"/>
    <col min="22" max="22" width="20.77734375" customWidth="1"/>
  </cols>
  <sheetData>
    <row r="2" spans="1:19" x14ac:dyDescent="0.3">
      <c r="B2" t="s">
        <v>4</v>
      </c>
      <c r="C2" t="s">
        <v>602</v>
      </c>
    </row>
    <row r="4" spans="1:19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9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  <c r="P5" s="25" t="s">
        <v>1258</v>
      </c>
      <c r="Q5" s="19" t="s">
        <v>1259</v>
      </c>
      <c r="R5" s="19" t="s">
        <v>1262</v>
      </c>
      <c r="S5" s="19" t="s">
        <v>1247</v>
      </c>
    </row>
    <row r="6" spans="1:19" x14ac:dyDescent="0.3">
      <c r="A6" t="s">
        <v>399</v>
      </c>
      <c r="B6" s="40" t="s">
        <v>338</v>
      </c>
      <c r="C6" s="10" t="s">
        <v>964</v>
      </c>
      <c r="D6" s="10" t="s">
        <v>965</v>
      </c>
      <c r="E6" s="10" t="s">
        <v>966</v>
      </c>
      <c r="F6" s="10" t="s">
        <v>967</v>
      </c>
      <c r="G6" s="10" t="s">
        <v>1468</v>
      </c>
      <c r="H6" s="10" t="s">
        <v>1469</v>
      </c>
      <c r="I6" s="10" t="s">
        <v>1470</v>
      </c>
      <c r="J6" s="10" t="s">
        <v>1471</v>
      </c>
      <c r="K6" s="10" t="s">
        <v>652</v>
      </c>
      <c r="L6" s="10" t="s">
        <v>653</v>
      </c>
      <c r="M6" s="10" t="s">
        <v>654</v>
      </c>
      <c r="N6" s="10" t="s">
        <v>655</v>
      </c>
      <c r="Q6" s="19">
        <v>95.742199309013301</v>
      </c>
      <c r="R6" s="19">
        <v>96.5817599621694</v>
      </c>
      <c r="S6" s="19">
        <f>(Q6-R6)</f>
        <v>-0.83956065315609862</v>
      </c>
    </row>
    <row r="7" spans="1:19" x14ac:dyDescent="0.3">
      <c r="A7" t="s">
        <v>400</v>
      </c>
      <c r="B7" s="40"/>
      <c r="C7" s="10" t="s">
        <v>960</v>
      </c>
      <c r="D7" s="10" t="s">
        <v>961</v>
      </c>
      <c r="E7" s="10" t="s">
        <v>962</v>
      </c>
      <c r="F7" s="10" t="s">
        <v>963</v>
      </c>
      <c r="G7" s="10" t="s">
        <v>1472</v>
      </c>
      <c r="H7" s="10" t="s">
        <v>1473</v>
      </c>
      <c r="I7" s="10" t="s">
        <v>1474</v>
      </c>
      <c r="J7" s="10" t="s">
        <v>1475</v>
      </c>
      <c r="K7" s="9" t="s">
        <v>656</v>
      </c>
      <c r="L7" s="9" t="s">
        <v>657</v>
      </c>
      <c r="M7" s="9" t="s">
        <v>658</v>
      </c>
      <c r="N7" s="9" t="s">
        <v>659</v>
      </c>
      <c r="Q7" s="19">
        <v>96.371609697451007</v>
      </c>
      <c r="R7" s="19">
        <v>96.876739085903097</v>
      </c>
      <c r="S7" s="19">
        <f t="shared" ref="S7:S17" si="0">(Q7-R7)</f>
        <v>-0.50512938845209021</v>
      </c>
    </row>
    <row r="8" spans="1:19" x14ac:dyDescent="0.3">
      <c r="A8" t="s">
        <v>399</v>
      </c>
      <c r="B8" s="42" t="s">
        <v>1279</v>
      </c>
      <c r="C8" s="10" t="s">
        <v>1280</v>
      </c>
      <c r="D8" s="10" t="s">
        <v>1281</v>
      </c>
      <c r="E8" s="10" t="s">
        <v>1282</v>
      </c>
      <c r="F8" s="10" t="s">
        <v>1283</v>
      </c>
      <c r="G8" s="10" t="s">
        <v>1476</v>
      </c>
      <c r="H8" s="10" t="s">
        <v>1477</v>
      </c>
      <c r="I8" s="10" t="s">
        <v>1478</v>
      </c>
      <c r="J8" s="10" t="s">
        <v>1479</v>
      </c>
      <c r="K8" s="28" t="s">
        <v>1312</v>
      </c>
      <c r="L8" s="28" t="s">
        <v>1313</v>
      </c>
      <c r="M8" s="28" t="s">
        <v>1314</v>
      </c>
      <c r="N8" s="28" t="s">
        <v>1315</v>
      </c>
      <c r="Q8" s="28"/>
      <c r="R8" s="28"/>
      <c r="S8" s="28"/>
    </row>
    <row r="9" spans="1:19" x14ac:dyDescent="0.3">
      <c r="A9" t="s">
        <v>400</v>
      </c>
      <c r="B9" s="43"/>
      <c r="C9" s="10" t="s">
        <v>1284</v>
      </c>
      <c r="D9" s="10" t="s">
        <v>1285</v>
      </c>
      <c r="E9" s="10" t="s">
        <v>1286</v>
      </c>
      <c r="F9" s="10" t="s">
        <v>1287</v>
      </c>
      <c r="G9" s="10" t="s">
        <v>1480</v>
      </c>
      <c r="H9" s="10" t="s">
        <v>1481</v>
      </c>
      <c r="I9" s="10" t="s">
        <v>1482</v>
      </c>
      <c r="J9" s="10" t="s">
        <v>1483</v>
      </c>
      <c r="K9" s="28" t="s">
        <v>1316</v>
      </c>
      <c r="L9" s="28" t="s">
        <v>1317</v>
      </c>
      <c r="M9" s="28" t="s">
        <v>1318</v>
      </c>
      <c r="N9" s="28" t="s">
        <v>1319</v>
      </c>
      <c r="Q9" s="28"/>
      <c r="R9" s="28"/>
      <c r="S9" s="28"/>
    </row>
    <row r="10" spans="1:19" x14ac:dyDescent="0.3">
      <c r="A10" t="s">
        <v>399</v>
      </c>
      <c r="B10" s="40" t="s">
        <v>339</v>
      </c>
      <c r="C10" s="10" t="s">
        <v>968</v>
      </c>
      <c r="D10" s="10" t="s">
        <v>969</v>
      </c>
      <c r="E10" s="10" t="s">
        <v>970</v>
      </c>
      <c r="F10" s="10" t="s">
        <v>971</v>
      </c>
      <c r="G10" s="10" t="s">
        <v>1484</v>
      </c>
      <c r="H10" s="10" t="s">
        <v>1485</v>
      </c>
      <c r="I10" s="10" t="s">
        <v>1486</v>
      </c>
      <c r="J10" s="10" t="s">
        <v>1487</v>
      </c>
      <c r="K10" s="10" t="s">
        <v>676</v>
      </c>
      <c r="L10" s="10" t="s">
        <v>677</v>
      </c>
      <c r="M10" s="10" t="s">
        <v>678</v>
      </c>
      <c r="N10" s="10" t="s">
        <v>679</v>
      </c>
      <c r="Q10" s="19">
        <v>96.670660950843796</v>
      </c>
      <c r="R10" s="19">
        <v>97.136956711201705</v>
      </c>
      <c r="S10" s="19">
        <f t="shared" si="0"/>
        <v>-0.46629576035790876</v>
      </c>
    </row>
    <row r="11" spans="1:19" x14ac:dyDescent="0.3">
      <c r="A11" t="s">
        <v>400</v>
      </c>
      <c r="B11" s="40"/>
      <c r="C11" s="9" t="s">
        <v>972</v>
      </c>
      <c r="D11" s="9" t="s">
        <v>973</v>
      </c>
      <c r="E11" s="9" t="s">
        <v>974</v>
      </c>
      <c r="F11" s="9" t="s">
        <v>975</v>
      </c>
      <c r="G11" s="35" t="s">
        <v>1488</v>
      </c>
      <c r="H11" s="35" t="s">
        <v>1489</v>
      </c>
      <c r="I11" s="35" t="s">
        <v>1490</v>
      </c>
      <c r="J11" s="35" t="s">
        <v>1491</v>
      </c>
      <c r="K11" s="9" t="s">
        <v>680</v>
      </c>
      <c r="L11" s="9" t="s">
        <v>681</v>
      </c>
      <c r="M11" s="9" t="s">
        <v>682</v>
      </c>
      <c r="N11" s="16" t="s">
        <v>1106</v>
      </c>
      <c r="Q11" s="19">
        <v>96.613817011265894</v>
      </c>
      <c r="R11" s="19">
        <v>96.242098838626703</v>
      </c>
      <c r="S11" s="19">
        <f t="shared" si="0"/>
        <v>0.37171817263919138</v>
      </c>
    </row>
    <row r="12" spans="1:19" x14ac:dyDescent="0.3">
      <c r="A12" t="s">
        <v>399</v>
      </c>
      <c r="B12" s="38" t="s">
        <v>340</v>
      </c>
      <c r="C12" s="9" t="s">
        <v>611</v>
      </c>
      <c r="D12" s="9" t="s">
        <v>612</v>
      </c>
      <c r="E12" s="9" t="s">
        <v>613</v>
      </c>
      <c r="F12" s="9" t="s">
        <v>614</v>
      </c>
      <c r="G12" s="35" t="s">
        <v>1460</v>
      </c>
      <c r="H12" s="35" t="s">
        <v>1461</v>
      </c>
      <c r="I12" s="35" t="s">
        <v>1462</v>
      </c>
      <c r="J12" s="35" t="s">
        <v>1463</v>
      </c>
      <c r="K12" s="9" t="s">
        <v>691</v>
      </c>
      <c r="L12" s="9" t="s">
        <v>692</v>
      </c>
      <c r="M12" s="9" t="s">
        <v>693</v>
      </c>
      <c r="N12" s="9" t="s">
        <v>694</v>
      </c>
      <c r="Q12" s="19">
        <v>97.249569963185905</v>
      </c>
      <c r="R12" s="19">
        <v>97.344906441106801</v>
      </c>
      <c r="S12" s="19">
        <f t="shared" si="0"/>
        <v>-9.5336477920895391E-2</v>
      </c>
    </row>
    <row r="13" spans="1:19" x14ac:dyDescent="0.3">
      <c r="A13" t="s">
        <v>400</v>
      </c>
      <c r="B13" s="38"/>
      <c r="C13" s="10" t="s">
        <v>615</v>
      </c>
      <c r="D13" s="10" t="s">
        <v>616</v>
      </c>
      <c r="E13" s="10" t="s">
        <v>617</v>
      </c>
      <c r="F13" s="10" t="s">
        <v>618</v>
      </c>
      <c r="G13" s="10" t="s">
        <v>1464</v>
      </c>
      <c r="H13" s="10" t="s">
        <v>1465</v>
      </c>
      <c r="I13" s="10" t="s">
        <v>1466</v>
      </c>
      <c r="J13" s="10" t="s">
        <v>1467</v>
      </c>
      <c r="K13" s="10" t="s">
        <v>695</v>
      </c>
      <c r="L13" s="10" t="s">
        <v>696</v>
      </c>
      <c r="M13" s="10" t="s">
        <v>697</v>
      </c>
      <c r="N13" s="10" t="s">
        <v>698</v>
      </c>
      <c r="Q13" s="19">
        <v>96.409990045308504</v>
      </c>
      <c r="R13" s="19">
        <v>97.351756633893501</v>
      </c>
      <c r="S13" s="19">
        <f t="shared" si="0"/>
        <v>-0.94176658858499707</v>
      </c>
    </row>
    <row r="14" spans="1:19" x14ac:dyDescent="0.3">
      <c r="A14" t="s">
        <v>399</v>
      </c>
      <c r="B14" s="38" t="s">
        <v>341</v>
      </c>
      <c r="C14" s="9" t="s">
        <v>603</v>
      </c>
      <c r="D14" s="9" t="s">
        <v>604</v>
      </c>
      <c r="E14" s="9" t="s">
        <v>605</v>
      </c>
      <c r="F14" s="9" t="s">
        <v>606</v>
      </c>
      <c r="G14" s="35" t="s">
        <v>1452</v>
      </c>
      <c r="H14" s="35" t="s">
        <v>1453</v>
      </c>
      <c r="I14" s="35" t="s">
        <v>1454</v>
      </c>
      <c r="J14" s="35" t="s">
        <v>1455</v>
      </c>
      <c r="K14" s="9" t="s">
        <v>864</v>
      </c>
      <c r="L14" s="9" t="s">
        <v>865</v>
      </c>
      <c r="M14" s="9" t="s">
        <v>866</v>
      </c>
      <c r="N14" s="9" t="s">
        <v>867</v>
      </c>
      <c r="Q14" s="19">
        <v>96.830539162803504</v>
      </c>
      <c r="R14" s="19">
        <v>97.9423517540733</v>
      </c>
      <c r="S14" s="19">
        <f t="shared" si="0"/>
        <v>-1.1118125912697963</v>
      </c>
    </row>
    <row r="15" spans="1:19" x14ac:dyDescent="0.3">
      <c r="A15" t="s">
        <v>400</v>
      </c>
      <c r="B15" s="38"/>
      <c r="C15" s="9" t="s">
        <v>607</v>
      </c>
      <c r="D15" s="9" t="s">
        <v>608</v>
      </c>
      <c r="E15" s="9" t="s">
        <v>609</v>
      </c>
      <c r="F15" s="9" t="s">
        <v>610</v>
      </c>
      <c r="G15" s="35" t="s">
        <v>1456</v>
      </c>
      <c r="H15" s="35" t="s">
        <v>1457</v>
      </c>
      <c r="I15" s="35" t="s">
        <v>1458</v>
      </c>
      <c r="J15" s="35" t="s">
        <v>1459</v>
      </c>
      <c r="K15" s="9" t="s">
        <v>868</v>
      </c>
      <c r="L15" s="9" t="s">
        <v>869</v>
      </c>
      <c r="M15" s="9" t="s">
        <v>870</v>
      </c>
      <c r="N15" s="9" t="s">
        <v>871</v>
      </c>
      <c r="Q15" s="19">
        <v>96.690528302853906</v>
      </c>
      <c r="R15" s="19">
        <v>96.444953485322202</v>
      </c>
      <c r="S15" s="19">
        <f t="shared" si="0"/>
        <v>0.24557481753170407</v>
      </c>
    </row>
    <row r="16" spans="1:19" x14ac:dyDescent="0.3">
      <c r="A16" t="s">
        <v>399</v>
      </c>
      <c r="B16" s="38" t="s">
        <v>342</v>
      </c>
      <c r="C16" s="11" t="s">
        <v>472</v>
      </c>
      <c r="D16" s="11" t="s">
        <v>473</v>
      </c>
      <c r="E16" s="11" t="s">
        <v>474</v>
      </c>
      <c r="F16" s="11" t="s">
        <v>475</v>
      </c>
      <c r="G16" s="10" t="s">
        <v>1363</v>
      </c>
      <c r="H16" s="10" t="s">
        <v>1364</v>
      </c>
      <c r="I16" s="10" t="s">
        <v>1365</v>
      </c>
      <c r="J16" s="10" t="s">
        <v>1366</v>
      </c>
      <c r="K16" s="11" t="s">
        <v>878</v>
      </c>
      <c r="L16" s="11" t="s">
        <v>879</v>
      </c>
      <c r="M16" s="11" t="s">
        <v>880</v>
      </c>
      <c r="N16" s="11" t="s">
        <v>881</v>
      </c>
      <c r="Q16" s="19">
        <v>95.784656198114007</v>
      </c>
      <c r="R16" s="19">
        <v>96.809902530602599</v>
      </c>
      <c r="S16" s="19">
        <f t="shared" si="0"/>
        <v>-1.0252463324885923</v>
      </c>
    </row>
    <row r="17" spans="1:22" x14ac:dyDescent="0.3">
      <c r="A17" t="s">
        <v>400</v>
      </c>
      <c r="B17" s="38"/>
      <c r="C17" s="11" t="s">
        <v>748</v>
      </c>
      <c r="D17" s="11" t="s">
        <v>749</v>
      </c>
      <c r="E17" s="11" t="s">
        <v>750</v>
      </c>
      <c r="F17" s="11" t="s">
        <v>751</v>
      </c>
      <c r="G17" s="10" t="s">
        <v>1448</v>
      </c>
      <c r="H17" s="10" t="s">
        <v>1449</v>
      </c>
      <c r="I17" s="10" t="s">
        <v>1450</v>
      </c>
      <c r="J17" s="10" t="s">
        <v>1451</v>
      </c>
      <c r="K17" s="10" t="s">
        <v>952</v>
      </c>
      <c r="L17" s="10" t="s">
        <v>953</v>
      </c>
      <c r="M17" s="10" t="s">
        <v>954</v>
      </c>
      <c r="N17" s="10" t="s">
        <v>955</v>
      </c>
      <c r="Q17" s="19">
        <v>96.174063442338095</v>
      </c>
      <c r="R17" s="19">
        <v>96.924503057177205</v>
      </c>
      <c r="S17" s="19">
        <f t="shared" si="0"/>
        <v>-0.75043961483910948</v>
      </c>
    </row>
    <row r="18" spans="1:22" x14ac:dyDescent="0.3">
      <c r="A18" t="s">
        <v>399</v>
      </c>
      <c r="B18" s="38" t="s">
        <v>1107</v>
      </c>
      <c r="C18" s="10" t="s">
        <v>1132</v>
      </c>
      <c r="D18" s="10" t="s">
        <v>1133</v>
      </c>
      <c r="E18" s="10" t="s">
        <v>1134</v>
      </c>
      <c r="F18" s="10" t="s">
        <v>1135</v>
      </c>
      <c r="G18" s="10" t="s">
        <v>1384</v>
      </c>
      <c r="H18" s="10" t="s">
        <v>1385</v>
      </c>
      <c r="I18" s="10" t="s">
        <v>1386</v>
      </c>
      <c r="J18" s="10" t="s">
        <v>1387</v>
      </c>
      <c r="K18" s="10" t="s">
        <v>1146</v>
      </c>
      <c r="L18" s="10" t="s">
        <v>1147</v>
      </c>
      <c r="M18" s="10" t="s">
        <v>1148</v>
      </c>
      <c r="N18" s="10" t="s">
        <v>1149</v>
      </c>
    </row>
    <row r="19" spans="1:22" x14ac:dyDescent="0.3">
      <c r="A19" t="s">
        <v>400</v>
      </c>
      <c r="B19" s="38"/>
      <c r="C19" s="10" t="s">
        <v>1138</v>
      </c>
      <c r="D19" s="10" t="s">
        <v>1139</v>
      </c>
      <c r="E19" s="10" t="s">
        <v>1140</v>
      </c>
      <c r="F19" s="10" t="s">
        <v>1141</v>
      </c>
      <c r="G19" s="10" t="s">
        <v>1388</v>
      </c>
      <c r="H19" s="10" t="s">
        <v>1389</v>
      </c>
      <c r="I19" s="10" t="s">
        <v>1390</v>
      </c>
      <c r="J19" s="10" t="s">
        <v>1391</v>
      </c>
      <c r="K19" s="10" t="s">
        <v>1142</v>
      </c>
      <c r="L19" s="10" t="s">
        <v>1143</v>
      </c>
      <c r="M19" s="10" t="s">
        <v>1144</v>
      </c>
      <c r="N19" s="10" t="s">
        <v>1145</v>
      </c>
      <c r="P19" s="38"/>
      <c r="Q19" s="38"/>
      <c r="R19" s="38" t="s">
        <v>1253</v>
      </c>
      <c r="S19" s="38" t="s">
        <v>1250</v>
      </c>
      <c r="T19" s="38"/>
      <c r="U19" s="38" t="s">
        <v>1254</v>
      </c>
      <c r="V19" s="45"/>
    </row>
    <row r="20" spans="1:22" x14ac:dyDescent="0.3">
      <c r="A20" t="s">
        <v>399</v>
      </c>
      <c r="B20" s="38" t="s">
        <v>1174</v>
      </c>
      <c r="C20" s="10" t="s">
        <v>1179</v>
      </c>
      <c r="D20" s="10" t="s">
        <v>1180</v>
      </c>
      <c r="E20" s="10" t="s">
        <v>1181</v>
      </c>
      <c r="F20" s="10" t="s">
        <v>1182</v>
      </c>
      <c r="G20" s="11" t="s">
        <v>1416</v>
      </c>
      <c r="H20" s="11" t="s">
        <v>1417</v>
      </c>
      <c r="I20" s="11" t="s">
        <v>1418</v>
      </c>
      <c r="J20" s="11" t="s">
        <v>1419</v>
      </c>
      <c r="K20" s="10" t="s">
        <v>1231</v>
      </c>
      <c r="L20" s="10" t="s">
        <v>1232</v>
      </c>
      <c r="M20" s="10" t="s">
        <v>1233</v>
      </c>
      <c r="N20" s="10" t="s">
        <v>1234</v>
      </c>
      <c r="P20" s="38"/>
      <c r="Q20" s="38"/>
      <c r="R20" s="38"/>
      <c r="S20" s="18" t="s">
        <v>1251</v>
      </c>
      <c r="T20" s="18" t="s">
        <v>1252</v>
      </c>
      <c r="U20" s="38"/>
      <c r="V20" s="45"/>
    </row>
    <row r="21" spans="1:22" x14ac:dyDescent="0.3">
      <c r="A21" t="s">
        <v>400</v>
      </c>
      <c r="B21" s="38"/>
      <c r="C21" s="10" t="s">
        <v>1175</v>
      </c>
      <c r="D21" s="10" t="s">
        <v>1176</v>
      </c>
      <c r="E21" s="10" t="s">
        <v>1177</v>
      </c>
      <c r="F21" s="10" t="s">
        <v>1178</v>
      </c>
      <c r="G21" s="11" t="s">
        <v>1420</v>
      </c>
      <c r="H21" s="11" t="s">
        <v>1421</v>
      </c>
      <c r="I21" s="11" t="s">
        <v>1422</v>
      </c>
      <c r="J21" s="11" t="s">
        <v>1423</v>
      </c>
      <c r="K21" s="11" t="s">
        <v>1235</v>
      </c>
      <c r="L21" s="11" t="s">
        <v>1236</v>
      </c>
      <c r="M21" s="11" t="s">
        <v>1237</v>
      </c>
      <c r="N21" s="11" t="s">
        <v>1238</v>
      </c>
      <c r="O21" s="20"/>
      <c r="P21" s="38" t="s">
        <v>1260</v>
      </c>
      <c r="Q21" s="38"/>
      <c r="R21" s="38">
        <f>AVERAGE(S6:S17)/(_xlfn.STDEV.S(S6:S17)/SQRT(10))</f>
        <v>-3.0693396615435296</v>
      </c>
      <c r="S21" s="38">
        <v>6.6800000000000002E-3</v>
      </c>
      <c r="T21" s="38">
        <v>1.336E-2</v>
      </c>
      <c r="U21" s="38" t="s">
        <v>1255</v>
      </c>
      <c r="V21" s="46"/>
    </row>
    <row r="22" spans="1:22" x14ac:dyDescent="0.3">
      <c r="A22" s="41" t="s">
        <v>399</v>
      </c>
      <c r="B22" t="s">
        <v>1136</v>
      </c>
      <c r="C22">
        <v>93.42</v>
      </c>
      <c r="F22" t="s">
        <v>1136</v>
      </c>
      <c r="K22">
        <v>99.81</v>
      </c>
      <c r="O22" s="20"/>
      <c r="P22" s="38"/>
      <c r="Q22" s="38"/>
      <c r="R22" s="38"/>
      <c r="S22" s="38"/>
      <c r="T22" s="38"/>
      <c r="U22" s="38"/>
      <c r="V22" s="46"/>
    </row>
    <row r="23" spans="1:22" x14ac:dyDescent="0.3">
      <c r="A23" s="41"/>
      <c r="B23" t="s">
        <v>1137</v>
      </c>
      <c r="C23">
        <v>92.99</v>
      </c>
      <c r="F23" t="s">
        <v>1137</v>
      </c>
      <c r="K23">
        <v>99.67</v>
      </c>
      <c r="O23" s="20"/>
      <c r="P23" s="38"/>
      <c r="Q23" s="38"/>
      <c r="R23" s="38"/>
      <c r="S23" s="38"/>
      <c r="T23" s="38"/>
      <c r="U23" s="38"/>
      <c r="V23" s="46"/>
    </row>
    <row r="24" spans="1:22" x14ac:dyDescent="0.3">
      <c r="A24" s="41" t="s">
        <v>400</v>
      </c>
      <c r="B24" t="s">
        <v>1136</v>
      </c>
      <c r="C24">
        <v>98.53</v>
      </c>
      <c r="F24" t="s">
        <v>1136</v>
      </c>
      <c r="K24">
        <v>99.88</v>
      </c>
      <c r="O24" s="20"/>
      <c r="P24" s="38" t="s">
        <v>1261</v>
      </c>
      <c r="Q24" s="38"/>
      <c r="R24" s="38"/>
      <c r="S24" s="38">
        <v>9.765625E-3</v>
      </c>
      <c r="T24" s="38">
        <v>1.953125E-2</v>
      </c>
      <c r="U24" s="38"/>
    </row>
    <row r="25" spans="1:22" x14ac:dyDescent="0.3">
      <c r="A25" s="41"/>
      <c r="B25" t="s">
        <v>1137</v>
      </c>
      <c r="C25">
        <v>98.49</v>
      </c>
      <c r="F25" t="s">
        <v>1137</v>
      </c>
      <c r="K25">
        <v>99.88</v>
      </c>
      <c r="P25" s="38"/>
      <c r="Q25" s="38"/>
      <c r="R25" s="38"/>
      <c r="S25" s="38"/>
      <c r="T25" s="38"/>
      <c r="U25" s="38"/>
    </row>
    <row r="26" spans="1:22" x14ac:dyDescent="0.3">
      <c r="P26" s="18" t="s">
        <v>1248</v>
      </c>
      <c r="Q26" s="38"/>
      <c r="R26" s="38"/>
      <c r="S26" s="38"/>
      <c r="T26" s="38"/>
      <c r="U26" s="38"/>
    </row>
    <row r="27" spans="1:22" x14ac:dyDescent="0.3">
      <c r="D27" s="17" t="s">
        <v>420</v>
      </c>
      <c r="M27" s="17" t="s">
        <v>421</v>
      </c>
      <c r="P27" s="38" t="s">
        <v>1249</v>
      </c>
      <c r="Q27" s="38"/>
      <c r="R27" s="38">
        <f>(AVERAGE(Q6:Q17)-AVERAGE(R6:R17))/(SQRT((POWER(_xlfn.STDEV.S(Q6:Q17),2)+POWER(_xlfn.STDEV.S(R6:R17),2))/2) * SQRT(2/10))</f>
        <v>-2.3701574213304011</v>
      </c>
      <c r="S27" s="38">
        <v>1.4579999999999999E-2</v>
      </c>
      <c r="T27" s="38">
        <v>2.9149999999999999E-2</v>
      </c>
      <c r="U27" s="47" t="s">
        <v>1256</v>
      </c>
    </row>
    <row r="28" spans="1:22" x14ac:dyDescent="0.3">
      <c r="D28" s="17"/>
      <c r="M28" s="17"/>
      <c r="P28" s="38"/>
      <c r="Q28" s="38"/>
      <c r="R28" s="38"/>
      <c r="S28" s="38"/>
      <c r="T28" s="38"/>
      <c r="U28" s="48"/>
    </row>
    <row r="29" spans="1:22" x14ac:dyDescent="0.3">
      <c r="D29" s="17" t="s">
        <v>1239</v>
      </c>
      <c r="M29" s="17" t="s">
        <v>1239</v>
      </c>
      <c r="P29" s="38"/>
      <c r="Q29" s="38"/>
      <c r="R29" s="38"/>
      <c r="S29" s="38"/>
      <c r="T29" s="38"/>
      <c r="U29" s="48"/>
    </row>
    <row r="30" spans="1:22" x14ac:dyDescent="0.3">
      <c r="D30" s="17" t="s">
        <v>1240</v>
      </c>
      <c r="M30" s="17" t="s">
        <v>1240</v>
      </c>
      <c r="P30" s="38"/>
      <c r="Q30" s="38"/>
      <c r="R30" s="38"/>
      <c r="S30" s="38"/>
      <c r="T30" s="38"/>
      <c r="U30" s="48"/>
    </row>
    <row r="31" spans="1:22" x14ac:dyDescent="0.3">
      <c r="D31" s="17" t="s">
        <v>413</v>
      </c>
      <c r="M31" s="17" t="s">
        <v>413</v>
      </c>
      <c r="P31" s="38"/>
      <c r="Q31" s="38"/>
      <c r="R31" s="38"/>
      <c r="S31" s="38"/>
      <c r="T31" s="38"/>
      <c r="U31" s="48"/>
    </row>
    <row r="32" spans="1:22" x14ac:dyDescent="0.3">
      <c r="D32" s="17" t="s">
        <v>414</v>
      </c>
      <c r="M32" s="17" t="s">
        <v>414</v>
      </c>
      <c r="O32" s="12"/>
      <c r="P32" s="38"/>
      <c r="Q32" s="38"/>
      <c r="R32" s="38"/>
      <c r="S32" s="38"/>
      <c r="T32" s="38"/>
      <c r="U32" s="48"/>
    </row>
    <row r="33" spans="4:21" x14ac:dyDescent="0.3">
      <c r="D33" s="17" t="s">
        <v>415</v>
      </c>
      <c r="M33" s="17" t="s">
        <v>415</v>
      </c>
      <c r="O33" s="12"/>
      <c r="P33" s="38"/>
      <c r="Q33" s="38"/>
      <c r="R33" s="38"/>
      <c r="S33" s="38"/>
      <c r="T33" s="38"/>
      <c r="U33" s="48"/>
    </row>
    <row r="34" spans="4:21" x14ac:dyDescent="0.3">
      <c r="D34" s="17" t="s">
        <v>416</v>
      </c>
      <c r="E34" s="12"/>
      <c r="F34" s="12"/>
      <c r="G34" s="12"/>
      <c r="H34" s="12"/>
      <c r="I34" s="12"/>
      <c r="J34" s="12"/>
      <c r="M34" s="17" t="s">
        <v>416</v>
      </c>
      <c r="N34" s="12"/>
      <c r="O34" s="12"/>
      <c r="P34" s="38"/>
      <c r="Q34" s="38"/>
      <c r="R34" s="38"/>
      <c r="S34" s="38"/>
      <c r="T34" s="38"/>
      <c r="U34" s="49"/>
    </row>
    <row r="35" spans="4:21" x14ac:dyDescent="0.3">
      <c r="D35" s="17" t="s">
        <v>1241</v>
      </c>
      <c r="E35" s="12"/>
      <c r="F35" s="12"/>
      <c r="G35" s="12"/>
      <c r="H35" s="12"/>
      <c r="I35" s="12"/>
      <c r="J35" s="12"/>
      <c r="M35" s="21" t="s">
        <v>1243</v>
      </c>
      <c r="N35" s="23"/>
      <c r="O35" s="23"/>
      <c r="P35" s="38" t="s">
        <v>1257</v>
      </c>
      <c r="Q35" s="38"/>
      <c r="R35" s="38">
        <f>(AVERAGE(Q6:Q17)-AVERAGE(R6:R17))/(SQRT((POWER(_xlfn.STDEV.S(Q6:Q17),2)+POWER(_xlfn.STDEV.S(R6:R17),2))/10))</f>
        <v>-2.3701574213304006</v>
      </c>
      <c r="S35" s="38">
        <f>0.02922/2</f>
        <v>1.461E-2</v>
      </c>
      <c r="T35" s="44">
        <v>2.9219999999999999E-2</v>
      </c>
      <c r="U35" s="38"/>
    </row>
    <row r="36" spans="4:21" x14ac:dyDescent="0.3">
      <c r="D36" s="17" t="s">
        <v>1242</v>
      </c>
      <c r="E36" s="12"/>
      <c r="F36" s="12"/>
      <c r="G36" s="12"/>
      <c r="H36" s="12"/>
      <c r="I36" s="12"/>
      <c r="J36" s="12"/>
      <c r="M36" s="17" t="s">
        <v>1244</v>
      </c>
      <c r="N36" s="12"/>
      <c r="P36" s="38"/>
      <c r="Q36" s="38"/>
      <c r="R36" s="38"/>
      <c r="S36" s="38"/>
      <c r="T36" s="44"/>
      <c r="U36" s="38"/>
    </row>
    <row r="37" spans="4:21" x14ac:dyDescent="0.3">
      <c r="D37" s="17" t="s">
        <v>976</v>
      </c>
      <c r="E37" s="12"/>
      <c r="F37" s="12"/>
      <c r="G37" s="12"/>
      <c r="H37" s="12"/>
      <c r="I37" s="12"/>
      <c r="J37" s="12"/>
      <c r="M37" s="17" t="s">
        <v>984</v>
      </c>
      <c r="N37" s="12"/>
      <c r="P37" s="38"/>
      <c r="Q37" s="38"/>
      <c r="R37" s="38"/>
      <c r="S37" s="38"/>
      <c r="T37" s="44"/>
      <c r="U37" s="38"/>
    </row>
    <row r="38" spans="4:21" x14ac:dyDescent="0.3">
      <c r="D38" s="17" t="s">
        <v>977</v>
      </c>
      <c r="M38" s="17" t="s">
        <v>985</v>
      </c>
      <c r="P38" s="38"/>
      <c r="Q38" s="38"/>
      <c r="R38" s="38"/>
      <c r="S38" s="38"/>
      <c r="T38" s="44"/>
      <c r="U38" s="38"/>
    </row>
    <row r="39" spans="4:21" x14ac:dyDescent="0.3">
      <c r="D39" s="17" t="s">
        <v>978</v>
      </c>
      <c r="M39" s="17" t="s">
        <v>986</v>
      </c>
      <c r="P39" s="38"/>
      <c r="Q39" s="38"/>
      <c r="R39" s="38"/>
      <c r="S39" s="38"/>
      <c r="T39" s="44"/>
      <c r="U39" s="38"/>
    </row>
    <row r="40" spans="4:21" x14ac:dyDescent="0.3">
      <c r="D40" s="17" t="s">
        <v>979</v>
      </c>
      <c r="M40" s="17" t="s">
        <v>987</v>
      </c>
      <c r="P40" s="38"/>
      <c r="Q40" s="38"/>
      <c r="R40" s="38"/>
      <c r="S40" s="38"/>
      <c r="T40" s="44"/>
      <c r="U40" s="38"/>
    </row>
    <row r="41" spans="4:21" x14ac:dyDescent="0.3">
      <c r="D41" s="17"/>
      <c r="M41" s="22">
        <v>0.18379999999999999</v>
      </c>
      <c r="P41" s="38"/>
      <c r="Q41" s="38"/>
      <c r="R41" s="38"/>
      <c r="S41" s="38"/>
      <c r="T41" s="44"/>
      <c r="U41" s="38"/>
    </row>
    <row r="42" spans="4:21" x14ac:dyDescent="0.3">
      <c r="M42">
        <v>1.8E-3</v>
      </c>
      <c r="P42" s="38"/>
      <c r="Q42" s="38"/>
      <c r="R42" s="38"/>
      <c r="S42" s="38"/>
      <c r="T42" s="44"/>
      <c r="U42" s="38"/>
    </row>
    <row r="43" spans="4:21" x14ac:dyDescent="0.3">
      <c r="M43">
        <v>1.6000000000000001E-3</v>
      </c>
      <c r="P43" s="38"/>
      <c r="Q43" s="38"/>
      <c r="R43" s="38"/>
      <c r="S43" s="38"/>
      <c r="T43" s="44"/>
      <c r="U43" s="38"/>
    </row>
    <row r="44" spans="4:21" x14ac:dyDescent="0.3">
      <c r="M44">
        <v>1.9E-3</v>
      </c>
    </row>
    <row r="45" spans="4:21" x14ac:dyDescent="0.3">
      <c r="M45">
        <v>2.5999999999999999E-3</v>
      </c>
    </row>
    <row r="46" spans="4:21" x14ac:dyDescent="0.3">
      <c r="M46">
        <v>2E-3</v>
      </c>
    </row>
    <row r="49" spans="4:15" x14ac:dyDescent="0.3">
      <c r="D49" s="17" t="s">
        <v>422</v>
      </c>
      <c r="M49" s="17" t="s">
        <v>443</v>
      </c>
    </row>
    <row r="50" spans="4:15" x14ac:dyDescent="0.3">
      <c r="D50" s="17"/>
      <c r="M50" s="17"/>
    </row>
    <row r="51" spans="4:15" x14ac:dyDescent="0.3">
      <c r="D51" s="17" t="s">
        <v>1239</v>
      </c>
      <c r="M51" s="17" t="s">
        <v>1239</v>
      </c>
    </row>
    <row r="52" spans="4:15" x14ac:dyDescent="0.3">
      <c r="D52" s="17" t="s">
        <v>1240</v>
      </c>
      <c r="M52" s="17" t="s">
        <v>1240</v>
      </c>
    </row>
    <row r="53" spans="4:15" x14ac:dyDescent="0.3">
      <c r="D53" s="17" t="s">
        <v>413</v>
      </c>
      <c r="M53" s="17" t="s">
        <v>413</v>
      </c>
    </row>
    <row r="54" spans="4:15" x14ac:dyDescent="0.3">
      <c r="D54" s="17" t="s">
        <v>414</v>
      </c>
      <c r="M54" s="17" t="s">
        <v>414</v>
      </c>
    </row>
    <row r="55" spans="4:15" x14ac:dyDescent="0.3">
      <c r="D55" s="17" t="s">
        <v>415</v>
      </c>
      <c r="M55" s="17" t="s">
        <v>415</v>
      </c>
    </row>
    <row r="56" spans="4:15" x14ac:dyDescent="0.3">
      <c r="D56" s="17" t="s">
        <v>416</v>
      </c>
      <c r="M56" s="17" t="s">
        <v>416</v>
      </c>
    </row>
    <row r="57" spans="4:15" x14ac:dyDescent="0.3">
      <c r="D57" s="17" t="s">
        <v>1241</v>
      </c>
      <c r="M57" s="26" t="s">
        <v>1245</v>
      </c>
      <c r="N57" s="27"/>
      <c r="O57" s="22"/>
    </row>
    <row r="58" spans="4:15" x14ac:dyDescent="0.3">
      <c r="D58" s="17" t="s">
        <v>1242</v>
      </c>
      <c r="M58" s="21" t="s">
        <v>1246</v>
      </c>
      <c r="N58" s="22"/>
      <c r="O58" s="22"/>
    </row>
    <row r="59" spans="4:15" x14ac:dyDescent="0.3">
      <c r="D59" s="17" t="s">
        <v>976</v>
      </c>
      <c r="M59" s="17" t="s">
        <v>980</v>
      </c>
    </row>
    <row r="60" spans="4:15" x14ac:dyDescent="0.3">
      <c r="D60" s="17" t="s">
        <v>977</v>
      </c>
      <c r="M60" s="17" t="s">
        <v>981</v>
      </c>
    </row>
    <row r="61" spans="4:15" x14ac:dyDescent="0.3">
      <c r="D61" s="17" t="s">
        <v>978</v>
      </c>
      <c r="M61" s="17" t="s">
        <v>982</v>
      </c>
    </row>
    <row r="62" spans="4:15" x14ac:dyDescent="0.3">
      <c r="D62" s="17" t="s">
        <v>979</v>
      </c>
      <c r="M62" s="17" t="s">
        <v>983</v>
      </c>
    </row>
    <row r="63" spans="4:15" x14ac:dyDescent="0.3">
      <c r="M63">
        <v>1.9E-2</v>
      </c>
    </row>
    <row r="64" spans="4:15" x14ac:dyDescent="0.3">
      <c r="M64">
        <v>5.91E-2</v>
      </c>
    </row>
    <row r="65" spans="13:13" x14ac:dyDescent="0.3">
      <c r="M65">
        <v>1.6000000000000001E-3</v>
      </c>
    </row>
    <row r="66" spans="13:13" x14ac:dyDescent="0.3">
      <c r="M66">
        <v>1.9E-3</v>
      </c>
    </row>
    <row r="67" spans="13:13" x14ac:dyDescent="0.3">
      <c r="M67">
        <v>2.5999999999999999E-3</v>
      </c>
    </row>
  </sheetData>
  <mergeCells count="46">
    <mergeCell ref="U35:U43"/>
    <mergeCell ref="V19:V20"/>
    <mergeCell ref="V21:V23"/>
    <mergeCell ref="Q24:Q25"/>
    <mergeCell ref="R24:R25"/>
    <mergeCell ref="T24:T25"/>
    <mergeCell ref="S24:S25"/>
    <mergeCell ref="U24:U25"/>
    <mergeCell ref="U21:U23"/>
    <mergeCell ref="Q26:U26"/>
    <mergeCell ref="U27:U34"/>
    <mergeCell ref="T21:T23"/>
    <mergeCell ref="U19:U20"/>
    <mergeCell ref="S19:T19"/>
    <mergeCell ref="R19:R20"/>
    <mergeCell ref="Q19:Q20"/>
    <mergeCell ref="T27:T34"/>
    <mergeCell ref="P35:P43"/>
    <mergeCell ref="Q35:Q43"/>
    <mergeCell ref="R35:R43"/>
    <mergeCell ref="S35:S43"/>
    <mergeCell ref="T35:T43"/>
    <mergeCell ref="B8:B9"/>
    <mergeCell ref="Q21:Q23"/>
    <mergeCell ref="R21:R23"/>
    <mergeCell ref="S21:S23"/>
    <mergeCell ref="P27:P34"/>
    <mergeCell ref="Q27:Q34"/>
    <mergeCell ref="R27:R34"/>
    <mergeCell ref="S27:S34"/>
    <mergeCell ref="G4:J4"/>
    <mergeCell ref="P19:P20"/>
    <mergeCell ref="A22:A23"/>
    <mergeCell ref="A24:A25"/>
    <mergeCell ref="K4:N4"/>
    <mergeCell ref="B6:B7"/>
    <mergeCell ref="B10:B11"/>
    <mergeCell ref="B12:B13"/>
    <mergeCell ref="B18:B19"/>
    <mergeCell ref="B14:B15"/>
    <mergeCell ref="B16:B17"/>
    <mergeCell ref="B4:B5"/>
    <mergeCell ref="C4:F4"/>
    <mergeCell ref="B20:B21"/>
    <mergeCell ref="P24:P25"/>
    <mergeCell ref="P21:P2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EE5B-F941-4815-9630-CCD6C7441D26}">
  <dimension ref="A2:O49"/>
  <sheetViews>
    <sheetView topLeftCell="B1" zoomScale="85" zoomScaleNormal="100" workbookViewId="0">
      <selection activeCell="J21" sqref="J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0.44140625" customWidth="1"/>
    <col min="8" max="8" width="20.77734375" customWidth="1"/>
    <col min="9" max="9" width="20" customWidth="1"/>
    <col min="10" max="10" width="19.441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619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628</v>
      </c>
      <c r="D6" s="10" t="s">
        <v>629</v>
      </c>
      <c r="E6" s="10" t="s">
        <v>630</v>
      </c>
      <c r="F6" s="10" t="s">
        <v>631</v>
      </c>
      <c r="G6" s="10" t="s">
        <v>1620</v>
      </c>
      <c r="H6" s="10" t="s">
        <v>1621</v>
      </c>
      <c r="I6" s="10" t="s">
        <v>1622</v>
      </c>
      <c r="J6" s="10" t="s">
        <v>1623</v>
      </c>
      <c r="K6" s="10" t="s">
        <v>660</v>
      </c>
      <c r="L6" s="10" t="s">
        <v>661</v>
      </c>
      <c r="M6" s="10" t="s">
        <v>662</v>
      </c>
      <c r="N6" s="10" t="s">
        <v>663</v>
      </c>
    </row>
    <row r="7" spans="1:14" x14ac:dyDescent="0.3">
      <c r="A7" t="s">
        <v>400</v>
      </c>
      <c r="B7" s="40"/>
      <c r="C7" s="9" t="s">
        <v>632</v>
      </c>
      <c r="D7" s="9" t="s">
        <v>633</v>
      </c>
      <c r="E7" s="9" t="s">
        <v>634</v>
      </c>
      <c r="F7" s="9" t="s">
        <v>635</v>
      </c>
      <c r="G7" s="35" t="s">
        <v>1624</v>
      </c>
      <c r="H7" s="35" t="s">
        <v>1625</v>
      </c>
      <c r="I7" s="35" t="s">
        <v>1626</v>
      </c>
      <c r="J7" s="35" t="s">
        <v>1627</v>
      </c>
      <c r="K7" s="9" t="s">
        <v>664</v>
      </c>
      <c r="L7" s="9" t="s">
        <v>665</v>
      </c>
      <c r="M7" s="9" t="s">
        <v>666</v>
      </c>
      <c r="N7" s="9" t="s">
        <v>667</v>
      </c>
    </row>
    <row r="8" spans="1:14" x14ac:dyDescent="0.3">
      <c r="A8" t="s">
        <v>399</v>
      </c>
      <c r="B8" s="40" t="s">
        <v>339</v>
      </c>
      <c r="C8" s="10" t="s">
        <v>636</v>
      </c>
      <c r="D8" s="10" t="s">
        <v>637</v>
      </c>
      <c r="E8" s="10" t="s">
        <v>638</v>
      </c>
      <c r="F8" s="10" t="s">
        <v>639</v>
      </c>
      <c r="G8" s="10" t="s">
        <v>1604</v>
      </c>
      <c r="H8" s="10" t="s">
        <v>1605</v>
      </c>
      <c r="I8" s="10" t="s">
        <v>1606</v>
      </c>
      <c r="J8" s="10" t="s">
        <v>1607</v>
      </c>
      <c r="K8" s="10" t="s">
        <v>683</v>
      </c>
      <c r="L8" s="10" t="s">
        <v>684</v>
      </c>
      <c r="M8" s="10" t="s">
        <v>685</v>
      </c>
      <c r="N8" s="10" t="s">
        <v>686</v>
      </c>
    </row>
    <row r="9" spans="1:14" x14ac:dyDescent="0.3">
      <c r="A9" t="s">
        <v>400</v>
      </c>
      <c r="B9" s="40"/>
      <c r="C9" s="9" t="s">
        <v>640</v>
      </c>
      <c r="D9" s="9" t="s">
        <v>641</v>
      </c>
      <c r="E9" s="9" t="s">
        <v>642</v>
      </c>
      <c r="F9" s="9" t="s">
        <v>643</v>
      </c>
      <c r="G9" s="35" t="s">
        <v>1608</v>
      </c>
      <c r="H9" s="35" t="s">
        <v>1609</v>
      </c>
      <c r="I9" s="35" t="s">
        <v>1610</v>
      </c>
      <c r="J9" s="35" t="s">
        <v>1611</v>
      </c>
      <c r="K9" s="9" t="s">
        <v>687</v>
      </c>
      <c r="L9" s="9" t="s">
        <v>688</v>
      </c>
      <c r="M9" s="9" t="s">
        <v>689</v>
      </c>
      <c r="N9" s="9" t="s">
        <v>690</v>
      </c>
    </row>
    <row r="10" spans="1:14" x14ac:dyDescent="0.3">
      <c r="A10" t="s">
        <v>399</v>
      </c>
      <c r="B10" s="42" t="s">
        <v>1279</v>
      </c>
      <c r="C10" s="28" t="s">
        <v>1288</v>
      </c>
      <c r="D10" s="28" t="s">
        <v>1289</v>
      </c>
      <c r="E10" s="28" t="s">
        <v>1290</v>
      </c>
      <c r="F10" s="28" t="s">
        <v>1291</v>
      </c>
      <c r="G10" s="35" t="s">
        <v>1612</v>
      </c>
      <c r="H10" s="35" t="s">
        <v>1613</v>
      </c>
      <c r="I10" s="35" t="s">
        <v>1614</v>
      </c>
      <c r="J10" s="35" t="s">
        <v>1615</v>
      </c>
      <c r="K10" s="28" t="s">
        <v>1320</v>
      </c>
      <c r="L10" s="28" t="s">
        <v>1321</v>
      </c>
      <c r="M10" s="28" t="s">
        <v>1322</v>
      </c>
      <c r="N10" s="28" t="s">
        <v>1323</v>
      </c>
    </row>
    <row r="11" spans="1:14" x14ac:dyDescent="0.3">
      <c r="A11" t="s">
        <v>400</v>
      </c>
      <c r="B11" s="43"/>
      <c r="C11" s="28" t="s">
        <v>1292</v>
      </c>
      <c r="D11" s="28" t="s">
        <v>1293</v>
      </c>
      <c r="E11" s="28" t="s">
        <v>1294</v>
      </c>
      <c r="F11" s="28" t="s">
        <v>1295</v>
      </c>
      <c r="G11" s="35" t="s">
        <v>1616</v>
      </c>
      <c r="H11" s="35" t="s">
        <v>1617</v>
      </c>
      <c r="I11" s="35" t="s">
        <v>1618</v>
      </c>
      <c r="J11" s="35" t="s">
        <v>1619</v>
      </c>
      <c r="K11" s="28" t="s">
        <v>1324</v>
      </c>
      <c r="L11" s="28" t="s">
        <v>1325</v>
      </c>
      <c r="M11" s="28" t="s">
        <v>1326</v>
      </c>
      <c r="N11" s="28" t="s">
        <v>1327</v>
      </c>
    </row>
    <row r="12" spans="1:14" x14ac:dyDescent="0.3">
      <c r="A12" t="s">
        <v>399</v>
      </c>
      <c r="B12" s="38" t="s">
        <v>340</v>
      </c>
      <c r="C12" s="9" t="s">
        <v>620</v>
      </c>
      <c r="D12" s="9" t="s">
        <v>621</v>
      </c>
      <c r="E12" s="9" t="s">
        <v>622</v>
      </c>
      <c r="F12" s="9" t="s">
        <v>623</v>
      </c>
      <c r="G12" s="35" t="s">
        <v>1578</v>
      </c>
      <c r="H12" s="35" t="s">
        <v>1579</v>
      </c>
      <c r="I12" s="35" t="s">
        <v>1580</v>
      </c>
      <c r="J12" s="35" t="s">
        <v>1581</v>
      </c>
      <c r="K12" s="9" t="s">
        <v>699</v>
      </c>
      <c r="L12" s="9" t="s">
        <v>700</v>
      </c>
      <c r="M12" s="9" t="s">
        <v>701</v>
      </c>
      <c r="N12" s="9" t="s">
        <v>702</v>
      </c>
    </row>
    <row r="13" spans="1:14" x14ac:dyDescent="0.3">
      <c r="A13" t="s">
        <v>400</v>
      </c>
      <c r="B13" s="38"/>
      <c r="C13" s="10" t="s">
        <v>624</v>
      </c>
      <c r="D13" s="10" t="s">
        <v>625</v>
      </c>
      <c r="E13" s="10" t="s">
        <v>626</v>
      </c>
      <c r="F13" s="10" t="s">
        <v>627</v>
      </c>
      <c r="G13" s="10" t="s">
        <v>1721</v>
      </c>
      <c r="H13" s="10" t="s">
        <v>1722</v>
      </c>
      <c r="I13" s="10" t="s">
        <v>1723</v>
      </c>
      <c r="J13" s="10" t="s">
        <v>1724</v>
      </c>
      <c r="K13" s="9" t="s">
        <v>703</v>
      </c>
      <c r="L13" s="9" t="s">
        <v>704</v>
      </c>
      <c r="M13" s="9" t="s">
        <v>705</v>
      </c>
      <c r="N13" s="9" t="s">
        <v>706</v>
      </c>
    </row>
    <row r="14" spans="1:14" x14ac:dyDescent="0.3">
      <c r="A14" t="s">
        <v>399</v>
      </c>
      <c r="B14" s="38" t="s">
        <v>341</v>
      </c>
      <c r="C14" s="9" t="s">
        <v>644</v>
      </c>
      <c r="D14" s="9" t="s">
        <v>645</v>
      </c>
      <c r="E14" s="9" t="s">
        <v>646</v>
      </c>
      <c r="F14" s="9" t="s">
        <v>647</v>
      </c>
      <c r="G14" s="35" t="s">
        <v>1570</v>
      </c>
      <c r="H14" s="35" t="s">
        <v>1571</v>
      </c>
      <c r="I14" s="35" t="s">
        <v>1572</v>
      </c>
      <c r="J14" s="35" t="s">
        <v>1573</v>
      </c>
      <c r="K14" s="29" t="s">
        <v>1267</v>
      </c>
      <c r="L14" s="29" t="s">
        <v>1268</v>
      </c>
      <c r="M14" s="29" t="s">
        <v>1269</v>
      </c>
      <c r="N14" s="29" t="s">
        <v>1270</v>
      </c>
    </row>
    <row r="15" spans="1:14" x14ac:dyDescent="0.3">
      <c r="A15" t="s">
        <v>400</v>
      </c>
      <c r="B15" s="38"/>
      <c r="C15" s="9" t="s">
        <v>648</v>
      </c>
      <c r="D15" s="9" t="s">
        <v>649</v>
      </c>
      <c r="E15" s="9" t="s">
        <v>650</v>
      </c>
      <c r="F15" s="9" t="s">
        <v>651</v>
      </c>
      <c r="G15" s="35" t="s">
        <v>1574</v>
      </c>
      <c r="H15" s="35" t="s">
        <v>1575</v>
      </c>
      <c r="I15" s="35" t="s">
        <v>1576</v>
      </c>
      <c r="J15" s="35" t="s">
        <v>1577</v>
      </c>
      <c r="K15" s="29" t="s">
        <v>1263</v>
      </c>
      <c r="L15" s="29" t="s">
        <v>1264</v>
      </c>
      <c r="M15" s="29" t="s">
        <v>1265</v>
      </c>
      <c r="N15" s="29" t="s">
        <v>1266</v>
      </c>
    </row>
    <row r="16" spans="1:14" x14ac:dyDescent="0.3">
      <c r="A16" t="s">
        <v>399</v>
      </c>
      <c r="B16" s="38" t="s">
        <v>342</v>
      </c>
      <c r="C16" s="11" t="s">
        <v>506</v>
      </c>
      <c r="D16" s="11" t="s">
        <v>507</v>
      </c>
      <c r="E16" s="11" t="s">
        <v>508</v>
      </c>
      <c r="F16" s="11" t="s">
        <v>509</v>
      </c>
      <c r="G16" s="10" t="s">
        <v>1519</v>
      </c>
      <c r="H16" s="10" t="s">
        <v>1520</v>
      </c>
      <c r="I16" s="10" t="s">
        <v>1521</v>
      </c>
      <c r="J16" s="10" t="s">
        <v>1522</v>
      </c>
      <c r="K16" s="4" t="s">
        <v>916</v>
      </c>
      <c r="L16" s="4" t="s">
        <v>917</v>
      </c>
      <c r="M16" s="4" t="s">
        <v>918</v>
      </c>
      <c r="N16" s="4" t="s">
        <v>919</v>
      </c>
    </row>
    <row r="17" spans="1:15" x14ac:dyDescent="0.3">
      <c r="A17" t="s">
        <v>400</v>
      </c>
      <c r="B17" s="38"/>
      <c r="C17" s="11" t="s">
        <v>752</v>
      </c>
      <c r="D17" s="11" t="s">
        <v>753</v>
      </c>
      <c r="E17" s="11" t="s">
        <v>754</v>
      </c>
      <c r="F17" s="11" t="s">
        <v>755</v>
      </c>
      <c r="G17" s="10" t="s">
        <v>1562</v>
      </c>
      <c r="H17" s="10" t="s">
        <v>1563</v>
      </c>
      <c r="I17" s="10" t="s">
        <v>1564</v>
      </c>
      <c r="J17" s="10" t="s">
        <v>1565</v>
      </c>
      <c r="K17" s="10" t="s">
        <v>996</v>
      </c>
      <c r="L17" s="10" t="s">
        <v>997</v>
      </c>
      <c r="M17" s="10" t="s">
        <v>998</v>
      </c>
      <c r="N17" s="10" t="s">
        <v>999</v>
      </c>
    </row>
    <row r="18" spans="1:15" x14ac:dyDescent="0.3">
      <c r="A18" t="s">
        <v>399</v>
      </c>
      <c r="B18" s="38" t="s">
        <v>1107</v>
      </c>
      <c r="C18" s="10" t="s">
        <v>1128</v>
      </c>
      <c r="D18" s="10" t="s">
        <v>1129</v>
      </c>
      <c r="E18" s="10" t="s">
        <v>1130</v>
      </c>
      <c r="F18" s="10" t="s">
        <v>1131</v>
      </c>
      <c r="G18" s="10" t="s">
        <v>1392</v>
      </c>
      <c r="H18" s="10" t="s">
        <v>1393</v>
      </c>
      <c r="I18" s="10" t="s">
        <v>1394</v>
      </c>
      <c r="J18" s="10" t="s">
        <v>1395</v>
      </c>
      <c r="K18" s="10" t="s">
        <v>1150</v>
      </c>
      <c r="L18" s="10" t="s">
        <v>1151</v>
      </c>
      <c r="M18" s="10" t="s">
        <v>1152</v>
      </c>
      <c r="N18" s="10" t="s">
        <v>1153</v>
      </c>
    </row>
    <row r="19" spans="1:15" x14ac:dyDescent="0.3">
      <c r="A19" t="s">
        <v>400</v>
      </c>
      <c r="B19" s="38"/>
      <c r="C19" s="10" t="s">
        <v>1124</v>
      </c>
      <c r="D19" s="10" t="s">
        <v>1125</v>
      </c>
      <c r="E19" s="10" t="s">
        <v>1126</v>
      </c>
      <c r="F19" s="10" t="s">
        <v>1127</v>
      </c>
      <c r="G19" s="10" t="s">
        <v>1396</v>
      </c>
      <c r="H19" s="10" t="s">
        <v>1397</v>
      </c>
      <c r="I19" s="10" t="s">
        <v>1398</v>
      </c>
      <c r="J19" s="10" t="s">
        <v>1399</v>
      </c>
      <c r="K19" s="11" t="s">
        <v>1154</v>
      </c>
      <c r="L19" s="11" t="s">
        <v>1155</v>
      </c>
      <c r="M19" s="11" t="s">
        <v>1156</v>
      </c>
      <c r="N19" s="11" t="s">
        <v>1157</v>
      </c>
    </row>
    <row r="20" spans="1:15" x14ac:dyDescent="0.3">
      <c r="A20" t="s">
        <v>399</v>
      </c>
      <c r="B20" s="38" t="s">
        <v>1174</v>
      </c>
      <c r="C20" s="10" t="s">
        <v>1183</v>
      </c>
      <c r="D20" s="10" t="s">
        <v>1184</v>
      </c>
      <c r="E20" s="10" t="s">
        <v>1185</v>
      </c>
      <c r="F20" s="10" t="s">
        <v>1186</v>
      </c>
      <c r="G20" s="11" t="s">
        <v>1424</v>
      </c>
      <c r="H20" s="11" t="s">
        <v>1425</v>
      </c>
      <c r="I20" s="11" t="s">
        <v>1426</v>
      </c>
      <c r="J20" s="11" t="s">
        <v>1427</v>
      </c>
      <c r="K20" s="11" t="s">
        <v>1227</v>
      </c>
      <c r="L20" s="11" t="s">
        <v>1228</v>
      </c>
      <c r="M20" s="11" t="s">
        <v>1229</v>
      </c>
      <c r="N20" s="11" t="s">
        <v>1230</v>
      </c>
    </row>
    <row r="21" spans="1:15" x14ac:dyDescent="0.3">
      <c r="A21" t="s">
        <v>400</v>
      </c>
      <c r="B21" s="38"/>
      <c r="C21" s="10" t="s">
        <v>1187</v>
      </c>
      <c r="D21" s="10" t="s">
        <v>1188</v>
      </c>
      <c r="E21" s="10" t="s">
        <v>1189</v>
      </c>
      <c r="F21" s="10" t="s">
        <v>1190</v>
      </c>
      <c r="G21" s="11" t="s">
        <v>1428</v>
      </c>
      <c r="H21" s="11" t="s">
        <v>1429</v>
      </c>
      <c r="I21" s="11" t="s">
        <v>1430</v>
      </c>
      <c r="J21" s="11" t="s">
        <v>1431</v>
      </c>
      <c r="K21" s="10" t="s">
        <v>1223</v>
      </c>
      <c r="L21" s="10" t="s">
        <v>1224</v>
      </c>
      <c r="M21" s="10" t="s">
        <v>1225</v>
      </c>
      <c r="N21" s="10" t="s">
        <v>1226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988</v>
      </c>
      <c r="E31" s="12"/>
      <c r="F31" s="12"/>
      <c r="G31" s="12"/>
      <c r="H31" s="12"/>
      <c r="I31" s="12"/>
      <c r="J31" s="12"/>
      <c r="M31" s="12" t="s">
        <v>1004</v>
      </c>
      <c r="N31" s="12"/>
      <c r="O31" s="12"/>
    </row>
    <row r="32" spans="1:15" x14ac:dyDescent="0.3">
      <c r="D32" s="12" t="s">
        <v>989</v>
      </c>
      <c r="E32" s="12"/>
      <c r="F32" s="12"/>
      <c r="G32" s="12"/>
      <c r="H32" s="12"/>
      <c r="I32" s="12"/>
      <c r="J32" s="12"/>
      <c r="M32" s="12" t="s">
        <v>1005</v>
      </c>
      <c r="N32" s="12"/>
      <c r="O32" s="12"/>
    </row>
    <row r="33" spans="4:14" x14ac:dyDescent="0.3">
      <c r="D33" s="12" t="s">
        <v>990</v>
      </c>
      <c r="E33" s="12"/>
      <c r="F33" s="12"/>
      <c r="G33" s="12"/>
      <c r="H33" s="12"/>
      <c r="I33" s="12"/>
      <c r="J33" s="12"/>
      <c r="M33" s="12" t="s">
        <v>1006</v>
      </c>
      <c r="N33" s="12"/>
    </row>
    <row r="34" spans="4:14" x14ac:dyDescent="0.3">
      <c r="D34" s="12" t="s">
        <v>991</v>
      </c>
      <c r="E34" s="12"/>
      <c r="F34" s="12"/>
      <c r="G34" s="12"/>
      <c r="H34" s="12"/>
      <c r="I34" s="12"/>
      <c r="J34" s="12"/>
      <c r="M34" s="12" t="s">
        <v>1007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992</v>
      </c>
      <c r="M46" t="s">
        <v>1000</v>
      </c>
    </row>
    <row r="47" spans="4:14" x14ac:dyDescent="0.3">
      <c r="D47" t="s">
        <v>993</v>
      </c>
      <c r="M47" t="s">
        <v>1001</v>
      </c>
    </row>
    <row r="48" spans="4:14" x14ac:dyDescent="0.3">
      <c r="D48" t="s">
        <v>994</v>
      </c>
      <c r="M48" t="s">
        <v>1002</v>
      </c>
    </row>
    <row r="49" spans="4:13" x14ac:dyDescent="0.3">
      <c r="D49" t="s">
        <v>995</v>
      </c>
      <c r="M49" t="s">
        <v>1003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FC1C-B31A-4DF0-890F-5DC8C7FF47B9}">
  <dimension ref="A2:O49"/>
  <sheetViews>
    <sheetView zoomScale="82" zoomScaleNormal="100" workbookViewId="0">
      <selection activeCell="J21" sqref="J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33203125" customWidth="1"/>
    <col min="7" max="7" width="22.109375" customWidth="1"/>
    <col min="8" max="8" width="23" customWidth="1"/>
    <col min="9" max="9" width="22.6640625" customWidth="1"/>
    <col min="10" max="10" width="22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876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798</v>
      </c>
      <c r="D6" s="10" t="s">
        <v>799</v>
      </c>
      <c r="E6" s="10" t="s">
        <v>800</v>
      </c>
      <c r="F6" s="10" t="s">
        <v>801</v>
      </c>
      <c r="G6" s="10" t="s">
        <v>1628</v>
      </c>
      <c r="H6" s="10" t="s">
        <v>1629</v>
      </c>
      <c r="I6" s="10" t="s">
        <v>1630</v>
      </c>
      <c r="J6" s="10" t="s">
        <v>1631</v>
      </c>
      <c r="K6" s="10" t="s">
        <v>668</v>
      </c>
      <c r="L6" s="10" t="s">
        <v>669</v>
      </c>
      <c r="M6" s="10" t="s">
        <v>670</v>
      </c>
      <c r="N6" s="10" t="s">
        <v>671</v>
      </c>
    </row>
    <row r="7" spans="1:14" x14ac:dyDescent="0.3">
      <c r="A7" t="s">
        <v>400</v>
      </c>
      <c r="B7" s="40"/>
      <c r="C7" s="9" t="s">
        <v>802</v>
      </c>
      <c r="D7" s="9" t="s">
        <v>803</v>
      </c>
      <c r="E7" s="9" t="s">
        <v>804</v>
      </c>
      <c r="F7" s="9" t="s">
        <v>805</v>
      </c>
      <c r="G7" s="35" t="s">
        <v>1632</v>
      </c>
      <c r="H7" s="35" t="s">
        <v>1633</v>
      </c>
      <c r="I7" s="35" t="s">
        <v>1634</v>
      </c>
      <c r="J7" s="35" t="s">
        <v>1635</v>
      </c>
      <c r="K7" s="9" t="s">
        <v>672</v>
      </c>
      <c r="L7" s="9" t="s">
        <v>673</v>
      </c>
      <c r="M7" s="9" t="s">
        <v>674</v>
      </c>
      <c r="N7" s="9" t="s">
        <v>675</v>
      </c>
    </row>
    <row r="8" spans="1:14" x14ac:dyDescent="0.3">
      <c r="A8" t="s">
        <v>399</v>
      </c>
      <c r="B8" s="40" t="s">
        <v>339</v>
      </c>
      <c r="C8" s="10" t="s">
        <v>822</v>
      </c>
      <c r="D8" s="10" t="s">
        <v>823</v>
      </c>
      <c r="E8" s="10" t="s">
        <v>824</v>
      </c>
      <c r="F8" s="10" t="s">
        <v>825</v>
      </c>
      <c r="G8" s="10" t="s">
        <v>1644</v>
      </c>
      <c r="H8" s="10" t="s">
        <v>1645</v>
      </c>
      <c r="I8" s="10" t="s">
        <v>1646</v>
      </c>
      <c r="J8" s="10" t="s">
        <v>1647</v>
      </c>
      <c r="K8" s="10" t="s">
        <v>1271</v>
      </c>
      <c r="L8" s="10" t="s">
        <v>1272</v>
      </c>
      <c r="M8" s="10" t="s">
        <v>1273</v>
      </c>
      <c r="N8" s="10" t="s">
        <v>1274</v>
      </c>
    </row>
    <row r="9" spans="1:14" x14ac:dyDescent="0.3">
      <c r="A9" t="s">
        <v>400</v>
      </c>
      <c r="B9" s="40"/>
      <c r="C9" s="9" t="s">
        <v>826</v>
      </c>
      <c r="D9" s="9" t="s">
        <v>827</v>
      </c>
      <c r="E9" s="9" t="s">
        <v>828</v>
      </c>
      <c r="F9" s="9" t="s">
        <v>829</v>
      </c>
      <c r="G9" s="35" t="s">
        <v>1648</v>
      </c>
      <c r="H9" s="35" t="s">
        <v>1649</v>
      </c>
      <c r="I9" s="35" t="s">
        <v>1650</v>
      </c>
      <c r="J9" s="35" t="s">
        <v>1651</v>
      </c>
      <c r="K9" s="24" t="s">
        <v>1275</v>
      </c>
      <c r="L9" s="24" t="s">
        <v>1276</v>
      </c>
      <c r="M9" s="24" t="s">
        <v>1277</v>
      </c>
      <c r="N9" s="24" t="s">
        <v>1278</v>
      </c>
    </row>
    <row r="10" spans="1:14" x14ac:dyDescent="0.3">
      <c r="A10" t="s">
        <v>399</v>
      </c>
      <c r="B10" s="42" t="s">
        <v>1279</v>
      </c>
      <c r="C10" s="28" t="s">
        <v>1296</v>
      </c>
      <c r="D10" s="28" t="s">
        <v>1297</v>
      </c>
      <c r="E10" s="28" t="s">
        <v>1298</v>
      </c>
      <c r="F10" s="28" t="s">
        <v>1299</v>
      </c>
      <c r="G10" s="35" t="s">
        <v>1664</v>
      </c>
      <c r="H10" s="35" t="s">
        <v>1665</v>
      </c>
      <c r="I10" s="35" t="s">
        <v>1666</v>
      </c>
      <c r="J10" s="35" t="s">
        <v>1667</v>
      </c>
      <c r="K10" s="28" t="s">
        <v>1328</v>
      </c>
      <c r="L10" s="28" t="s">
        <v>1329</v>
      </c>
      <c r="M10" s="28" t="s">
        <v>1330</v>
      </c>
      <c r="N10" s="28" t="s">
        <v>1331</v>
      </c>
    </row>
    <row r="11" spans="1:14" x14ac:dyDescent="0.3">
      <c r="A11" t="s">
        <v>400</v>
      </c>
      <c r="B11" s="43"/>
      <c r="C11" s="28" t="s">
        <v>1300</v>
      </c>
      <c r="D11" s="28" t="s">
        <v>1301</v>
      </c>
      <c r="E11" s="28" t="s">
        <v>1302</v>
      </c>
      <c r="F11" s="28" t="s">
        <v>1303</v>
      </c>
      <c r="G11" s="35" t="s">
        <v>1668</v>
      </c>
      <c r="H11" s="35" t="s">
        <v>1669</v>
      </c>
      <c r="I11" s="35" t="s">
        <v>1670</v>
      </c>
      <c r="J11" s="35" t="s">
        <v>1671</v>
      </c>
      <c r="K11" s="28" t="s">
        <v>1332</v>
      </c>
      <c r="L11" s="28" t="s">
        <v>1333</v>
      </c>
      <c r="M11" s="28" t="s">
        <v>1334</v>
      </c>
      <c r="N11" s="28" t="s">
        <v>1335</v>
      </c>
    </row>
    <row r="12" spans="1:14" x14ac:dyDescent="0.3">
      <c r="A12" t="s">
        <v>399</v>
      </c>
      <c r="B12" s="38" t="s">
        <v>340</v>
      </c>
      <c r="C12" s="9" t="s">
        <v>838</v>
      </c>
      <c r="D12" s="9" t="s">
        <v>839</v>
      </c>
      <c r="E12" s="9" t="s">
        <v>840</v>
      </c>
      <c r="F12" s="9" t="s">
        <v>841</v>
      </c>
      <c r="G12" s="35" t="s">
        <v>1688</v>
      </c>
      <c r="H12" s="35" t="s">
        <v>1689</v>
      </c>
      <c r="I12" s="35" t="s">
        <v>1690</v>
      </c>
      <c r="J12" s="35" t="s">
        <v>1691</v>
      </c>
      <c r="K12" s="9" t="s">
        <v>707</v>
      </c>
      <c r="L12" s="9" t="s">
        <v>708</v>
      </c>
      <c r="M12" s="9" t="s">
        <v>709</v>
      </c>
      <c r="N12" s="9" t="s">
        <v>710</v>
      </c>
    </row>
    <row r="13" spans="1:14" x14ac:dyDescent="0.3">
      <c r="A13" t="s">
        <v>400</v>
      </c>
      <c r="B13" s="38"/>
      <c r="C13" s="10" t="s">
        <v>842</v>
      </c>
      <c r="D13" s="10" t="s">
        <v>843</v>
      </c>
      <c r="E13" s="10" t="s">
        <v>844</v>
      </c>
      <c r="F13" s="10" t="s">
        <v>845</v>
      </c>
      <c r="G13" s="10" t="s">
        <v>1692</v>
      </c>
      <c r="H13" s="10" t="s">
        <v>1693</v>
      </c>
      <c r="I13" s="10" t="s">
        <v>1694</v>
      </c>
      <c r="J13" s="10" t="s">
        <v>1695</v>
      </c>
      <c r="K13" s="10" t="s">
        <v>762</v>
      </c>
      <c r="L13" s="10" t="s">
        <v>763</v>
      </c>
      <c r="M13" s="10" t="s">
        <v>764</v>
      </c>
      <c r="N13" s="10" t="s">
        <v>765</v>
      </c>
    </row>
    <row r="14" spans="1:14" x14ac:dyDescent="0.3">
      <c r="A14" t="s">
        <v>399</v>
      </c>
      <c r="B14" s="38" t="s">
        <v>341</v>
      </c>
      <c r="C14" s="29" t="s">
        <v>774</v>
      </c>
      <c r="D14" s="29" t="s">
        <v>775</v>
      </c>
      <c r="E14" s="29" t="s">
        <v>776</v>
      </c>
      <c r="F14" s="29" t="s">
        <v>777</v>
      </c>
      <c r="G14" s="29" t="s">
        <v>1704</v>
      </c>
      <c r="H14" s="29" t="s">
        <v>1705</v>
      </c>
      <c r="I14" s="29" t="s">
        <v>1706</v>
      </c>
      <c r="J14" s="29" t="s">
        <v>1707</v>
      </c>
      <c r="K14" s="29" t="s">
        <v>711</v>
      </c>
      <c r="L14" s="29" t="s">
        <v>712</v>
      </c>
      <c r="M14" s="29" t="s">
        <v>713</v>
      </c>
      <c r="N14" s="29" t="s">
        <v>714</v>
      </c>
    </row>
    <row r="15" spans="1:14" x14ac:dyDescent="0.3">
      <c r="A15" t="s">
        <v>400</v>
      </c>
      <c r="B15" s="38"/>
      <c r="C15" s="29" t="s">
        <v>778</v>
      </c>
      <c r="D15" s="29" t="s">
        <v>779</v>
      </c>
      <c r="E15" s="29" t="s">
        <v>780</v>
      </c>
      <c r="F15" s="29" t="s">
        <v>781</v>
      </c>
      <c r="G15" s="29" t="s">
        <v>1708</v>
      </c>
      <c r="H15" s="29" t="s">
        <v>1709</v>
      </c>
      <c r="I15" s="29" t="s">
        <v>1710</v>
      </c>
      <c r="J15" s="29" t="s">
        <v>1711</v>
      </c>
      <c r="K15" s="29" t="s">
        <v>715</v>
      </c>
      <c r="L15" s="29" t="s">
        <v>716</v>
      </c>
      <c r="M15" s="29" t="s">
        <v>717</v>
      </c>
      <c r="N15" s="29" t="s">
        <v>718</v>
      </c>
    </row>
    <row r="16" spans="1:14" x14ac:dyDescent="0.3">
      <c r="A16" t="s">
        <v>399</v>
      </c>
      <c r="B16" s="38" t="s">
        <v>342</v>
      </c>
      <c r="C16" s="32" t="s">
        <v>543</v>
      </c>
      <c r="D16" s="32" t="s">
        <v>544</v>
      </c>
      <c r="E16" s="32" t="s">
        <v>545</v>
      </c>
      <c r="F16" s="33" t="s">
        <v>546</v>
      </c>
      <c r="G16" s="10" t="s">
        <v>1546</v>
      </c>
      <c r="H16" s="10" t="s">
        <v>1547</v>
      </c>
      <c r="I16" s="10" t="s">
        <v>1548</v>
      </c>
      <c r="J16" s="10" t="s">
        <v>1549</v>
      </c>
      <c r="K16" s="30" t="s">
        <v>944</v>
      </c>
      <c r="L16" s="30" t="s">
        <v>945</v>
      </c>
      <c r="M16" s="30" t="s">
        <v>946</v>
      </c>
      <c r="N16" s="30" t="s">
        <v>947</v>
      </c>
    </row>
    <row r="17" spans="1:15" x14ac:dyDescent="0.3">
      <c r="A17" t="s">
        <v>400</v>
      </c>
      <c r="B17" s="38"/>
      <c r="C17" s="33" t="s">
        <v>756</v>
      </c>
      <c r="D17" s="33" t="s">
        <v>757</v>
      </c>
      <c r="E17" s="33" t="s">
        <v>758</v>
      </c>
      <c r="F17" s="33" t="s">
        <v>759</v>
      </c>
      <c r="G17" s="30" t="s">
        <v>1566</v>
      </c>
      <c r="H17" s="30" t="s">
        <v>1567</v>
      </c>
      <c r="I17" s="30" t="s">
        <v>1568</v>
      </c>
      <c r="J17" s="30" t="s">
        <v>1569</v>
      </c>
      <c r="K17" s="30" t="s">
        <v>1033</v>
      </c>
      <c r="L17" s="30" t="s">
        <v>1034</v>
      </c>
      <c r="M17" s="30" t="s">
        <v>1035</v>
      </c>
      <c r="N17" s="30" t="s">
        <v>1036</v>
      </c>
    </row>
    <row r="18" spans="1:15" x14ac:dyDescent="0.3">
      <c r="A18" t="s">
        <v>399</v>
      </c>
      <c r="B18" s="38" t="s">
        <v>1107</v>
      </c>
      <c r="C18" s="30" t="s">
        <v>1116</v>
      </c>
      <c r="D18" s="30" t="s">
        <v>1117</v>
      </c>
      <c r="E18" s="30" t="s">
        <v>1118</v>
      </c>
      <c r="F18" s="30" t="s">
        <v>1119</v>
      </c>
      <c r="G18" s="30" t="s">
        <v>1400</v>
      </c>
      <c r="H18" s="30" t="s">
        <v>1401</v>
      </c>
      <c r="I18" s="30" t="s">
        <v>1402</v>
      </c>
      <c r="J18" s="30" t="s">
        <v>1403</v>
      </c>
      <c r="K18" s="30" t="s">
        <v>1158</v>
      </c>
      <c r="L18" s="30" t="s">
        <v>1159</v>
      </c>
      <c r="M18" s="30" t="s">
        <v>1160</v>
      </c>
      <c r="N18" s="30" t="s">
        <v>1161</v>
      </c>
    </row>
    <row r="19" spans="1:15" x14ac:dyDescent="0.3">
      <c r="A19" t="s">
        <v>400</v>
      </c>
      <c r="B19" s="38"/>
      <c r="C19" s="30" t="s">
        <v>1120</v>
      </c>
      <c r="D19" s="30" t="s">
        <v>1121</v>
      </c>
      <c r="E19" s="30" t="s">
        <v>1122</v>
      </c>
      <c r="F19" s="30" t="s">
        <v>1123</v>
      </c>
      <c r="G19" s="30" t="s">
        <v>1404</v>
      </c>
      <c r="H19" s="30" t="s">
        <v>1405</v>
      </c>
      <c r="I19" s="30" t="s">
        <v>1406</v>
      </c>
      <c r="J19" s="30" t="s">
        <v>1407</v>
      </c>
      <c r="K19" s="33" t="s">
        <v>1162</v>
      </c>
      <c r="L19" s="33" t="s">
        <v>1163</v>
      </c>
      <c r="M19" s="33" t="s">
        <v>1164</v>
      </c>
      <c r="N19" s="33" t="s">
        <v>1165</v>
      </c>
    </row>
    <row r="20" spans="1:15" x14ac:dyDescent="0.3">
      <c r="A20" t="s">
        <v>399</v>
      </c>
      <c r="B20" s="38" t="s">
        <v>1174</v>
      </c>
      <c r="C20" s="30" t="s">
        <v>1191</v>
      </c>
      <c r="D20" s="30" t="s">
        <v>1192</v>
      </c>
      <c r="E20" s="30" t="s">
        <v>1193</v>
      </c>
      <c r="F20" s="30" t="s">
        <v>1194</v>
      </c>
      <c r="G20" s="33" t="s">
        <v>1432</v>
      </c>
      <c r="H20" s="33" t="s">
        <v>1433</v>
      </c>
      <c r="I20" s="33" t="s">
        <v>1434</v>
      </c>
      <c r="J20" s="33" t="s">
        <v>1435</v>
      </c>
      <c r="K20" s="33" t="s">
        <v>1215</v>
      </c>
      <c r="L20" s="33" t="s">
        <v>1216</v>
      </c>
      <c r="M20" s="33" t="s">
        <v>1217</v>
      </c>
      <c r="N20" s="33" t="s">
        <v>1218</v>
      </c>
    </row>
    <row r="21" spans="1:15" x14ac:dyDescent="0.3">
      <c r="A21" t="s">
        <v>400</v>
      </c>
      <c r="B21" s="38"/>
      <c r="C21" s="30" t="s">
        <v>1195</v>
      </c>
      <c r="D21" s="30" t="s">
        <v>1196</v>
      </c>
      <c r="E21" s="30" t="s">
        <v>1197</v>
      </c>
      <c r="F21" s="30" t="s">
        <v>1198</v>
      </c>
      <c r="G21" s="33" t="s">
        <v>1436</v>
      </c>
      <c r="H21" s="33" t="s">
        <v>1437</v>
      </c>
      <c r="I21" s="33" t="s">
        <v>1438</v>
      </c>
      <c r="J21" s="33" t="s">
        <v>1439</v>
      </c>
      <c r="K21" s="30" t="s">
        <v>1219</v>
      </c>
      <c r="L21" s="30" t="s">
        <v>1220</v>
      </c>
      <c r="M21" s="30" t="s">
        <v>1221</v>
      </c>
      <c r="N21" s="30" t="s">
        <v>1222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1013</v>
      </c>
      <c r="E31" s="12"/>
      <c r="F31" s="12"/>
      <c r="G31" s="12"/>
      <c r="H31" s="12"/>
      <c r="I31" s="12"/>
      <c r="J31" s="12"/>
      <c r="M31" s="12" t="s">
        <v>1021</v>
      </c>
      <c r="N31" s="12"/>
      <c r="O31" s="12"/>
    </row>
    <row r="32" spans="1:15" x14ac:dyDescent="0.3">
      <c r="D32" s="12" t="s">
        <v>1014</v>
      </c>
      <c r="E32" s="12"/>
      <c r="F32" s="12"/>
      <c r="G32" s="12"/>
      <c r="H32" s="12"/>
      <c r="I32" s="12"/>
      <c r="J32" s="12"/>
      <c r="M32" s="12" t="s">
        <v>1022</v>
      </c>
      <c r="N32" s="12"/>
      <c r="O32" s="12"/>
    </row>
    <row r="33" spans="4:14" x14ac:dyDescent="0.3">
      <c r="D33" s="12" t="s">
        <v>1015</v>
      </c>
      <c r="E33" s="12"/>
      <c r="F33" s="12"/>
      <c r="G33" s="12"/>
      <c r="H33" s="12"/>
      <c r="I33" s="12"/>
      <c r="J33" s="12"/>
      <c r="M33" s="12" t="s">
        <v>1023</v>
      </c>
      <c r="N33" s="12"/>
    </row>
    <row r="34" spans="4:14" x14ac:dyDescent="0.3">
      <c r="D34" s="12" t="s">
        <v>1016</v>
      </c>
      <c r="E34" s="12"/>
      <c r="F34" s="12"/>
      <c r="G34" s="12"/>
      <c r="H34" s="12"/>
      <c r="I34" s="12"/>
      <c r="J34" s="12"/>
      <c r="M34" s="12" t="s">
        <v>1024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1017</v>
      </c>
      <c r="M46" t="s">
        <v>1037</v>
      </c>
    </row>
    <row r="47" spans="4:14" x14ac:dyDescent="0.3">
      <c r="D47" t="s">
        <v>1018</v>
      </c>
      <c r="M47" t="s">
        <v>1038</v>
      </c>
    </row>
    <row r="48" spans="4:14" x14ac:dyDescent="0.3">
      <c r="D48" t="s">
        <v>1019</v>
      </c>
      <c r="M48" t="s">
        <v>1039</v>
      </c>
    </row>
    <row r="49" spans="4:13" x14ac:dyDescent="0.3">
      <c r="D49" t="s">
        <v>1020</v>
      </c>
      <c r="M49" t="s">
        <v>1040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B5D-8DF4-412F-9C0A-05333BA42C0E}">
  <dimension ref="A2:O49"/>
  <sheetViews>
    <sheetView tabSelected="1" zoomScale="85" zoomScaleNormal="85" workbookViewId="0">
      <selection activeCell="J8" sqref="J8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21875" customWidth="1"/>
    <col min="7" max="7" width="22.109375" customWidth="1"/>
    <col min="8" max="8" width="20.5546875" customWidth="1"/>
    <col min="9" max="9" width="21.6640625" customWidth="1"/>
    <col min="10" max="10" width="21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877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30" t="s">
        <v>806</v>
      </c>
      <c r="D6" s="30" t="s">
        <v>807</v>
      </c>
      <c r="E6" s="30" t="s">
        <v>808</v>
      </c>
      <c r="F6" s="30" t="s">
        <v>809</v>
      </c>
      <c r="G6" s="30" t="s">
        <v>1636</v>
      </c>
      <c r="H6" s="30" t="s">
        <v>1637</v>
      </c>
      <c r="I6" s="30" t="s">
        <v>1638</v>
      </c>
      <c r="J6" s="30" t="s">
        <v>1639</v>
      </c>
      <c r="K6" s="30" t="s">
        <v>814</v>
      </c>
      <c r="L6" s="30" t="s">
        <v>815</v>
      </c>
      <c r="M6" s="30" t="s">
        <v>816</v>
      </c>
      <c r="N6" s="30" t="s">
        <v>817</v>
      </c>
    </row>
    <row r="7" spans="1:14" x14ac:dyDescent="0.3">
      <c r="A7" t="s">
        <v>400</v>
      </c>
      <c r="B7" s="40"/>
      <c r="C7" s="31" t="s">
        <v>810</v>
      </c>
      <c r="D7" s="31" t="s">
        <v>811</v>
      </c>
      <c r="E7" s="31" t="s">
        <v>812</v>
      </c>
      <c r="F7" s="31" t="s">
        <v>813</v>
      </c>
      <c r="G7" s="31" t="s">
        <v>1640</v>
      </c>
      <c r="H7" s="31" t="s">
        <v>1641</v>
      </c>
      <c r="I7" s="31" t="s">
        <v>1642</v>
      </c>
      <c r="J7" s="31" t="s">
        <v>1643</v>
      </c>
      <c r="K7" s="31" t="s">
        <v>818</v>
      </c>
      <c r="L7" s="31" t="s">
        <v>819</v>
      </c>
      <c r="M7" s="31" t="s">
        <v>820</v>
      </c>
      <c r="N7" s="31" t="s">
        <v>821</v>
      </c>
    </row>
    <row r="8" spans="1:14" x14ac:dyDescent="0.3">
      <c r="A8" t="s">
        <v>399</v>
      </c>
      <c r="B8" s="40" t="s">
        <v>339</v>
      </c>
      <c r="C8" s="30" t="s">
        <v>830</v>
      </c>
      <c r="D8" s="30" t="s">
        <v>831</v>
      </c>
      <c r="E8" s="30" t="s">
        <v>832</v>
      </c>
      <c r="F8" s="30" t="s">
        <v>833</v>
      </c>
      <c r="G8" s="30" t="s">
        <v>1680</v>
      </c>
      <c r="H8" s="30" t="s">
        <v>1681</v>
      </c>
      <c r="I8" s="30" t="s">
        <v>1682</v>
      </c>
      <c r="J8" s="30" t="s">
        <v>1683</v>
      </c>
      <c r="K8" s="30" t="s">
        <v>766</v>
      </c>
      <c r="L8" s="30" t="s">
        <v>767</v>
      </c>
      <c r="M8" s="30" t="s">
        <v>768</v>
      </c>
      <c r="N8" s="30" t="s">
        <v>769</v>
      </c>
    </row>
    <row r="9" spans="1:14" x14ac:dyDescent="0.3">
      <c r="A9" t="s">
        <v>400</v>
      </c>
      <c r="B9" s="40"/>
      <c r="C9" s="31" t="s">
        <v>834</v>
      </c>
      <c r="D9" s="31" t="s">
        <v>835</v>
      </c>
      <c r="E9" s="31" t="s">
        <v>836</v>
      </c>
      <c r="F9" s="31" t="s">
        <v>837</v>
      </c>
      <c r="G9" s="31" t="s">
        <v>1684</v>
      </c>
      <c r="H9" s="31" t="s">
        <v>1685</v>
      </c>
      <c r="I9" s="31" t="s">
        <v>1686</v>
      </c>
      <c r="J9" s="31" t="s">
        <v>1687</v>
      </c>
      <c r="K9" s="31" t="s">
        <v>770</v>
      </c>
      <c r="L9" s="31" t="s">
        <v>771</v>
      </c>
      <c r="M9" s="31" t="s">
        <v>772</v>
      </c>
      <c r="N9" s="31" t="s">
        <v>773</v>
      </c>
    </row>
    <row r="10" spans="1:14" x14ac:dyDescent="0.3">
      <c r="A10" t="s">
        <v>399</v>
      </c>
      <c r="B10" s="42" t="s">
        <v>1279</v>
      </c>
      <c r="C10" s="31" t="s">
        <v>1304</v>
      </c>
      <c r="D10" s="31" t="s">
        <v>1305</v>
      </c>
      <c r="E10" s="31" t="s">
        <v>1306</v>
      </c>
      <c r="F10" s="31" t="s">
        <v>1307</v>
      </c>
      <c r="G10" s="31" t="s">
        <v>1672</v>
      </c>
      <c r="H10" s="31" t="s">
        <v>1673</v>
      </c>
      <c r="I10" s="31" t="s">
        <v>1674</v>
      </c>
      <c r="J10" s="31" t="s">
        <v>1675</v>
      </c>
      <c r="K10" s="31" t="s">
        <v>1336</v>
      </c>
      <c r="L10" s="31" t="s">
        <v>1337</v>
      </c>
      <c r="M10" s="31" t="s">
        <v>1338</v>
      </c>
      <c r="N10" s="31" t="s">
        <v>1339</v>
      </c>
    </row>
    <row r="11" spans="1:14" x14ac:dyDescent="0.3">
      <c r="A11" t="s">
        <v>400</v>
      </c>
      <c r="B11" s="43"/>
      <c r="C11" s="31" t="s">
        <v>1308</v>
      </c>
      <c r="D11" s="31" t="s">
        <v>1309</v>
      </c>
      <c r="E11" s="31" t="s">
        <v>1310</v>
      </c>
      <c r="F11" s="31" t="s">
        <v>1311</v>
      </c>
      <c r="G11" s="31" t="s">
        <v>1676</v>
      </c>
      <c r="H11" s="31" t="s">
        <v>1677</v>
      </c>
      <c r="I11" s="31" t="s">
        <v>1678</v>
      </c>
      <c r="J11" s="31" t="s">
        <v>1679</v>
      </c>
      <c r="K11" s="31" t="s">
        <v>1340</v>
      </c>
      <c r="L11" s="31" t="s">
        <v>1341</v>
      </c>
      <c r="M11" s="31" t="s">
        <v>1342</v>
      </c>
      <c r="N11" s="31" t="s">
        <v>1720</v>
      </c>
    </row>
    <row r="12" spans="1:14" x14ac:dyDescent="0.3">
      <c r="A12" t="s">
        <v>399</v>
      </c>
      <c r="B12" s="38" t="s">
        <v>340</v>
      </c>
      <c r="C12" s="9" t="s">
        <v>846</v>
      </c>
      <c r="D12" s="9" t="s">
        <v>847</v>
      </c>
      <c r="E12" s="9" t="s">
        <v>848</v>
      </c>
      <c r="F12" s="9" t="s">
        <v>849</v>
      </c>
      <c r="G12" s="35" t="s">
        <v>1696</v>
      </c>
      <c r="H12" s="35" t="s">
        <v>1697</v>
      </c>
      <c r="I12" s="35" t="s">
        <v>1698</v>
      </c>
      <c r="J12" s="35" t="s">
        <v>1699</v>
      </c>
      <c r="K12" s="9" t="s">
        <v>854</v>
      </c>
      <c r="L12" s="9" t="s">
        <v>855</v>
      </c>
      <c r="M12" s="9" t="s">
        <v>856</v>
      </c>
      <c r="N12" s="9" t="s">
        <v>857</v>
      </c>
    </row>
    <row r="13" spans="1:14" x14ac:dyDescent="0.3">
      <c r="A13" t="s">
        <v>400</v>
      </c>
      <c r="B13" s="38"/>
      <c r="C13" s="10" t="s">
        <v>850</v>
      </c>
      <c r="D13" s="10" t="s">
        <v>851</v>
      </c>
      <c r="E13" s="10" t="s">
        <v>852</v>
      </c>
      <c r="F13" s="10" t="s">
        <v>853</v>
      </c>
      <c r="G13" s="10" t="s">
        <v>1700</v>
      </c>
      <c r="H13" s="10" t="s">
        <v>1701</v>
      </c>
      <c r="I13" s="10" t="s">
        <v>1702</v>
      </c>
      <c r="J13" s="10" t="s">
        <v>1703</v>
      </c>
      <c r="K13" s="10" t="s">
        <v>760</v>
      </c>
      <c r="L13" s="10" t="s">
        <v>761</v>
      </c>
      <c r="M13" s="10" t="s">
        <v>858</v>
      </c>
      <c r="N13" s="10" t="s">
        <v>859</v>
      </c>
    </row>
    <row r="14" spans="1:14" x14ac:dyDescent="0.3">
      <c r="A14" t="s">
        <v>399</v>
      </c>
      <c r="B14" s="38" t="s">
        <v>341</v>
      </c>
      <c r="C14" s="9" t="s">
        <v>782</v>
      </c>
      <c r="D14" s="9" t="s">
        <v>783</v>
      </c>
      <c r="E14" s="9" t="s">
        <v>784</v>
      </c>
      <c r="F14" s="9" t="s">
        <v>785</v>
      </c>
      <c r="G14" s="35" t="s">
        <v>1712</v>
      </c>
      <c r="H14" s="35" t="s">
        <v>1713</v>
      </c>
      <c r="I14" s="35" t="s">
        <v>1714</v>
      </c>
      <c r="J14" s="35" t="s">
        <v>1715</v>
      </c>
      <c r="K14" s="9" t="s">
        <v>790</v>
      </c>
      <c r="L14" s="9" t="s">
        <v>791</v>
      </c>
      <c r="M14" s="9" t="s">
        <v>792</v>
      </c>
      <c r="N14" s="9" t="s">
        <v>793</v>
      </c>
    </row>
    <row r="15" spans="1:14" x14ac:dyDescent="0.3">
      <c r="A15" t="s">
        <v>400</v>
      </c>
      <c r="B15" s="38"/>
      <c r="C15" s="9" t="s">
        <v>786</v>
      </c>
      <c r="D15" s="9" t="s">
        <v>787</v>
      </c>
      <c r="E15" s="9" t="s">
        <v>788</v>
      </c>
      <c r="F15" s="9" t="s">
        <v>789</v>
      </c>
      <c r="G15" s="35" t="s">
        <v>1716</v>
      </c>
      <c r="H15" s="35" t="s">
        <v>1717</v>
      </c>
      <c r="I15" s="35" t="s">
        <v>1718</v>
      </c>
      <c r="J15" s="35" t="s">
        <v>1719</v>
      </c>
      <c r="K15" s="9" t="s">
        <v>794</v>
      </c>
      <c r="L15" s="9" t="s">
        <v>795</v>
      </c>
      <c r="M15" s="9" t="s">
        <v>796</v>
      </c>
      <c r="N15" s="9" t="s">
        <v>797</v>
      </c>
    </row>
    <row r="16" spans="1:14" x14ac:dyDescent="0.3">
      <c r="A16" t="s">
        <v>399</v>
      </c>
      <c r="B16" s="38" t="s">
        <v>342</v>
      </c>
      <c r="C16" s="11" t="s">
        <v>574</v>
      </c>
      <c r="D16" s="11" t="s">
        <v>575</v>
      </c>
      <c r="E16" s="11" t="s">
        <v>576</v>
      </c>
      <c r="F16" s="11" t="s">
        <v>577</v>
      </c>
      <c r="G16" s="10" t="s">
        <v>1599</v>
      </c>
      <c r="H16" s="10" t="s">
        <v>1600</v>
      </c>
      <c r="I16" s="10" t="s">
        <v>1601</v>
      </c>
      <c r="J16" s="10" t="s">
        <v>1602</v>
      </c>
      <c r="K16" s="10" t="s">
        <v>1054</v>
      </c>
      <c r="L16" s="10" t="s">
        <v>1055</v>
      </c>
      <c r="M16" s="10" t="s">
        <v>1056</v>
      </c>
      <c r="N16" s="10" t="s">
        <v>1057</v>
      </c>
    </row>
    <row r="17" spans="1:15" x14ac:dyDescent="0.3">
      <c r="A17" t="s">
        <v>400</v>
      </c>
      <c r="B17" s="38"/>
      <c r="C17" s="11" t="s">
        <v>872</v>
      </c>
      <c r="D17" s="11" t="s">
        <v>873</v>
      </c>
      <c r="E17" s="11" t="s">
        <v>874</v>
      </c>
      <c r="F17" s="11" t="s">
        <v>875</v>
      </c>
      <c r="G17" s="10" t="s">
        <v>1660</v>
      </c>
      <c r="H17" s="10" t="s">
        <v>1661</v>
      </c>
      <c r="I17" s="10" t="s">
        <v>1662</v>
      </c>
      <c r="J17" s="10" t="s">
        <v>1663</v>
      </c>
      <c r="K17" s="10" t="s">
        <v>1079</v>
      </c>
      <c r="L17" s="10" t="s">
        <v>1080</v>
      </c>
      <c r="M17" s="10" t="s">
        <v>1081</v>
      </c>
      <c r="N17" s="10" t="s">
        <v>1082</v>
      </c>
    </row>
    <row r="18" spans="1:15" x14ac:dyDescent="0.3">
      <c r="A18" t="s">
        <v>399</v>
      </c>
      <c r="B18" s="38" t="s">
        <v>1107</v>
      </c>
      <c r="C18" s="10" t="s">
        <v>1108</v>
      </c>
      <c r="D18" s="10" t="s">
        <v>1109</v>
      </c>
      <c r="E18" s="10" t="s">
        <v>1110</v>
      </c>
      <c r="F18" s="10" t="s">
        <v>1111</v>
      </c>
      <c r="G18" s="10" t="s">
        <v>1408</v>
      </c>
      <c r="H18" s="10" t="s">
        <v>1409</v>
      </c>
      <c r="I18" s="10" t="s">
        <v>1410</v>
      </c>
      <c r="J18" s="10" t="s">
        <v>1411</v>
      </c>
      <c r="K18" s="10" t="s">
        <v>1166</v>
      </c>
      <c r="L18" s="10" t="s">
        <v>1167</v>
      </c>
      <c r="M18" s="10" t="s">
        <v>1168</v>
      </c>
      <c r="N18" s="10" t="s">
        <v>1169</v>
      </c>
    </row>
    <row r="19" spans="1:15" x14ac:dyDescent="0.3">
      <c r="A19" t="s">
        <v>400</v>
      </c>
      <c r="B19" s="38"/>
      <c r="C19" s="10" t="s">
        <v>1112</v>
      </c>
      <c r="D19" s="10" t="s">
        <v>1113</v>
      </c>
      <c r="E19" s="10" t="s">
        <v>1114</v>
      </c>
      <c r="F19" s="10" t="s">
        <v>1115</v>
      </c>
      <c r="G19" s="11" t="s">
        <v>1412</v>
      </c>
      <c r="H19" s="11" t="s">
        <v>1413</v>
      </c>
      <c r="I19" s="11" t="s">
        <v>1414</v>
      </c>
      <c r="J19" s="11" t="s">
        <v>1415</v>
      </c>
      <c r="K19" s="11" t="s">
        <v>1170</v>
      </c>
      <c r="L19" s="11" t="s">
        <v>1171</v>
      </c>
      <c r="M19" s="11" t="s">
        <v>1172</v>
      </c>
      <c r="N19" s="11" t="s">
        <v>1173</v>
      </c>
    </row>
    <row r="20" spans="1:15" x14ac:dyDescent="0.3">
      <c r="A20" t="s">
        <v>399</v>
      </c>
      <c r="B20" s="38" t="s">
        <v>1174</v>
      </c>
      <c r="C20" s="10" t="s">
        <v>1203</v>
      </c>
      <c r="D20" s="10" t="s">
        <v>1204</v>
      </c>
      <c r="E20" s="10" t="s">
        <v>1205</v>
      </c>
      <c r="F20" s="10" t="s">
        <v>1206</v>
      </c>
      <c r="G20" s="11" t="s">
        <v>1440</v>
      </c>
      <c r="H20" s="11" t="s">
        <v>1441</v>
      </c>
      <c r="I20" s="11" t="s">
        <v>1442</v>
      </c>
      <c r="J20" s="11" t="s">
        <v>1443</v>
      </c>
      <c r="K20" s="11" t="s">
        <v>1211</v>
      </c>
      <c r="L20" s="11" t="s">
        <v>1212</v>
      </c>
      <c r="M20" s="11" t="s">
        <v>1213</v>
      </c>
      <c r="N20" s="11" t="s">
        <v>1214</v>
      </c>
    </row>
    <row r="21" spans="1:15" x14ac:dyDescent="0.3">
      <c r="A21" t="s">
        <v>400</v>
      </c>
      <c r="B21" s="38"/>
      <c r="C21" s="10" t="s">
        <v>1199</v>
      </c>
      <c r="D21" s="10" t="s">
        <v>1200</v>
      </c>
      <c r="E21" s="10" t="s">
        <v>1201</v>
      </c>
      <c r="F21" s="10" t="s">
        <v>1202</v>
      </c>
      <c r="G21" s="10" t="s">
        <v>1444</v>
      </c>
      <c r="H21" s="10" t="s">
        <v>1445</v>
      </c>
      <c r="I21" s="10" t="s">
        <v>1446</v>
      </c>
      <c r="J21" s="10" t="s">
        <v>1447</v>
      </c>
      <c r="K21" s="10" t="s">
        <v>1207</v>
      </c>
      <c r="L21" s="10" t="s">
        <v>1208</v>
      </c>
      <c r="M21" s="10" t="s">
        <v>1209</v>
      </c>
      <c r="N21" s="10" t="s">
        <v>1210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1029</v>
      </c>
      <c r="E31" s="12"/>
      <c r="F31" s="12"/>
      <c r="G31" s="12"/>
      <c r="H31" s="12"/>
      <c r="I31" s="12"/>
      <c r="J31" s="12"/>
      <c r="M31" s="12" t="s">
        <v>1071</v>
      </c>
      <c r="N31" s="12"/>
      <c r="O31" s="12"/>
    </row>
    <row r="32" spans="1:15" x14ac:dyDescent="0.3">
      <c r="D32" s="12" t="s">
        <v>1030</v>
      </c>
      <c r="E32" s="12"/>
      <c r="F32" s="12"/>
      <c r="G32" s="12"/>
      <c r="H32" s="12"/>
      <c r="I32" s="12"/>
      <c r="J32" s="12"/>
      <c r="M32" s="12" t="s">
        <v>1072</v>
      </c>
      <c r="N32" s="12"/>
      <c r="O32" s="12"/>
    </row>
    <row r="33" spans="4:14" x14ac:dyDescent="0.3">
      <c r="D33" s="12" t="s">
        <v>1031</v>
      </c>
      <c r="E33" s="12"/>
      <c r="F33" s="12"/>
      <c r="G33" s="12"/>
      <c r="H33" s="12"/>
      <c r="I33" s="12"/>
      <c r="J33" s="12"/>
      <c r="M33" s="12" t="s">
        <v>1073</v>
      </c>
      <c r="N33" s="12"/>
    </row>
    <row r="34" spans="4:14" x14ac:dyDescent="0.3">
      <c r="D34" s="12" t="s">
        <v>1032</v>
      </c>
      <c r="E34" s="12"/>
      <c r="F34" s="12"/>
      <c r="G34" s="12"/>
      <c r="H34" s="12"/>
      <c r="I34" s="12"/>
      <c r="J34" s="12"/>
      <c r="M34" s="12" t="s">
        <v>1074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1025</v>
      </c>
      <c r="M46" t="s">
        <v>1083</v>
      </c>
    </row>
    <row r="47" spans="4:14" x14ac:dyDescent="0.3">
      <c r="D47" t="s">
        <v>1026</v>
      </c>
      <c r="M47" t="s">
        <v>1084</v>
      </c>
    </row>
    <row r="48" spans="4:14" x14ac:dyDescent="0.3">
      <c r="D48" t="s">
        <v>1027</v>
      </c>
      <c r="M48" t="s">
        <v>1085</v>
      </c>
    </row>
    <row r="49" spans="4:13" x14ac:dyDescent="0.3">
      <c r="D49" t="s">
        <v>1028</v>
      </c>
      <c r="M49" t="s">
        <v>1086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5E4-71AA-4437-9BF3-9FFA42537E4C}">
  <dimension ref="B3:G18"/>
  <sheetViews>
    <sheetView workbookViewId="0">
      <selection activeCell="C8" sqref="C8"/>
    </sheetView>
  </sheetViews>
  <sheetFormatPr defaultRowHeight="14.4" x14ac:dyDescent="0.3"/>
  <cols>
    <col min="3" max="3" width="48.6640625" customWidth="1"/>
    <col min="4" max="4" width="21.21875" customWidth="1"/>
    <col min="5" max="5" width="18.5546875" customWidth="1"/>
    <col min="6" max="6" width="20.6640625" customWidth="1"/>
    <col min="7" max="7" width="19" customWidth="1"/>
  </cols>
  <sheetData>
    <row r="3" spans="2:7" x14ac:dyDescent="0.3">
      <c r="B3" t="s">
        <v>1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25</v>
      </c>
      <c r="D6" s="2" t="s">
        <v>27</v>
      </c>
      <c r="E6" s="2" t="s">
        <v>28</v>
      </c>
      <c r="F6" s="2" t="s">
        <v>29</v>
      </c>
      <c r="G6" s="2" t="s">
        <v>30</v>
      </c>
    </row>
    <row r="7" spans="2:7" x14ac:dyDescent="0.3">
      <c r="B7" s="2">
        <v>11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</row>
    <row r="8" spans="2:7" x14ac:dyDescent="0.3">
      <c r="B8" s="3">
        <v>10</v>
      </c>
      <c r="C8" s="3" t="s">
        <v>36</v>
      </c>
      <c r="D8" s="3" t="s">
        <v>54</v>
      </c>
      <c r="E8" s="3" t="s">
        <v>55</v>
      </c>
      <c r="F8" s="3" t="s">
        <v>56</v>
      </c>
      <c r="G8" s="3" t="s">
        <v>57</v>
      </c>
    </row>
    <row r="9" spans="2:7" x14ac:dyDescent="0.3">
      <c r="B9" s="2">
        <v>9</v>
      </c>
      <c r="C9" s="2" t="s">
        <v>37</v>
      </c>
      <c r="D9" s="2" t="s">
        <v>58</v>
      </c>
      <c r="E9" s="2" t="s">
        <v>59</v>
      </c>
      <c r="F9" s="2" t="s">
        <v>60</v>
      </c>
      <c r="G9" s="2" t="s">
        <v>61</v>
      </c>
    </row>
    <row r="10" spans="2:7" x14ac:dyDescent="0.3">
      <c r="B10" s="2">
        <v>8</v>
      </c>
      <c r="C10" s="2" t="s">
        <v>38</v>
      </c>
      <c r="D10" s="2" t="s">
        <v>85</v>
      </c>
      <c r="E10" s="2" t="s">
        <v>86</v>
      </c>
      <c r="F10" s="2" t="s">
        <v>87</v>
      </c>
      <c r="G10" s="2" t="s">
        <v>88</v>
      </c>
    </row>
    <row r="11" spans="2:7" x14ac:dyDescent="0.3">
      <c r="B11" s="2">
        <v>7</v>
      </c>
      <c r="C11" s="2" t="s">
        <v>39</v>
      </c>
      <c r="D11" s="2" t="s">
        <v>40</v>
      </c>
      <c r="E11" s="2" t="s">
        <v>41</v>
      </c>
      <c r="F11" s="2" t="s">
        <v>42</v>
      </c>
      <c r="G11" s="2" t="s">
        <v>43</v>
      </c>
    </row>
    <row r="12" spans="2:7" x14ac:dyDescent="0.3">
      <c r="B12" s="2">
        <v>6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48</v>
      </c>
    </row>
    <row r="13" spans="2:7" x14ac:dyDescent="0.3">
      <c r="B13" s="2">
        <v>5</v>
      </c>
      <c r="C13" s="2" t="s">
        <v>49</v>
      </c>
      <c r="D13" s="2" t="s">
        <v>50</v>
      </c>
      <c r="E13" s="2" t="s">
        <v>51</v>
      </c>
      <c r="F13" s="2" t="s">
        <v>52</v>
      </c>
      <c r="G13" s="2" t="s">
        <v>53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212</v>
      </c>
      <c r="E18" t="s">
        <v>214</v>
      </c>
      <c r="F18" t="s">
        <v>215</v>
      </c>
      <c r="G18" t="s">
        <v>216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D980-9653-4DC2-A4CB-276486037DB5}">
  <dimension ref="B3:G18"/>
  <sheetViews>
    <sheetView workbookViewId="0">
      <selection activeCell="B17" sqref="B17:C18"/>
    </sheetView>
  </sheetViews>
  <sheetFormatPr defaultRowHeight="14.4" x14ac:dyDescent="0.3"/>
  <cols>
    <col min="3" max="3" width="49.6640625" customWidth="1"/>
    <col min="4" max="4" width="23.88671875" customWidth="1"/>
    <col min="5" max="5" width="20.88671875" customWidth="1"/>
    <col min="6" max="6" width="21" customWidth="1"/>
    <col min="7" max="7" width="19.6640625" customWidth="1"/>
  </cols>
  <sheetData>
    <row r="3" spans="2:7" x14ac:dyDescent="0.3">
      <c r="B3" t="s">
        <v>2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134</v>
      </c>
      <c r="D6" s="2" t="s">
        <v>137</v>
      </c>
      <c r="E6" s="2" t="s">
        <v>138</v>
      </c>
      <c r="F6" s="2" t="s">
        <v>139</v>
      </c>
      <c r="G6" s="2" t="s">
        <v>140</v>
      </c>
    </row>
    <row r="7" spans="2:7" x14ac:dyDescent="0.3">
      <c r="B7" s="2">
        <v>11</v>
      </c>
      <c r="C7" s="2" t="s">
        <v>135</v>
      </c>
      <c r="D7" s="2" t="s">
        <v>141</v>
      </c>
      <c r="E7" s="2" t="s">
        <v>142</v>
      </c>
      <c r="F7" s="2" t="s">
        <v>143</v>
      </c>
      <c r="G7" s="2" t="s">
        <v>144</v>
      </c>
    </row>
    <row r="8" spans="2:7" x14ac:dyDescent="0.3">
      <c r="B8" s="4">
        <v>10</v>
      </c>
      <c r="C8" s="4" t="s">
        <v>62</v>
      </c>
      <c r="D8" s="4" t="s">
        <v>145</v>
      </c>
      <c r="E8" s="4" t="s">
        <v>146</v>
      </c>
      <c r="F8" s="4" t="s">
        <v>147</v>
      </c>
      <c r="G8" s="4" t="s">
        <v>148</v>
      </c>
    </row>
    <row r="9" spans="2:7" x14ac:dyDescent="0.3">
      <c r="B9" s="3">
        <v>9</v>
      </c>
      <c r="C9" s="3" t="s">
        <v>67</v>
      </c>
      <c r="D9" s="3" t="s">
        <v>149</v>
      </c>
      <c r="E9" s="3" t="s">
        <v>150</v>
      </c>
      <c r="F9" s="3" t="s">
        <v>151</v>
      </c>
      <c r="G9" s="3" t="s">
        <v>152</v>
      </c>
    </row>
    <row r="10" spans="2:7" x14ac:dyDescent="0.3">
      <c r="B10" s="2">
        <v>8</v>
      </c>
      <c r="C10" s="2" t="s">
        <v>38</v>
      </c>
      <c r="D10" s="2" t="s">
        <v>153</v>
      </c>
      <c r="E10" s="2" t="s">
        <v>154</v>
      </c>
      <c r="F10" s="2" t="s">
        <v>155</v>
      </c>
      <c r="G10" s="2" t="s">
        <v>156</v>
      </c>
    </row>
    <row r="11" spans="2:7" x14ac:dyDescent="0.3">
      <c r="B11" s="4">
        <v>7</v>
      </c>
      <c r="C11" s="4" t="s">
        <v>39</v>
      </c>
      <c r="D11" s="4" t="s">
        <v>157</v>
      </c>
      <c r="E11" s="4" t="s">
        <v>158</v>
      </c>
      <c r="F11" s="4" t="s">
        <v>159</v>
      </c>
      <c r="G11" s="4" t="s">
        <v>160</v>
      </c>
    </row>
    <row r="12" spans="2:7" x14ac:dyDescent="0.3">
      <c r="B12" s="2">
        <v>6</v>
      </c>
      <c r="C12" s="2" t="s">
        <v>44</v>
      </c>
      <c r="D12" s="2" t="s">
        <v>161</v>
      </c>
      <c r="E12" s="2" t="s">
        <v>162</v>
      </c>
      <c r="F12" s="2" t="s">
        <v>163</v>
      </c>
      <c r="G12" s="2" t="s">
        <v>164</v>
      </c>
    </row>
    <row r="13" spans="2:7" x14ac:dyDescent="0.3">
      <c r="B13" s="2">
        <v>5</v>
      </c>
      <c r="C13" s="2" t="s">
        <v>136</v>
      </c>
      <c r="D13" s="2" t="s">
        <v>165</v>
      </c>
      <c r="E13" s="2" t="s">
        <v>166</v>
      </c>
      <c r="F13" s="2" t="s">
        <v>167</v>
      </c>
      <c r="G13" s="2" t="s">
        <v>168</v>
      </c>
    </row>
    <row r="17" spans="2:7" x14ac:dyDescent="0.3">
      <c r="B17" s="6" t="s">
        <v>224</v>
      </c>
      <c r="C17" s="6"/>
      <c r="D17" s="6"/>
    </row>
    <row r="18" spans="2:7" x14ac:dyDescent="0.3">
      <c r="B18" s="36" t="s">
        <v>225</v>
      </c>
      <c r="C18" s="36"/>
      <c r="D18" t="s">
        <v>226</v>
      </c>
      <c r="E18" t="s">
        <v>227</v>
      </c>
      <c r="F18" t="s">
        <v>228</v>
      </c>
      <c r="G18" t="s">
        <v>229</v>
      </c>
    </row>
  </sheetData>
  <mergeCells count="1"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0BD7-4B08-4078-A1D6-DF6A3B6E0D7B}">
  <dimension ref="B3:G18"/>
  <sheetViews>
    <sheetView workbookViewId="0">
      <selection activeCell="D29" sqref="D29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3</v>
      </c>
      <c r="C3" t="s">
        <v>22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5">
        <v>12</v>
      </c>
      <c r="C6" s="5" t="s">
        <v>238</v>
      </c>
      <c r="D6" s="5" t="s">
        <v>240</v>
      </c>
      <c r="E6" s="5" t="s">
        <v>241</v>
      </c>
      <c r="F6" s="5" t="s">
        <v>242</v>
      </c>
      <c r="G6" s="5" t="s">
        <v>243</v>
      </c>
    </row>
    <row r="7" spans="2:7" x14ac:dyDescent="0.3">
      <c r="B7" s="5">
        <v>11</v>
      </c>
      <c r="C7" s="5" t="s">
        <v>239</v>
      </c>
      <c r="D7" s="5" t="s">
        <v>244</v>
      </c>
      <c r="E7" s="5" t="s">
        <v>245</v>
      </c>
      <c r="F7" s="5" t="s">
        <v>246</v>
      </c>
      <c r="G7" s="5" t="s">
        <v>247</v>
      </c>
    </row>
    <row r="8" spans="2:7" x14ac:dyDescent="0.3">
      <c r="B8" s="4">
        <v>10</v>
      </c>
      <c r="C8" s="4" t="s">
        <v>36</v>
      </c>
      <c r="D8" s="4" t="s">
        <v>248</v>
      </c>
      <c r="E8" s="4" t="s">
        <v>249</v>
      </c>
      <c r="F8" s="4" t="s">
        <v>250</v>
      </c>
      <c r="G8" s="4" t="s">
        <v>251</v>
      </c>
    </row>
    <row r="9" spans="2:7" x14ac:dyDescent="0.3">
      <c r="B9" s="5">
        <v>9</v>
      </c>
      <c r="C9" s="5" t="s">
        <v>37</v>
      </c>
      <c r="D9" s="5" t="s">
        <v>252</v>
      </c>
      <c r="E9" s="5" t="s">
        <v>253</v>
      </c>
      <c r="F9" s="5" t="s">
        <v>254</v>
      </c>
      <c r="G9" s="5" t="s">
        <v>255</v>
      </c>
    </row>
    <row r="10" spans="2:7" x14ac:dyDescent="0.3">
      <c r="B10" s="5">
        <v>8</v>
      </c>
      <c r="C10" s="5" t="s">
        <v>38</v>
      </c>
      <c r="D10" s="5" t="s">
        <v>256</v>
      </c>
      <c r="E10" s="5" t="s">
        <v>257</v>
      </c>
      <c r="F10" s="5" t="s">
        <v>258</v>
      </c>
      <c r="G10" s="5" t="s">
        <v>259</v>
      </c>
    </row>
    <row r="11" spans="2:7" x14ac:dyDescent="0.3">
      <c r="B11" s="3">
        <v>7</v>
      </c>
      <c r="C11" s="3" t="s">
        <v>39</v>
      </c>
      <c r="D11" s="3" t="s">
        <v>260</v>
      </c>
      <c r="E11" s="3" t="s">
        <v>261</v>
      </c>
      <c r="F11" s="3" t="s">
        <v>262</v>
      </c>
      <c r="G11" s="3" t="s">
        <v>263</v>
      </c>
    </row>
    <row r="12" spans="2:7" x14ac:dyDescent="0.3">
      <c r="B12" s="5">
        <v>6</v>
      </c>
      <c r="C12" s="5" t="s">
        <v>80</v>
      </c>
      <c r="D12" s="5" t="s">
        <v>264</v>
      </c>
      <c r="E12" s="5" t="s">
        <v>265</v>
      </c>
      <c r="F12" s="5" t="s">
        <v>266</v>
      </c>
      <c r="G12" s="5" t="s">
        <v>267</v>
      </c>
    </row>
    <row r="13" spans="2:7" x14ac:dyDescent="0.3">
      <c r="B13" s="5">
        <v>5</v>
      </c>
      <c r="C13" s="5" t="s">
        <v>49</v>
      </c>
      <c r="D13" s="5" t="s">
        <v>268</v>
      </c>
      <c r="E13" s="5" t="s">
        <v>269</v>
      </c>
      <c r="F13" s="5" t="s">
        <v>270</v>
      </c>
      <c r="G13" s="5" t="s">
        <v>271</v>
      </c>
    </row>
    <row r="17" spans="2:4" x14ac:dyDescent="0.3">
      <c r="B17" s="6" t="s">
        <v>218</v>
      </c>
      <c r="C17" s="6"/>
      <c r="D17" s="6"/>
    </row>
    <row r="18" spans="2:4" x14ac:dyDescent="0.3">
      <c r="B18" s="36" t="s">
        <v>217</v>
      </c>
      <c r="C18" s="36"/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17FE-18CC-46F5-BAC3-3C9188DFBB42}">
  <dimension ref="B3:G18"/>
  <sheetViews>
    <sheetView workbookViewId="0">
      <selection activeCell="D8" sqref="D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4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7" t="s">
        <v>238</v>
      </c>
      <c r="D6" s="7" t="s">
        <v>310</v>
      </c>
      <c r="E6" s="7" t="s">
        <v>311</v>
      </c>
      <c r="F6" s="7" t="s">
        <v>312</v>
      </c>
      <c r="G6" s="7" t="s">
        <v>313</v>
      </c>
    </row>
    <row r="7" spans="2:7" x14ac:dyDescent="0.3">
      <c r="B7" s="2">
        <v>11</v>
      </c>
      <c r="C7" s="7" t="s">
        <v>309</v>
      </c>
      <c r="D7" s="7" t="s">
        <v>314</v>
      </c>
      <c r="E7" s="7" t="s">
        <v>315</v>
      </c>
      <c r="F7" s="7" t="s">
        <v>316</v>
      </c>
      <c r="G7" s="7" t="s">
        <v>317</v>
      </c>
    </row>
    <row r="8" spans="2:7" x14ac:dyDescent="0.3">
      <c r="B8" s="3">
        <v>10</v>
      </c>
      <c r="C8" s="3" t="s">
        <v>62</v>
      </c>
      <c r="D8" s="3" t="s">
        <v>63</v>
      </c>
      <c r="E8" s="3" t="s">
        <v>64</v>
      </c>
      <c r="F8" s="3" t="s">
        <v>65</v>
      </c>
      <c r="G8" s="3" t="s">
        <v>66</v>
      </c>
    </row>
    <row r="9" spans="2:7" x14ac:dyDescent="0.3">
      <c r="B9" s="2">
        <v>9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</row>
    <row r="10" spans="2:7" x14ac:dyDescent="0.3">
      <c r="B10" s="2">
        <v>8</v>
      </c>
      <c r="C10" s="2" t="s">
        <v>38</v>
      </c>
      <c r="D10" s="2" t="s">
        <v>72</v>
      </c>
      <c r="E10" s="2" t="s">
        <v>73</v>
      </c>
      <c r="F10" s="2" t="s">
        <v>74</v>
      </c>
      <c r="G10" s="2" t="s">
        <v>75</v>
      </c>
    </row>
    <row r="11" spans="2:7" x14ac:dyDescent="0.3">
      <c r="B11" s="2">
        <v>7</v>
      </c>
      <c r="C11" s="2" t="s">
        <v>39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2:7" x14ac:dyDescent="0.3">
      <c r="B12" s="2">
        <v>6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</row>
    <row r="13" spans="2:7" x14ac:dyDescent="0.3">
      <c r="B13" s="2">
        <v>5</v>
      </c>
      <c r="C13" s="2" t="s">
        <v>49</v>
      </c>
      <c r="D13" s="2" t="s">
        <v>169</v>
      </c>
      <c r="E13" s="2" t="s">
        <v>170</v>
      </c>
      <c r="F13" s="2" t="s">
        <v>171</v>
      </c>
      <c r="G13" s="2" t="s">
        <v>172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234</v>
      </c>
      <c r="E18" t="s">
        <v>235</v>
      </c>
      <c r="F18" t="s">
        <v>236</v>
      </c>
      <c r="G18" t="s">
        <v>237</v>
      </c>
    </row>
  </sheetData>
  <mergeCells count="1"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C785-01E9-4297-BAE0-8E0FA4623847}">
  <dimension ref="B1:G72"/>
  <sheetViews>
    <sheetView workbookViewId="0">
      <selection activeCell="B18" sqref="B18:C1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1" spans="2:7" x14ac:dyDescent="0.3">
      <c r="C1" s="14" t="s">
        <v>496</v>
      </c>
    </row>
    <row r="3" spans="2:7" x14ac:dyDescent="0.3">
      <c r="B3" t="s">
        <v>4</v>
      </c>
      <c r="C3" t="s">
        <v>462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8">
        <v>12</v>
      </c>
      <c r="C6" s="8" t="s">
        <v>238</v>
      </c>
      <c r="D6" s="8" t="s">
        <v>464</v>
      </c>
      <c r="E6" s="8" t="s">
        <v>465</v>
      </c>
      <c r="F6" s="8" t="s">
        <v>466</v>
      </c>
      <c r="G6" s="8" t="s">
        <v>467</v>
      </c>
    </row>
    <row r="7" spans="2:7" x14ac:dyDescent="0.3">
      <c r="B7" s="8">
        <v>11</v>
      </c>
      <c r="C7" s="8" t="s">
        <v>309</v>
      </c>
      <c r="D7" s="8" t="s">
        <v>468</v>
      </c>
      <c r="E7" s="8" t="s">
        <v>469</v>
      </c>
      <c r="F7" s="8" t="s">
        <v>470</v>
      </c>
      <c r="G7" s="8" t="s">
        <v>471</v>
      </c>
    </row>
    <row r="8" spans="2:7" x14ac:dyDescent="0.3">
      <c r="B8" s="3">
        <v>10</v>
      </c>
      <c r="C8" s="3" t="s">
        <v>62</v>
      </c>
      <c r="D8" s="3" t="s">
        <v>472</v>
      </c>
      <c r="E8" s="3" t="s">
        <v>473</v>
      </c>
      <c r="F8" s="3" t="s">
        <v>474</v>
      </c>
      <c r="G8" s="3" t="s">
        <v>475</v>
      </c>
    </row>
    <row r="9" spans="2:7" x14ac:dyDescent="0.3">
      <c r="B9" s="8">
        <v>9</v>
      </c>
      <c r="C9" s="8" t="s">
        <v>67</v>
      </c>
      <c r="D9" s="8" t="s">
        <v>476</v>
      </c>
      <c r="E9" s="8" t="s">
        <v>477</v>
      </c>
      <c r="F9" s="8" t="s">
        <v>478</v>
      </c>
      <c r="G9" s="8" t="s">
        <v>479</v>
      </c>
    </row>
    <row r="10" spans="2:7" x14ac:dyDescent="0.3">
      <c r="B10" s="8">
        <v>8</v>
      </c>
      <c r="C10" s="8" t="s">
        <v>38</v>
      </c>
      <c r="D10" s="8" t="s">
        <v>480</v>
      </c>
      <c r="E10" s="8" t="s">
        <v>481</v>
      </c>
      <c r="F10" s="8" t="s">
        <v>482</v>
      </c>
      <c r="G10" s="8" t="s">
        <v>483</v>
      </c>
    </row>
    <row r="11" spans="2:7" x14ac:dyDescent="0.3">
      <c r="B11" s="8">
        <v>7</v>
      </c>
      <c r="C11" s="8" t="s">
        <v>39</v>
      </c>
      <c r="D11" s="8" t="s">
        <v>484</v>
      </c>
      <c r="E11" s="8" t="s">
        <v>485</v>
      </c>
      <c r="F11" s="8" t="s">
        <v>486</v>
      </c>
      <c r="G11" s="8" t="s">
        <v>487</v>
      </c>
    </row>
    <row r="12" spans="2:7" x14ac:dyDescent="0.3">
      <c r="B12" s="8">
        <v>6</v>
      </c>
      <c r="C12" s="8" t="s">
        <v>80</v>
      </c>
      <c r="D12" s="8" t="s">
        <v>488</v>
      </c>
      <c r="E12" s="8" t="s">
        <v>489</v>
      </c>
      <c r="F12" s="8" t="s">
        <v>490</v>
      </c>
      <c r="G12" s="8" t="s">
        <v>491</v>
      </c>
    </row>
    <row r="13" spans="2:7" x14ac:dyDescent="0.3">
      <c r="B13" s="8">
        <v>5</v>
      </c>
      <c r="C13" s="13" t="s">
        <v>463</v>
      </c>
      <c r="D13" s="8" t="s">
        <v>492</v>
      </c>
      <c r="E13" s="8" t="s">
        <v>493</v>
      </c>
      <c r="F13" s="8" t="s">
        <v>494</v>
      </c>
      <c r="G13" s="8" t="s">
        <v>495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598</v>
      </c>
      <c r="E18" t="s">
        <v>599</v>
      </c>
      <c r="F18" t="s">
        <v>600</v>
      </c>
      <c r="G18" t="s">
        <v>601</v>
      </c>
    </row>
    <row r="21" spans="2:7" x14ac:dyDescent="0.3">
      <c r="B21" t="s">
        <v>4</v>
      </c>
      <c r="C21" t="s">
        <v>497</v>
      </c>
    </row>
    <row r="23" spans="2:7" x14ac:dyDescent="0.3">
      <c r="B23" s="8" t="s">
        <v>23</v>
      </c>
      <c r="C23" s="8" t="s">
        <v>24</v>
      </c>
      <c r="D23" s="8" t="s">
        <v>5</v>
      </c>
      <c r="E23" s="8" t="s">
        <v>6</v>
      </c>
      <c r="F23" s="8" t="s">
        <v>26</v>
      </c>
      <c r="G23" s="8" t="s">
        <v>8</v>
      </c>
    </row>
    <row r="24" spans="2:7" x14ac:dyDescent="0.3">
      <c r="B24" s="8">
        <v>12</v>
      </c>
      <c r="C24" s="8" t="s">
        <v>238</v>
      </c>
      <c r="D24" s="8" t="s">
        <v>498</v>
      </c>
      <c r="E24" s="8" t="s">
        <v>499</v>
      </c>
      <c r="F24" s="8" t="s">
        <v>500</v>
      </c>
      <c r="G24" s="8" t="s">
        <v>501</v>
      </c>
    </row>
    <row r="25" spans="2:7" x14ac:dyDescent="0.3">
      <c r="B25" s="8">
        <v>11</v>
      </c>
      <c r="C25" s="8" t="s">
        <v>309</v>
      </c>
      <c r="D25" s="8" t="s">
        <v>502</v>
      </c>
      <c r="E25" s="8" t="s">
        <v>503</v>
      </c>
      <c r="F25" s="8" t="s">
        <v>504</v>
      </c>
      <c r="G25" s="8" t="s">
        <v>505</v>
      </c>
    </row>
    <row r="26" spans="2:7" x14ac:dyDescent="0.3">
      <c r="B26" s="3">
        <v>10</v>
      </c>
      <c r="C26" s="3" t="s">
        <v>62</v>
      </c>
      <c r="D26" s="3" t="s">
        <v>506</v>
      </c>
      <c r="E26" s="3" t="s">
        <v>507</v>
      </c>
      <c r="F26" s="3" t="s">
        <v>508</v>
      </c>
      <c r="G26" s="3" t="s">
        <v>509</v>
      </c>
    </row>
    <row r="27" spans="2:7" x14ac:dyDescent="0.3">
      <c r="B27" s="8">
        <v>9</v>
      </c>
      <c r="C27" s="8" t="s">
        <v>67</v>
      </c>
      <c r="D27" s="8" t="s">
        <v>510</v>
      </c>
      <c r="E27" s="8" t="s">
        <v>511</v>
      </c>
      <c r="F27" s="8" t="s">
        <v>512</v>
      </c>
      <c r="G27" s="8" t="s">
        <v>513</v>
      </c>
    </row>
    <row r="28" spans="2:7" x14ac:dyDescent="0.3">
      <c r="B28" s="8">
        <v>8</v>
      </c>
      <c r="C28" s="8" t="s">
        <v>38</v>
      </c>
      <c r="D28" s="8" t="s">
        <v>514</v>
      </c>
      <c r="E28" s="8" t="s">
        <v>515</v>
      </c>
      <c r="F28" s="8" t="s">
        <v>516</v>
      </c>
      <c r="G28" s="8" t="s">
        <v>517</v>
      </c>
    </row>
    <row r="29" spans="2:7" x14ac:dyDescent="0.3">
      <c r="B29" s="8">
        <v>7</v>
      </c>
      <c r="C29" s="8" t="s">
        <v>39</v>
      </c>
      <c r="D29" s="8" t="s">
        <v>518</v>
      </c>
      <c r="E29" s="8" t="s">
        <v>519</v>
      </c>
      <c r="F29" s="8" t="s">
        <v>520</v>
      </c>
      <c r="G29" s="8" t="s">
        <v>521</v>
      </c>
    </row>
    <row r="30" spans="2:7" x14ac:dyDescent="0.3">
      <c r="B30" s="8">
        <v>6</v>
      </c>
      <c r="C30" s="8" t="s">
        <v>80</v>
      </c>
      <c r="D30" s="8" t="s">
        <v>522</v>
      </c>
      <c r="E30" s="8" t="s">
        <v>523</v>
      </c>
      <c r="F30" s="8" t="s">
        <v>524</v>
      </c>
      <c r="G30" s="8" t="s">
        <v>525</v>
      </c>
    </row>
    <row r="31" spans="2:7" x14ac:dyDescent="0.3">
      <c r="B31" s="8">
        <v>5</v>
      </c>
      <c r="C31" s="15" t="s">
        <v>49</v>
      </c>
      <c r="D31" s="8" t="s">
        <v>526</v>
      </c>
      <c r="E31" s="8" t="s">
        <v>527</v>
      </c>
      <c r="F31" s="8" t="s">
        <v>528</v>
      </c>
      <c r="G31" s="8" t="s">
        <v>529</v>
      </c>
    </row>
    <row r="35" spans="2:7" x14ac:dyDescent="0.3">
      <c r="B35" s="6" t="s">
        <v>218</v>
      </c>
      <c r="C35" s="6"/>
      <c r="D35" s="6"/>
    </row>
    <row r="36" spans="2:7" x14ac:dyDescent="0.3">
      <c r="B36" s="36" t="s">
        <v>217</v>
      </c>
      <c r="C36" s="36"/>
      <c r="D36" t="s">
        <v>736</v>
      </c>
      <c r="E36" t="s">
        <v>737</v>
      </c>
      <c r="F36" t="s">
        <v>738</v>
      </c>
      <c r="G36" t="s">
        <v>739</v>
      </c>
    </row>
    <row r="39" spans="2:7" x14ac:dyDescent="0.3">
      <c r="B39" t="s">
        <v>4</v>
      </c>
      <c r="C39" t="s">
        <v>530</v>
      </c>
    </row>
    <row r="41" spans="2:7" x14ac:dyDescent="0.3">
      <c r="B41" s="8" t="s">
        <v>23</v>
      </c>
      <c r="C41" s="8" t="s">
        <v>24</v>
      </c>
      <c r="D41" s="8" t="s">
        <v>5</v>
      </c>
      <c r="E41" s="8" t="s">
        <v>6</v>
      </c>
      <c r="F41" s="8" t="s">
        <v>26</v>
      </c>
      <c r="G41" s="8" t="s">
        <v>8</v>
      </c>
    </row>
    <row r="42" spans="2:7" x14ac:dyDescent="0.3">
      <c r="B42" s="8">
        <v>12</v>
      </c>
      <c r="C42" s="8" t="s">
        <v>238</v>
      </c>
      <c r="D42" s="8" t="s">
        <v>531</v>
      </c>
      <c r="E42" s="8" t="s">
        <v>532</v>
      </c>
      <c r="F42" s="8" t="s">
        <v>533</v>
      </c>
      <c r="G42" s="8" t="s">
        <v>534</v>
      </c>
    </row>
    <row r="43" spans="2:7" x14ac:dyDescent="0.3">
      <c r="B43" s="8">
        <v>11</v>
      </c>
      <c r="C43" s="8" t="s">
        <v>309</v>
      </c>
      <c r="D43" s="8" t="s">
        <v>535</v>
      </c>
      <c r="E43" s="8" t="s">
        <v>536</v>
      </c>
      <c r="F43" s="8" t="s">
        <v>537</v>
      </c>
      <c r="G43" s="8" t="s">
        <v>538</v>
      </c>
    </row>
    <row r="44" spans="2:7" x14ac:dyDescent="0.3">
      <c r="B44" s="4">
        <v>10</v>
      </c>
      <c r="C44" s="4" t="s">
        <v>62</v>
      </c>
      <c r="D44" s="4" t="s">
        <v>539</v>
      </c>
      <c r="E44" s="4" t="s">
        <v>540</v>
      </c>
      <c r="F44" s="4" t="s">
        <v>541</v>
      </c>
      <c r="G44" s="4" t="s">
        <v>542</v>
      </c>
    </row>
    <row r="45" spans="2:7" x14ac:dyDescent="0.3">
      <c r="B45" s="3">
        <v>9</v>
      </c>
      <c r="C45" s="3" t="s">
        <v>67</v>
      </c>
      <c r="D45" s="3" t="s">
        <v>543</v>
      </c>
      <c r="E45" s="3" t="s">
        <v>544</v>
      </c>
      <c r="F45" s="3" t="s">
        <v>545</v>
      </c>
      <c r="G45" s="3" t="s">
        <v>546</v>
      </c>
    </row>
    <row r="46" spans="2:7" x14ac:dyDescent="0.3">
      <c r="B46" s="8">
        <v>8</v>
      </c>
      <c r="C46" s="8" t="s">
        <v>38</v>
      </c>
      <c r="D46" s="8" t="s">
        <v>547</v>
      </c>
      <c r="E46" s="8" t="s">
        <v>548</v>
      </c>
      <c r="F46" s="8" t="s">
        <v>549</v>
      </c>
      <c r="G46" s="8" t="s">
        <v>550</v>
      </c>
    </row>
    <row r="47" spans="2:7" x14ac:dyDescent="0.3">
      <c r="B47" s="8">
        <v>7</v>
      </c>
      <c r="C47" s="13" t="s">
        <v>551</v>
      </c>
      <c r="D47" s="8" t="s">
        <v>552</v>
      </c>
      <c r="E47" s="8" t="s">
        <v>553</v>
      </c>
      <c r="F47" s="8" t="s">
        <v>554</v>
      </c>
      <c r="G47" s="8" t="s">
        <v>555</v>
      </c>
    </row>
    <row r="48" spans="2:7" x14ac:dyDescent="0.3">
      <c r="B48" s="8">
        <v>6</v>
      </c>
      <c r="C48" s="8" t="s">
        <v>80</v>
      </c>
      <c r="D48" s="8" t="s">
        <v>556</v>
      </c>
      <c r="E48" s="8" t="s">
        <v>557</v>
      </c>
      <c r="F48" s="8" t="s">
        <v>558</v>
      </c>
      <c r="G48" s="8" t="s">
        <v>559</v>
      </c>
    </row>
    <row r="49" spans="2:7" x14ac:dyDescent="0.3">
      <c r="B49" s="8">
        <v>5</v>
      </c>
      <c r="C49" s="13" t="s">
        <v>463</v>
      </c>
      <c r="D49" s="8" t="s">
        <v>560</v>
      </c>
      <c r="E49" s="8" t="s">
        <v>561</v>
      </c>
      <c r="F49" s="8" t="s">
        <v>562</v>
      </c>
      <c r="G49" s="8" t="s">
        <v>563</v>
      </c>
    </row>
    <row r="53" spans="2:7" x14ac:dyDescent="0.3">
      <c r="B53" s="6" t="s">
        <v>224</v>
      </c>
      <c r="C53" s="6"/>
      <c r="D53" s="6"/>
    </row>
    <row r="54" spans="2:7" x14ac:dyDescent="0.3">
      <c r="B54" s="37" t="s">
        <v>225</v>
      </c>
      <c r="C54" s="37"/>
      <c r="D54" t="s">
        <v>744</v>
      </c>
      <c r="E54" t="s">
        <v>745</v>
      </c>
      <c r="F54" t="s">
        <v>746</v>
      </c>
      <c r="G54" t="s">
        <v>747</v>
      </c>
    </row>
    <row r="57" spans="2:7" x14ac:dyDescent="0.3">
      <c r="B57" t="s">
        <v>4</v>
      </c>
      <c r="C57" t="s">
        <v>564</v>
      </c>
    </row>
    <row r="59" spans="2:7" x14ac:dyDescent="0.3">
      <c r="B59" s="8" t="s">
        <v>23</v>
      </c>
      <c r="C59" s="8" t="s">
        <v>24</v>
      </c>
      <c r="D59" s="8" t="s">
        <v>5</v>
      </c>
      <c r="E59" s="8" t="s">
        <v>6</v>
      </c>
      <c r="F59" s="8" t="s">
        <v>26</v>
      </c>
      <c r="G59" s="8" t="s">
        <v>8</v>
      </c>
    </row>
    <row r="60" spans="2:7" x14ac:dyDescent="0.3">
      <c r="B60" s="8">
        <v>12</v>
      </c>
      <c r="C60" s="13" t="s">
        <v>565</v>
      </c>
      <c r="D60" s="8" t="s">
        <v>566</v>
      </c>
      <c r="E60" s="8" t="s">
        <v>567</v>
      </c>
      <c r="F60" s="8" t="s">
        <v>568</v>
      </c>
      <c r="G60" s="8" t="s">
        <v>569</v>
      </c>
    </row>
    <row r="61" spans="2:7" x14ac:dyDescent="0.3">
      <c r="B61" s="8">
        <v>11</v>
      </c>
      <c r="C61" s="13" t="s">
        <v>239</v>
      </c>
      <c r="D61" s="8" t="s">
        <v>570</v>
      </c>
      <c r="E61" s="8" t="s">
        <v>571</v>
      </c>
      <c r="F61" s="8" t="s">
        <v>572</v>
      </c>
      <c r="G61" s="8" t="s">
        <v>573</v>
      </c>
    </row>
    <row r="62" spans="2:7" x14ac:dyDescent="0.3">
      <c r="B62" s="3">
        <v>10</v>
      </c>
      <c r="C62" s="3" t="s">
        <v>62</v>
      </c>
      <c r="D62" s="3" t="s">
        <v>574</v>
      </c>
      <c r="E62" s="3" t="s">
        <v>575</v>
      </c>
      <c r="F62" s="3" t="s">
        <v>576</v>
      </c>
      <c r="G62" s="3" t="s">
        <v>577</v>
      </c>
    </row>
    <row r="63" spans="2:7" x14ac:dyDescent="0.3">
      <c r="B63" s="4">
        <v>9</v>
      </c>
      <c r="C63" s="4" t="s">
        <v>67</v>
      </c>
      <c r="D63" s="4" t="s">
        <v>578</v>
      </c>
      <c r="E63" s="4" t="s">
        <v>579</v>
      </c>
      <c r="F63" s="4" t="s">
        <v>580</v>
      </c>
      <c r="G63" s="4" t="s">
        <v>581</v>
      </c>
    </row>
    <row r="64" spans="2:7" x14ac:dyDescent="0.3">
      <c r="B64" s="8">
        <v>8</v>
      </c>
      <c r="C64" s="8" t="s">
        <v>38</v>
      </c>
      <c r="D64" s="8" t="s">
        <v>582</v>
      </c>
      <c r="E64" s="8" t="s">
        <v>583</v>
      </c>
      <c r="F64" s="8" t="s">
        <v>584</v>
      </c>
      <c r="G64" s="8" t="s">
        <v>585</v>
      </c>
    </row>
    <row r="65" spans="2:7" x14ac:dyDescent="0.3">
      <c r="B65" s="8">
        <v>7</v>
      </c>
      <c r="C65" s="15" t="s">
        <v>39</v>
      </c>
      <c r="D65" s="8" t="s">
        <v>586</v>
      </c>
      <c r="E65" s="8" t="s">
        <v>587</v>
      </c>
      <c r="F65" s="8" t="s">
        <v>588</v>
      </c>
      <c r="G65" s="8" t="s">
        <v>589</v>
      </c>
    </row>
    <row r="66" spans="2:7" x14ac:dyDescent="0.3">
      <c r="B66" s="8">
        <v>6</v>
      </c>
      <c r="C66" s="8" t="s">
        <v>80</v>
      </c>
      <c r="D66" s="8" t="s">
        <v>590</v>
      </c>
      <c r="E66" s="8" t="s">
        <v>591</v>
      </c>
      <c r="F66" s="8" t="s">
        <v>592</v>
      </c>
      <c r="G66" s="8" t="s">
        <v>593</v>
      </c>
    </row>
    <row r="67" spans="2:7" x14ac:dyDescent="0.3">
      <c r="B67" s="8">
        <v>5</v>
      </c>
      <c r="C67" s="15" t="s">
        <v>49</v>
      </c>
      <c r="D67" s="8" t="s">
        <v>594</v>
      </c>
      <c r="E67" s="8" t="s">
        <v>595</v>
      </c>
      <c r="F67" s="8" t="s">
        <v>596</v>
      </c>
      <c r="G67" s="8" t="s">
        <v>597</v>
      </c>
    </row>
    <row r="71" spans="2:7" x14ac:dyDescent="0.3">
      <c r="B71" s="6" t="s">
        <v>218</v>
      </c>
      <c r="C71" s="6"/>
      <c r="D71" s="6"/>
    </row>
    <row r="72" spans="2:7" x14ac:dyDescent="0.3">
      <c r="B72" s="36" t="s">
        <v>217</v>
      </c>
      <c r="C72" s="36"/>
      <c r="D72" t="s">
        <v>740</v>
      </c>
      <c r="E72" t="s">
        <v>741</v>
      </c>
      <c r="F72" t="s">
        <v>742</v>
      </c>
      <c r="G72" t="s">
        <v>743</v>
      </c>
    </row>
  </sheetData>
  <mergeCells count="4">
    <mergeCell ref="B18:C18"/>
    <mergeCell ref="B36:C36"/>
    <mergeCell ref="B54:C54"/>
    <mergeCell ref="B72:C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72B0-085E-491E-9F11-889ABCBE531F}">
  <dimension ref="B3:G18"/>
  <sheetViews>
    <sheetView workbookViewId="0">
      <selection activeCell="C29" sqref="C29"/>
    </sheetView>
  </sheetViews>
  <sheetFormatPr defaultRowHeight="14.4" x14ac:dyDescent="0.3"/>
  <cols>
    <col min="3" max="3" width="49.7773437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1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90</v>
      </c>
      <c r="D6" s="2" t="s">
        <v>102</v>
      </c>
      <c r="E6" s="2" t="s">
        <v>103</v>
      </c>
      <c r="F6" s="2" t="s">
        <v>104</v>
      </c>
      <c r="G6" s="2" t="s">
        <v>105</v>
      </c>
    </row>
    <row r="7" spans="2:7" x14ac:dyDescent="0.3">
      <c r="B7" s="2">
        <v>11</v>
      </c>
      <c r="C7" s="2" t="s">
        <v>91</v>
      </c>
      <c r="D7" s="2" t="s">
        <v>106</v>
      </c>
      <c r="E7" s="2" t="s">
        <v>107</v>
      </c>
      <c r="F7" s="2" t="s">
        <v>108</v>
      </c>
      <c r="G7" s="2" t="s">
        <v>109</v>
      </c>
    </row>
    <row r="8" spans="2:7" x14ac:dyDescent="0.3">
      <c r="B8" s="4">
        <v>10</v>
      </c>
      <c r="C8" s="4" t="s">
        <v>92</v>
      </c>
      <c r="D8" s="4" t="s">
        <v>110</v>
      </c>
      <c r="E8" s="4" t="s">
        <v>111</v>
      </c>
      <c r="F8" s="4" t="s">
        <v>112</v>
      </c>
      <c r="G8" s="4" t="s">
        <v>113</v>
      </c>
    </row>
    <row r="9" spans="2:7" x14ac:dyDescent="0.3">
      <c r="B9" s="2">
        <v>9</v>
      </c>
      <c r="C9" s="2" t="s">
        <v>93</v>
      </c>
      <c r="D9" s="2" t="s">
        <v>114</v>
      </c>
      <c r="E9" s="2" t="s">
        <v>115</v>
      </c>
      <c r="F9" s="2" t="s">
        <v>116</v>
      </c>
      <c r="G9" s="2" t="s">
        <v>117</v>
      </c>
    </row>
    <row r="10" spans="2:7" x14ac:dyDescent="0.3">
      <c r="B10" s="2">
        <v>8</v>
      </c>
      <c r="C10" s="2" t="s">
        <v>94</v>
      </c>
      <c r="D10" s="2" t="s">
        <v>118</v>
      </c>
      <c r="E10" s="2" t="s">
        <v>119</v>
      </c>
      <c r="F10" s="2" t="s">
        <v>120</v>
      </c>
      <c r="G10" s="2" t="s">
        <v>121</v>
      </c>
    </row>
    <row r="11" spans="2:7" x14ac:dyDescent="0.3">
      <c r="B11" s="3">
        <v>7</v>
      </c>
      <c r="C11" s="3" t="s">
        <v>95</v>
      </c>
      <c r="D11" s="3" t="s">
        <v>122</v>
      </c>
      <c r="E11" s="3" t="s">
        <v>123</v>
      </c>
      <c r="F11" s="3" t="s">
        <v>124</v>
      </c>
      <c r="G11" s="3" t="s">
        <v>125</v>
      </c>
    </row>
    <row r="12" spans="2:7" x14ac:dyDescent="0.3">
      <c r="B12" s="2">
        <v>6</v>
      </c>
      <c r="C12" s="2" t="s">
        <v>96</v>
      </c>
      <c r="D12" s="2" t="s">
        <v>126</v>
      </c>
      <c r="E12" s="2" t="s">
        <v>127</v>
      </c>
      <c r="F12" s="2" t="s">
        <v>128</v>
      </c>
      <c r="G12" s="2" t="s">
        <v>129</v>
      </c>
    </row>
    <row r="13" spans="2:7" x14ac:dyDescent="0.3">
      <c r="B13" s="2">
        <v>5</v>
      </c>
      <c r="C13" s="2" t="s">
        <v>97</v>
      </c>
      <c r="D13" s="2" t="s">
        <v>130</v>
      </c>
      <c r="E13" s="2" t="s">
        <v>131</v>
      </c>
      <c r="F13" s="2" t="s">
        <v>132</v>
      </c>
      <c r="G13" s="2" t="s">
        <v>133</v>
      </c>
    </row>
    <row r="17" spans="2:7" x14ac:dyDescent="0.3">
      <c r="B17" s="6" t="s">
        <v>220</v>
      </c>
      <c r="C17" s="6"/>
      <c r="D17" s="6"/>
    </row>
    <row r="18" spans="2:7" x14ac:dyDescent="0.3">
      <c r="B18" s="36" t="s">
        <v>213</v>
      </c>
      <c r="C18" s="36"/>
      <c r="D18" t="s">
        <v>230</v>
      </c>
      <c r="E18" t="s">
        <v>231</v>
      </c>
      <c r="F18" t="s">
        <v>232</v>
      </c>
      <c r="G18" t="s">
        <v>233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E30-29E2-4682-9457-4606B599F9FB}">
  <dimension ref="B3:G19"/>
  <sheetViews>
    <sheetView workbookViewId="0">
      <selection activeCell="B19" sqref="B19:C1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173</v>
      </c>
      <c r="D6" s="2" t="s">
        <v>180</v>
      </c>
      <c r="E6" s="2" t="s">
        <v>181</v>
      </c>
      <c r="F6" s="2" t="s">
        <v>182</v>
      </c>
      <c r="G6" s="2" t="s">
        <v>183</v>
      </c>
    </row>
    <row r="7" spans="2:7" x14ac:dyDescent="0.3">
      <c r="B7" s="2">
        <v>11</v>
      </c>
      <c r="C7" s="2" t="s">
        <v>174</v>
      </c>
      <c r="D7" s="2" t="s">
        <v>184</v>
      </c>
      <c r="E7" s="2" t="s">
        <v>185</v>
      </c>
      <c r="F7" s="2" t="s">
        <v>186</v>
      </c>
      <c r="G7" s="2" t="s">
        <v>187</v>
      </c>
    </row>
    <row r="8" spans="2:7" x14ac:dyDescent="0.3">
      <c r="B8" s="4">
        <v>10</v>
      </c>
      <c r="C8" s="4" t="s">
        <v>175</v>
      </c>
      <c r="D8" s="4" t="s">
        <v>188</v>
      </c>
      <c r="E8" s="4" t="s">
        <v>189</v>
      </c>
      <c r="F8" s="4" t="s">
        <v>190</v>
      </c>
      <c r="G8" s="4" t="s">
        <v>191</v>
      </c>
    </row>
    <row r="9" spans="2:7" x14ac:dyDescent="0.3">
      <c r="B9" s="2">
        <v>9</v>
      </c>
      <c r="C9" s="2" t="s">
        <v>176</v>
      </c>
      <c r="D9" s="2" t="s">
        <v>192</v>
      </c>
      <c r="E9" s="2" t="s">
        <v>193</v>
      </c>
      <c r="F9" s="2" t="s">
        <v>194</v>
      </c>
      <c r="G9" s="2" t="s">
        <v>195</v>
      </c>
    </row>
    <row r="10" spans="2:7" x14ac:dyDescent="0.3">
      <c r="B10" s="2">
        <v>8</v>
      </c>
      <c r="C10" s="2" t="s">
        <v>177</v>
      </c>
      <c r="D10" s="2" t="s">
        <v>196</v>
      </c>
      <c r="E10" s="2" t="s">
        <v>197</v>
      </c>
      <c r="F10" s="2" t="s">
        <v>198</v>
      </c>
      <c r="G10" s="2" t="s">
        <v>199</v>
      </c>
    </row>
    <row r="11" spans="2:7" x14ac:dyDescent="0.3">
      <c r="B11" s="3">
        <v>7</v>
      </c>
      <c r="C11" s="3" t="s">
        <v>178</v>
      </c>
      <c r="D11" s="3" t="s">
        <v>200</v>
      </c>
      <c r="E11" s="3" t="s">
        <v>201</v>
      </c>
      <c r="F11" s="3" t="s">
        <v>202</v>
      </c>
      <c r="G11" s="3" t="s">
        <v>203</v>
      </c>
    </row>
    <row r="12" spans="2:7" x14ac:dyDescent="0.3">
      <c r="B12" s="2">
        <v>6</v>
      </c>
      <c r="C12" s="2" t="s">
        <v>179</v>
      </c>
      <c r="D12" s="2" t="s">
        <v>204</v>
      </c>
      <c r="E12" s="2" t="s">
        <v>205</v>
      </c>
      <c r="F12" s="2" t="s">
        <v>206</v>
      </c>
      <c r="G12" s="2" t="s">
        <v>207</v>
      </c>
    </row>
    <row r="13" spans="2:7" x14ac:dyDescent="0.3">
      <c r="B13" s="2">
        <v>5</v>
      </c>
      <c r="C13" s="2" t="s">
        <v>97</v>
      </c>
      <c r="D13" s="2" t="s">
        <v>208</v>
      </c>
      <c r="E13" s="2" t="s">
        <v>209</v>
      </c>
      <c r="F13" s="2" t="s">
        <v>210</v>
      </c>
      <c r="G13" s="2" t="s">
        <v>211</v>
      </c>
    </row>
    <row r="18" spans="2:7" x14ac:dyDescent="0.3">
      <c r="B18" s="6" t="s">
        <v>220</v>
      </c>
      <c r="C18" s="6"/>
      <c r="D18" s="6"/>
    </row>
    <row r="19" spans="2:7" x14ac:dyDescent="0.3">
      <c r="B19" s="36" t="s">
        <v>213</v>
      </c>
      <c r="C19" s="36"/>
      <c r="D19" t="s">
        <v>219</v>
      </c>
      <c r="E19" t="s">
        <v>221</v>
      </c>
      <c r="F19" t="s">
        <v>222</v>
      </c>
      <c r="G19" t="s">
        <v>223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863-CE10-45C4-9F19-48B613EB2EE4}">
  <dimension ref="B3:G19"/>
  <sheetViews>
    <sheetView workbookViewId="0">
      <selection activeCell="F29" sqref="F2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7" t="s">
        <v>23</v>
      </c>
      <c r="C5" s="7" t="s">
        <v>24</v>
      </c>
      <c r="D5" s="7" t="s">
        <v>5</v>
      </c>
      <c r="E5" s="7" t="s">
        <v>6</v>
      </c>
      <c r="F5" s="7" t="s">
        <v>26</v>
      </c>
      <c r="G5" s="7" t="s">
        <v>8</v>
      </c>
    </row>
    <row r="6" spans="2:7" x14ac:dyDescent="0.3">
      <c r="B6" s="7">
        <v>12</v>
      </c>
      <c r="C6" s="4" t="s">
        <v>272</v>
      </c>
      <c r="D6" s="4" t="s">
        <v>319</v>
      </c>
      <c r="E6" s="4" t="s">
        <v>320</v>
      </c>
      <c r="F6" s="4" t="s">
        <v>321</v>
      </c>
      <c r="G6" s="4" t="s">
        <v>322</v>
      </c>
    </row>
    <row r="7" spans="2:7" x14ac:dyDescent="0.3">
      <c r="B7" s="7">
        <v>11</v>
      </c>
      <c r="C7" s="4" t="s">
        <v>318</v>
      </c>
      <c r="D7" s="4" t="s">
        <v>323</v>
      </c>
      <c r="E7" s="4" t="s">
        <v>324</v>
      </c>
      <c r="F7" s="4" t="s">
        <v>325</v>
      </c>
      <c r="G7" s="4" t="s">
        <v>326</v>
      </c>
    </row>
    <row r="8" spans="2:7" x14ac:dyDescent="0.3">
      <c r="B8" s="4">
        <v>10</v>
      </c>
      <c r="C8" s="4" t="s">
        <v>274</v>
      </c>
      <c r="D8" s="4" t="s">
        <v>327</v>
      </c>
      <c r="E8" s="4" t="s">
        <v>328</v>
      </c>
      <c r="F8" s="4" t="s">
        <v>329</v>
      </c>
      <c r="G8" s="4" t="s">
        <v>330</v>
      </c>
    </row>
    <row r="9" spans="2:7" x14ac:dyDescent="0.3">
      <c r="B9" s="7">
        <v>9</v>
      </c>
      <c r="C9" s="4" t="s">
        <v>275</v>
      </c>
      <c r="D9" s="4" t="s">
        <v>405</v>
      </c>
      <c r="E9" s="4" t="s">
        <v>406</v>
      </c>
      <c r="F9" s="4" t="s">
        <v>407</v>
      </c>
      <c r="G9" s="4" t="s">
        <v>408</v>
      </c>
    </row>
    <row r="10" spans="2:7" x14ac:dyDescent="0.3">
      <c r="B10" s="7">
        <v>8</v>
      </c>
      <c r="C10" s="4" t="s">
        <v>94</v>
      </c>
      <c r="D10" s="4" t="s">
        <v>445</v>
      </c>
      <c r="E10" s="4" t="s">
        <v>446</v>
      </c>
      <c r="F10" s="4" t="s">
        <v>447</v>
      </c>
      <c r="G10" s="4" t="s">
        <v>448</v>
      </c>
    </row>
    <row r="11" spans="2:7" x14ac:dyDescent="0.3">
      <c r="B11" s="4">
        <v>7</v>
      </c>
      <c r="C11" s="4" t="s">
        <v>95</v>
      </c>
      <c r="D11" s="4" t="s">
        <v>450</v>
      </c>
      <c r="E11" s="4" t="s">
        <v>451</v>
      </c>
      <c r="F11" s="4" t="s">
        <v>452</v>
      </c>
      <c r="G11" s="4" t="s">
        <v>453</v>
      </c>
    </row>
    <row r="12" spans="2:7" x14ac:dyDescent="0.3">
      <c r="B12" s="7">
        <v>6</v>
      </c>
      <c r="C12" s="4" t="s">
        <v>96</v>
      </c>
      <c r="D12" s="4" t="s">
        <v>454</v>
      </c>
      <c r="E12" s="4" t="s">
        <v>455</v>
      </c>
      <c r="F12" s="4" t="s">
        <v>456</v>
      </c>
      <c r="G12" s="4" t="s">
        <v>457</v>
      </c>
    </row>
    <row r="13" spans="2:7" x14ac:dyDescent="0.3">
      <c r="B13" s="7">
        <v>5</v>
      </c>
      <c r="C13" s="4" t="s">
        <v>97</v>
      </c>
      <c r="D13" s="4" t="s">
        <v>458</v>
      </c>
      <c r="E13" s="4" t="s">
        <v>459</v>
      </c>
      <c r="F13" s="4" t="s">
        <v>460</v>
      </c>
      <c r="G13" s="4" t="s">
        <v>461</v>
      </c>
    </row>
    <row r="18" spans="2:4" x14ac:dyDescent="0.3">
      <c r="B18" s="6" t="s">
        <v>449</v>
      </c>
      <c r="C18" s="6"/>
      <c r="D18" s="6"/>
    </row>
    <row r="19" spans="2:4" x14ac:dyDescent="0.3">
      <c r="B19" s="36"/>
      <c r="C19" s="36"/>
    </row>
  </sheetData>
  <mergeCells count="1"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150 bands</vt:lpstr>
      <vt:lpstr>SVM 6 bands</vt:lpstr>
      <vt:lpstr>RF 6 bands</vt:lpstr>
      <vt:lpstr>ANN 6 bands</vt:lpstr>
      <vt:lpstr>CNN 6 bands</vt:lpstr>
      <vt:lpstr>CNN 6 bands 5x2</vt:lpstr>
      <vt:lpstr>SVM 10 bands</vt:lpstr>
      <vt:lpstr>RF 10 bands</vt:lpstr>
      <vt:lpstr>ANN 10 bands</vt:lpstr>
      <vt:lpstr>CNN 10 bands 5x2</vt:lpstr>
      <vt:lpstr>CNN 8 bands 5x2</vt:lpstr>
      <vt:lpstr>CNN 10 bands</vt:lpstr>
      <vt:lpstr>Comparison</vt:lpstr>
      <vt:lpstr>Comparison 5x2</vt:lpstr>
      <vt:lpstr>Comparison 5x2 75%</vt:lpstr>
      <vt:lpstr>Comparison 5x2 50%</vt:lpstr>
      <vt:lpstr>Comparison 5x2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Luna, Giorgio Luigi</dc:creator>
  <cp:lastModifiedBy>Morales Luna, Giorgio Luigi</cp:lastModifiedBy>
  <dcterms:created xsi:type="dcterms:W3CDTF">2020-12-03T19:12:08Z</dcterms:created>
  <dcterms:modified xsi:type="dcterms:W3CDTF">2021-05-30T04:00:18Z</dcterms:modified>
</cp:coreProperties>
</file>