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Mario" sheetId="2" r:id="rId5"/>
    <sheet state="visible" name="Quest.Antonietta" sheetId="3" r:id="rId6"/>
    <sheet state="visible" name="Quest.Francesco" sheetId="4" r:id="rId7"/>
    <sheet state="visible" name="MEDIE" sheetId="5" r:id="rId8"/>
    <sheet state="visible" name="TabRisultati" sheetId="6" r:id="rId9"/>
  </sheets>
  <definedNames/>
  <calcPr/>
  <extLst>
    <ext uri="GoogleSheetsCustomDataVersion2">
      <go:sheetsCustomData xmlns:go="http://customooxmlschemas.google.com/" r:id="rId10" roundtripDataChecksum="PEhGOdGyFbJJvMDyNUyyNnqFnPezCDliPj31JKcQwAI="/>
    </ext>
  </extLst>
</workbook>
</file>

<file path=xl/sharedStrings.xml><?xml version="1.0" encoding="utf-8"?>
<sst xmlns="http://schemas.openxmlformats.org/spreadsheetml/2006/main" count="365" uniqueCount="86">
  <si>
    <t>TASK</t>
  </si>
  <si>
    <t>Decision Making</t>
  </si>
  <si>
    <t xml:space="preserve">Self-Management </t>
  </si>
  <si>
    <t xml:space="preserve">Communication </t>
  </si>
  <si>
    <t>Engagement</t>
  </si>
  <si>
    <t>TASK T1 Conoscere il percorso storico dell’informatica</t>
  </si>
  <si>
    <t>SE</t>
  </si>
  <si>
    <t>K&amp;S</t>
  </si>
  <si>
    <t>MOT</t>
  </si>
  <si>
    <t>TASK T2 Sviluppare competenze Informatiche</t>
  </si>
  <si>
    <t>SE, K&amp;S, PC</t>
  </si>
  <si>
    <t>TASK T3 Monitorare i progressi nello studio</t>
  </si>
  <si>
    <t>PC</t>
  </si>
  <si>
    <t>PC,K&amp;S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</si>
  <si>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</si>
  <si>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</si>
  <si>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</si>
  <si>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</si>
  <si>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</si>
  <si>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</si>
  <si>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</si>
  <si>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</si>
  <si>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</si>
  <si>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</si>
  <si>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</si>
  <si>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</si>
  <si>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</si>
  <si>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Ti senti in grado di approfondire la storia dell’informatica anche in autonomia?</t>
  </si>
  <si>
    <t>x</t>
  </si>
  <si>
    <t>T1_SE2</t>
  </si>
  <si>
    <t>Riesci a comprendere i concetti storici legati alla nascita dei primi computer senza aiuto esterno?</t>
  </si>
  <si>
    <t>Knowledge&amp;Skills</t>
  </si>
  <si>
    <t>T1_KS1</t>
  </si>
  <si>
    <t>Sai individuare eventi o figure chiave nella storia dell’informatica?</t>
  </si>
  <si>
    <t>T1_KS2</t>
  </si>
  <si>
    <t>Conosci le tappe principali dello sviluppo del computer?</t>
  </si>
  <si>
    <t>Motivation</t>
  </si>
  <si>
    <t>T1_MOT1</t>
  </si>
  <si>
    <t>Ti interessa conoscere come si è evoluta la tecnologia nel tempo?</t>
  </si>
  <si>
    <t>T1_MOT2</t>
  </si>
  <si>
    <t>Sei curioso di esplorare come la storia dell’informatica si collega ad altri ambiti (es. politica, società, arte)?</t>
  </si>
  <si>
    <t>T2_SE1</t>
  </si>
  <si>
    <t xml:space="preserve">Riesci a portare a termine attività informatiche di base senza aiuto esterno?
</t>
  </si>
  <si>
    <t>T2_SE2</t>
  </si>
  <si>
    <t>Sei autonomo nel risolvere piccoli problemi tecnici al computer?</t>
  </si>
  <si>
    <t>Knowledge &amp; Skills</t>
  </si>
  <si>
    <t>T2_KS1</t>
  </si>
  <si>
    <t>Sai utilizzare strumenti digitali come Word, Excel e browser in modo efficiente?</t>
  </si>
  <si>
    <t>T2_KS2</t>
  </si>
  <si>
    <t>Sai organizzare i file e le cartelle nel tuo dispositivo?</t>
  </si>
  <si>
    <t>T2_KS3</t>
  </si>
  <si>
    <t>Conosci scorciatoie da tastiera o funzioni avanzate nei programmi più comuni?</t>
  </si>
  <si>
    <t>T2_MOT1</t>
  </si>
  <si>
    <t>Sei motivato a migliorare le tue competenze informatiche anche fuori dall'ambiente scolastico o lavorativo?</t>
  </si>
  <si>
    <t>T2_MOT2</t>
  </si>
  <si>
    <t>Pensi che acquisire nuove competenze informatiche possa migliorare la tua vita quotidiana o professionale?</t>
  </si>
  <si>
    <t>Personal Control</t>
  </si>
  <si>
    <t>T2_PC1</t>
  </si>
  <si>
    <t>Ti senti in grado di gestire le attività digitali quotidiane senza stress?</t>
  </si>
  <si>
    <t>T2_PC2</t>
  </si>
  <si>
    <t>Hai la sensazione di controllare la tecnologia invece che subirla?</t>
  </si>
  <si>
    <t>T3_SE1</t>
  </si>
  <si>
    <t>Ti senti capace di valutare i tuoi progressi nello studio in modo oggettivo?</t>
  </si>
  <si>
    <t>T3_SE2</t>
  </si>
  <si>
    <t>Riesci a capire quando hai realmente appreso qualcosa?</t>
  </si>
  <si>
    <t>T3_SE3</t>
  </si>
  <si>
    <t>Sei in grado di darti obiettivi realistici di apprendimento?</t>
  </si>
  <si>
    <t>T3_KS1</t>
  </si>
  <si>
    <t>Conosci strategie di monitoraggio dell’apprendimento digitale?</t>
  </si>
  <si>
    <t>T3_KS2</t>
  </si>
  <si>
    <t>Hai mai utilizzato un diario o una check-list per tracciare il tuo studio?</t>
  </si>
  <si>
    <t>T3_PC1</t>
  </si>
  <si>
    <t>Riesci a modificare la tua strategia di studio quando ti accorgi che qualcosa non funziona?</t>
  </si>
  <si>
    <t>T3_PC2</t>
  </si>
  <si>
    <t>Hai sviluppato metodi personali per migliorare il tuo apprendimento?</t>
  </si>
  <si>
    <t>MEDIA DELLE RISPOSTE</t>
  </si>
  <si>
    <t>MEDIA TRA I VALORI MEDI RELATIVI A QUELL'ABILITA'</t>
  </si>
  <si>
    <t>Riesci a portare a termine attività informatiche di base senza aiuto esterno?</t>
  </si>
  <si>
    <t>Task</t>
  </si>
  <si>
    <t>ISE</t>
  </si>
  <si>
    <t xml:space="preserve">IKS </t>
  </si>
  <si>
    <t>IMOT</t>
  </si>
  <si>
    <t>IPC</t>
  </si>
  <si>
    <t>T1 - Conoscere il percorso storico dell’informatica</t>
  </si>
  <si>
    <t>T2 - Sviluppare competenze Informatiche</t>
  </si>
  <si>
    <t>T3 - Monitorare i progressi nello studio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</si>
</sst>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sz val="12.0"/>
      <color theme="1"/>
      <name val="Calibri"/>
    </font>
    <font>
      <b/>
      <i/>
      <sz val="16.0"/>
      <color theme="1"/>
      <name val="Times New Roman"/>
    </font>
    <font>
      <color theme="1"/>
      <name val="Calibri"/>
      <scheme val="minor"/>
    </font>
    <font>
      <i/>
      <sz val="12.0"/>
      <color theme="1"/>
      <name val="Calibri"/>
    </font>
    <font>
      <sz val="16.0"/>
      <color rgb="FF003366"/>
      <name val="Times"/>
    </font>
    <font>
      <sz val="12.0"/>
      <color rgb="FF000000"/>
      <name val="Calibri"/>
    </font>
    <font>
      <b/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sz val="16.0"/>
      <color rgb="FFFF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356854"/>
        <bgColor rgb="FF356854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000000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0" fillId="0" fontId="3" numFmtId="0" xfId="0" applyAlignment="1" applyFont="1">
      <alignment readingOrder="0"/>
    </xf>
    <xf borderId="0" fillId="0" fontId="3" numFmtId="0" xfId="0" applyFont="1"/>
    <xf borderId="6" fillId="0" fontId="3" numFmtId="0" xfId="0" applyAlignment="1" applyBorder="1" applyFont="1">
      <alignment readingOrder="0"/>
    </xf>
    <xf borderId="7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readingOrder="0" vertical="center"/>
    </xf>
    <xf borderId="11" fillId="0" fontId="3" numFmtId="0" xfId="0" applyAlignment="1" applyBorder="1" applyFont="1">
      <alignment readingOrder="0"/>
    </xf>
    <xf borderId="12" fillId="0" fontId="1" numFmtId="0" xfId="0" applyAlignment="1" applyBorder="1" applyFont="1">
      <alignment readingOrder="0" vertical="center"/>
    </xf>
    <xf borderId="13" fillId="0" fontId="1" numFmtId="0" xfId="0" applyAlignment="1" applyBorder="1" applyFont="1">
      <alignment readingOrder="0" vertical="center"/>
    </xf>
    <xf borderId="0" fillId="0" fontId="1" numFmtId="0" xfId="0" applyFont="1"/>
    <xf borderId="0" fillId="0" fontId="4" numFmtId="0" xfId="0" applyFont="1"/>
    <xf borderId="14" fillId="2" fontId="5" numFmtId="0" xfId="0" applyAlignment="1" applyBorder="1" applyFill="1" applyFont="1">
      <alignment horizontal="center" readingOrder="1" shrinkToFit="0" vertical="center" wrapText="1"/>
    </xf>
    <xf borderId="15" fillId="2" fontId="5" numFmtId="0" xfId="0" applyAlignment="1" applyBorder="1" applyFont="1">
      <alignment horizontal="center" readingOrder="1" shrinkToFit="0" vertical="center" wrapText="1"/>
    </xf>
    <xf borderId="14" fillId="2" fontId="5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4" fillId="3" fontId="5" numFmtId="0" xfId="0" applyAlignment="1" applyBorder="1" applyFill="1" applyFont="1">
      <alignment horizontal="center" readingOrder="1" shrinkToFit="0" vertical="center" wrapText="1"/>
    </xf>
    <xf borderId="0" fillId="0" fontId="6" numFmtId="0" xfId="0" applyAlignment="1" applyFont="1">
      <alignment readingOrder="0" vertical="center"/>
    </xf>
    <xf borderId="16" fillId="4" fontId="1" numFmtId="0" xfId="0" applyAlignment="1" applyBorder="1" applyFill="1" applyFont="1">
      <alignment shrinkToFit="0" vertical="center" wrapText="1"/>
    </xf>
    <xf borderId="16" fillId="4" fontId="1" numFmtId="0" xfId="0" applyAlignment="1" applyBorder="1" applyFont="1">
      <alignment vertical="center"/>
    </xf>
    <xf borderId="16" fillId="4" fontId="1" numFmtId="0" xfId="0" applyAlignment="1" applyBorder="1" applyFont="1">
      <alignment horizontal="center" vertical="center"/>
    </xf>
    <xf borderId="0" fillId="0" fontId="7" numFmtId="0" xfId="0" applyFont="1"/>
    <xf borderId="14" fillId="2" fontId="5" numFmtId="2" xfId="0" applyAlignment="1" applyBorder="1" applyFont="1" applyNumberFormat="1">
      <alignment horizontal="right" readingOrder="1" shrinkToFit="0" vertical="center" wrapText="1"/>
    </xf>
    <xf borderId="0" fillId="0" fontId="1" numFmtId="0" xfId="0" applyAlignment="1" applyFont="1">
      <alignment shrinkToFit="0" wrapText="1"/>
    </xf>
    <xf borderId="14" fillId="5" fontId="8" numFmtId="0" xfId="0" applyAlignment="1" applyBorder="1" applyFill="1" applyFont="1">
      <alignment horizontal="center" readingOrder="1" shrinkToFit="0" vertical="center" wrapText="1"/>
    </xf>
    <xf borderId="14" fillId="5" fontId="8" numFmtId="0" xfId="0" applyAlignment="1" applyBorder="1" applyFont="1">
      <alignment horizontal="center" readingOrder="1" shrinkToFit="0" vertical="center" wrapText="1"/>
    </xf>
    <xf borderId="14" fillId="6" fontId="9" numFmtId="0" xfId="0" applyAlignment="1" applyBorder="1" applyFill="1" applyFont="1">
      <alignment horizontal="left" readingOrder="1" shrinkToFit="0" vertical="center" wrapText="1"/>
    </xf>
    <xf borderId="14" fillId="6" fontId="9" numFmtId="2" xfId="0" applyAlignment="1" applyBorder="1" applyFont="1" applyNumberFormat="1">
      <alignment horizontal="center" readingOrder="1" shrinkToFit="0" vertical="center" wrapText="1"/>
    </xf>
    <xf borderId="14" fillId="6" fontId="10" numFmtId="2" xfId="0" applyAlignment="1" applyBorder="1" applyFont="1" applyNumberFormat="1">
      <alignment horizontal="center" readingOrder="1" shrinkToFit="0" vertical="center" wrapText="1"/>
    </xf>
    <xf borderId="14" fillId="5" fontId="9" numFmtId="0" xfId="0" applyAlignment="1" applyBorder="1" applyFont="1">
      <alignment horizontal="left" readingOrder="1" shrinkToFit="0" vertical="center" wrapText="1"/>
    </xf>
    <xf borderId="14" fillId="5" fontId="10" numFmtId="2" xfId="0" applyAlignment="1" applyBorder="1" applyFont="1" applyNumberFormat="1">
      <alignment horizontal="center" readingOrder="1" shrinkToFit="0" vertical="center" wrapText="1"/>
    </xf>
    <xf borderId="14" fillId="5" fontId="9" numFmtId="2" xfId="0" applyAlignment="1" applyBorder="1" applyFont="1" applyNumberFormat="1">
      <alignment horizontal="center" readingOrder="1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EHAVIOURABILIT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" displayName="Table_1" name="Table_1" id="1">
  <tableColumns count="5">
    <tableColumn name="TASK" id="1"/>
    <tableColumn name="Decision Making" id="2"/>
    <tableColumn name="Self-Management " id="3"/>
    <tableColumn name="Communication " id="4"/>
    <tableColumn name="Engagement" id="5"/>
  </tableColumns>
  <tableStyleInfo name="BEHAVIOURABIL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8.11"/>
    <col customWidth="1" min="2" max="2" width="21.67"/>
    <col customWidth="1" min="3" max="3" width="19.56"/>
    <col customWidth="1" min="4" max="4" width="19.89"/>
    <col customWidth="1" min="5" max="5" width="16.67"/>
    <col customWidth="1" min="6" max="26" width="6.7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 t="s">
        <v>7</v>
      </c>
      <c r="D2" s="8"/>
      <c r="E2" s="9" t="s">
        <v>8</v>
      </c>
    </row>
    <row r="3">
      <c r="A3" s="10" t="s">
        <v>9</v>
      </c>
      <c r="B3" s="11" t="s">
        <v>10</v>
      </c>
      <c r="C3" s="7" t="s">
        <v>7</v>
      </c>
      <c r="D3" s="11" t="s">
        <v>6</v>
      </c>
      <c r="E3" s="12" t="s">
        <v>8</v>
      </c>
    </row>
    <row r="4">
      <c r="A4" s="13" t="s">
        <v>11</v>
      </c>
      <c r="B4" s="14" t="s">
        <v>12</v>
      </c>
      <c r="C4" s="14" t="s">
        <v>13</v>
      </c>
      <c r="D4" s="15" t="s">
        <v>6</v>
      </c>
      <c r="E4" s="16" t="s">
        <v>7</v>
      </c>
    </row>
    <row r="5">
      <c r="A5" s="17" t="s">
        <v>14</v>
      </c>
    </row>
    <row r="6">
      <c r="A6" s="18" t="s">
        <v>15</v>
      </c>
    </row>
    <row r="7">
      <c r="A7" s="18" t="s">
        <v>16</v>
      </c>
    </row>
    <row r="8">
      <c r="A8" s="18" t="s">
        <v>17</v>
      </c>
    </row>
    <row r="9">
      <c r="A9" s="18" t="s">
        <v>18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111.56"/>
    <col customWidth="1" min="3" max="3" width="6.78"/>
    <col customWidth="1" min="4" max="4" width="10.22"/>
    <col customWidth="1" min="5" max="5" width="6.78"/>
    <col customWidth="1" min="6" max="6" width="15.78"/>
    <col customWidth="1" min="7" max="7" width="11.0"/>
    <col customWidth="1" min="8" max="8" width="11.44"/>
    <col customWidth="1" min="9" max="25" width="6.78"/>
  </cols>
  <sheetData>
    <row r="1" ht="21.75" customHeight="1">
      <c r="A1" s="4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20" t="s">
        <v>25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1.75" customHeight="1">
      <c r="A2" s="21" t="s">
        <v>26</v>
      </c>
      <c r="B2" s="22" t="s">
        <v>27</v>
      </c>
      <c r="C2" s="23"/>
      <c r="D2" s="23"/>
      <c r="E2" s="23"/>
      <c r="F2" s="23" t="s">
        <v>28</v>
      </c>
      <c r="G2" s="23"/>
      <c r="H2" s="4">
        <f t="shared" ref="H2:H3" si="1">IF(C2="X",1)+IF(D2="X",2)+IF(E2="X",3)+IF(F2="X",4)+IF(G2="X",5)</f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1.75" customHeight="1">
      <c r="A3" s="21" t="s">
        <v>29</v>
      </c>
      <c r="B3" s="22" t="s">
        <v>30</v>
      </c>
      <c r="C3" s="23"/>
      <c r="D3" s="23"/>
      <c r="E3" s="24" t="s">
        <v>28</v>
      </c>
      <c r="F3" s="23"/>
      <c r="G3" s="23"/>
      <c r="H3" s="4">
        <f t="shared" si="1"/>
        <v>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1.75" customHeight="1">
      <c r="A4" s="25"/>
      <c r="B4" s="19" t="s">
        <v>31</v>
      </c>
      <c r="C4" s="23"/>
      <c r="D4" s="23"/>
      <c r="E4" s="23"/>
      <c r="F4" s="23"/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1.75" customHeight="1">
      <c r="A5" s="19" t="s">
        <v>32</v>
      </c>
      <c r="B5" s="26" t="s">
        <v>33</v>
      </c>
      <c r="C5" s="23"/>
      <c r="D5" s="23"/>
      <c r="E5" s="23" t="s">
        <v>28</v>
      </c>
      <c r="F5" s="23"/>
      <c r="G5" s="23"/>
      <c r="H5" s="4">
        <f t="shared" ref="H5:H6" si="2">IF(C5="X",1)+IF(D5="X",2)+IF(E5="X",3)+IF(F5="X",4)+IF(G5="X",5)</f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1.75" customHeight="1">
      <c r="A6" s="19" t="s">
        <v>34</v>
      </c>
      <c r="B6" s="22" t="s">
        <v>35</v>
      </c>
      <c r="C6" s="23"/>
      <c r="D6" s="23"/>
      <c r="E6" s="23" t="s">
        <v>28</v>
      </c>
      <c r="F6" s="23"/>
      <c r="G6" s="23"/>
      <c r="H6" s="4">
        <f t="shared" si="2"/>
        <v>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1.75" customHeight="1">
      <c r="A7" s="25"/>
      <c r="B7" s="19" t="s">
        <v>36</v>
      </c>
      <c r="C7" s="23"/>
      <c r="D7" s="23"/>
      <c r="E7" s="23"/>
      <c r="F7" s="23"/>
      <c r="G7" s="2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1.75" customHeight="1">
      <c r="A8" s="21" t="s">
        <v>37</v>
      </c>
      <c r="B8" s="22" t="s">
        <v>38</v>
      </c>
      <c r="C8" s="23"/>
      <c r="D8" s="23"/>
      <c r="E8" s="23"/>
      <c r="F8" s="23"/>
      <c r="G8" s="23" t="s">
        <v>28</v>
      </c>
      <c r="H8" s="4">
        <f t="shared" ref="H8:H9" si="3">IF(C8="X",1)+IF(D8="X",2)+IF(E8="X",3)+IF(F8="X",4)+IF(G8="X",5)</f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1.75" customHeight="1">
      <c r="A9" s="21" t="s">
        <v>39</v>
      </c>
      <c r="B9" s="22" t="s">
        <v>40</v>
      </c>
      <c r="C9" s="23"/>
      <c r="D9" s="23"/>
      <c r="E9" s="23"/>
      <c r="F9" s="23"/>
      <c r="G9" s="24" t="s">
        <v>28</v>
      </c>
      <c r="H9" s="4">
        <f t="shared" si="3"/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1.75" customHeight="1">
      <c r="A10" s="27"/>
      <c r="B10" s="28"/>
      <c r="C10" s="29"/>
      <c r="D10" s="29"/>
      <c r="E10" s="29"/>
      <c r="F10" s="29"/>
      <c r="G10" s="29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21.75" customHeight="1">
      <c r="A11" s="25"/>
      <c r="B11" s="21" t="s">
        <v>19</v>
      </c>
      <c r="C11" s="23"/>
      <c r="D11" s="23"/>
      <c r="E11" s="23"/>
      <c r="F11" s="23"/>
      <c r="G11" s="2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1.75" customHeight="1">
      <c r="A12" s="21" t="s">
        <v>41</v>
      </c>
      <c r="B12" s="22" t="s">
        <v>42</v>
      </c>
      <c r="C12" s="23"/>
      <c r="D12" s="24" t="s">
        <v>28</v>
      </c>
      <c r="E12" s="23"/>
      <c r="F12" s="23"/>
      <c r="G12" s="23"/>
      <c r="H12" s="4">
        <f t="shared" ref="H12:H13" si="4">IF(C12="X",1)+IF(D12="X",2)+IF(E12="X",3)+IF(F12="X",4)+IF(G12="X",5)</f>
        <v>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1.75" customHeight="1">
      <c r="A13" s="21" t="s">
        <v>43</v>
      </c>
      <c r="B13" s="22" t="s">
        <v>44</v>
      </c>
      <c r="C13" s="23"/>
      <c r="D13" s="24" t="s">
        <v>28</v>
      </c>
      <c r="E13" s="23"/>
      <c r="F13" s="23"/>
      <c r="G13" s="23"/>
      <c r="H13" s="4">
        <f t="shared" si="4"/>
        <v>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1.75" customHeight="1">
      <c r="A14" s="25"/>
      <c r="B14" s="21" t="s">
        <v>45</v>
      </c>
      <c r="C14" s="23"/>
      <c r="D14" s="23"/>
      <c r="E14" s="23"/>
      <c r="F14" s="23"/>
      <c r="G14" s="2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1.75" customHeight="1">
      <c r="A15" s="21" t="s">
        <v>46</v>
      </c>
      <c r="B15" s="22" t="s">
        <v>47</v>
      </c>
      <c r="C15" s="23"/>
      <c r="D15" s="24" t="s">
        <v>28</v>
      </c>
      <c r="E15" s="23"/>
      <c r="F15" s="23"/>
      <c r="G15" s="23"/>
      <c r="H15" s="4">
        <f t="shared" ref="H15:H17" si="5">IF(C15="X",1)+IF(D15="X",2)+IF(E15="X",3)+IF(F15="X",4)+IF(G15="X",5)</f>
        <v>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1.75" customHeight="1">
      <c r="A16" s="21" t="s">
        <v>48</v>
      </c>
      <c r="B16" s="22" t="s">
        <v>49</v>
      </c>
      <c r="C16" s="23"/>
      <c r="D16" s="24" t="s">
        <v>28</v>
      </c>
      <c r="E16" s="23"/>
      <c r="F16" s="23"/>
      <c r="G16" s="23"/>
      <c r="H16" s="4">
        <f t="shared" si="5"/>
        <v>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1.75" customHeight="1">
      <c r="A17" s="21" t="s">
        <v>50</v>
      </c>
      <c r="B17" s="22" t="s">
        <v>51</v>
      </c>
      <c r="C17" s="24" t="s">
        <v>28</v>
      </c>
      <c r="D17" s="23"/>
      <c r="E17" s="23"/>
      <c r="F17" s="23"/>
      <c r="G17" s="23"/>
      <c r="H17" s="4">
        <f t="shared" si="5"/>
        <v>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1.75" customHeight="1">
      <c r="A18" s="25"/>
      <c r="B18" s="21" t="s">
        <v>36</v>
      </c>
      <c r="C18" s="23"/>
      <c r="D18" s="23"/>
      <c r="E18" s="23"/>
      <c r="F18" s="23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1.75" customHeight="1">
      <c r="A19" s="21" t="s">
        <v>52</v>
      </c>
      <c r="B19" s="22" t="s">
        <v>53</v>
      </c>
      <c r="C19" s="23"/>
      <c r="D19" s="23"/>
      <c r="E19" s="23"/>
      <c r="F19" s="23"/>
      <c r="G19" s="24" t="s">
        <v>28</v>
      </c>
      <c r="H19" s="4">
        <f t="shared" ref="H19:H20" si="6">IF(C19="X",1)+IF(D19="X",2)+IF(E19="X",3)+IF(F19="X",4)+IF(G19="X",5)</f>
        <v>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1.75" customHeight="1">
      <c r="A20" s="21" t="s">
        <v>54</v>
      </c>
      <c r="B20" s="22" t="s">
        <v>55</v>
      </c>
      <c r="C20" s="23"/>
      <c r="D20" s="23"/>
      <c r="E20" s="23"/>
      <c r="F20" s="24" t="s">
        <v>28</v>
      </c>
      <c r="G20" s="23"/>
      <c r="H20" s="4">
        <f t="shared" si="6"/>
        <v>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1.75" customHeight="1">
      <c r="A21" s="25"/>
      <c r="B21" s="19" t="s">
        <v>56</v>
      </c>
      <c r="C21" s="23"/>
      <c r="D21" s="23"/>
      <c r="E21" s="23"/>
      <c r="F21" s="23"/>
      <c r="G21" s="2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1.75" customHeight="1">
      <c r="A22" s="21" t="s">
        <v>57</v>
      </c>
      <c r="B22" s="22" t="s">
        <v>58</v>
      </c>
      <c r="C22" s="23"/>
      <c r="D22" s="24" t="s">
        <v>28</v>
      </c>
      <c r="E22" s="23"/>
      <c r="F22" s="23"/>
      <c r="G22" s="23"/>
      <c r="H22" s="4">
        <f t="shared" ref="H22:H23" si="7">IF(C22="X",1)+IF(D22="X",2)+IF(E22="X",3)+IF(F22="X",4)+IF(G22="X",5)</f>
        <v>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21.75" customHeight="1">
      <c r="A23" s="21" t="s">
        <v>59</v>
      </c>
      <c r="B23" s="22" t="s">
        <v>60</v>
      </c>
      <c r="C23" s="23"/>
      <c r="D23" s="23"/>
      <c r="E23" s="24" t="s">
        <v>28</v>
      </c>
      <c r="F23" s="23"/>
      <c r="G23" s="23"/>
      <c r="H23" s="4">
        <f t="shared" si="7"/>
        <v>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1.75" customHeight="1">
      <c r="A24" s="27"/>
      <c r="B24" s="28"/>
      <c r="C24" s="29"/>
      <c r="D24" s="29"/>
      <c r="E24" s="29"/>
      <c r="F24" s="29"/>
      <c r="G24" s="29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21.75" customHeight="1">
      <c r="A25" s="25"/>
      <c r="B25" s="19" t="s">
        <v>19</v>
      </c>
      <c r="C25" s="23"/>
      <c r="D25" s="23"/>
      <c r="E25" s="23"/>
      <c r="F25" s="23"/>
      <c r="G25" s="2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1.75" customHeight="1">
      <c r="A26" s="21" t="s">
        <v>61</v>
      </c>
      <c r="B26" s="22" t="s">
        <v>62</v>
      </c>
      <c r="C26" s="23"/>
      <c r="D26" s="23"/>
      <c r="E26" s="24" t="s">
        <v>28</v>
      </c>
      <c r="F26" s="23"/>
      <c r="G26" s="23"/>
      <c r="H26" s="4">
        <f t="shared" ref="H26:H28" si="8">IF(C26="X",1)+IF(D26="X",2)+IF(E26="X",3)+IF(F26="X",4)+IF(G26="X",5)</f>
        <v>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1.75" customHeight="1">
      <c r="A27" s="21" t="s">
        <v>63</v>
      </c>
      <c r="B27" s="22" t="s">
        <v>64</v>
      </c>
      <c r="C27" s="23"/>
      <c r="D27" s="23"/>
      <c r="E27" s="23" t="s">
        <v>28</v>
      </c>
      <c r="F27" s="23"/>
      <c r="G27" s="23"/>
      <c r="H27" s="4">
        <f t="shared" si="8"/>
        <v>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1.75" customHeight="1">
      <c r="A28" s="21" t="s">
        <v>65</v>
      </c>
      <c r="B28" s="22" t="s">
        <v>66</v>
      </c>
      <c r="C28" s="23"/>
      <c r="D28" s="23"/>
      <c r="E28" s="23" t="s">
        <v>28</v>
      </c>
      <c r="F28" s="23"/>
      <c r="G28" s="23"/>
      <c r="H28" s="4">
        <f t="shared" si="8"/>
        <v>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1.75" customHeight="1">
      <c r="A29" s="25"/>
      <c r="B29" s="21" t="s">
        <v>31</v>
      </c>
      <c r="C29" s="23"/>
      <c r="D29" s="23"/>
      <c r="E29" s="23"/>
      <c r="F29" s="23"/>
      <c r="G29" s="2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1.75" customHeight="1">
      <c r="A30" s="21" t="s">
        <v>67</v>
      </c>
      <c r="B30" s="22" t="s">
        <v>68</v>
      </c>
      <c r="C30" s="23"/>
      <c r="D30" s="23"/>
      <c r="E30" s="24" t="s">
        <v>28</v>
      </c>
      <c r="F30" s="23"/>
      <c r="G30" s="23"/>
      <c r="H30" s="4">
        <f t="shared" ref="H30:H31" si="9">IF(C30="X",1)+IF(D30="X",2)+IF(E30="X",3)+IF(F30="X",4)+IF(G30="X",5)</f>
        <v>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1.75" customHeight="1">
      <c r="A31" s="21" t="s">
        <v>69</v>
      </c>
      <c r="B31" s="22" t="s">
        <v>70</v>
      </c>
      <c r="C31" s="23"/>
      <c r="D31" s="23"/>
      <c r="E31" s="24" t="s">
        <v>28</v>
      </c>
      <c r="F31" s="23"/>
      <c r="G31" s="23"/>
      <c r="H31" s="4">
        <f t="shared" si="9"/>
        <v>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1.75" customHeight="1">
      <c r="A32" s="25"/>
      <c r="B32" s="19" t="s">
        <v>56</v>
      </c>
      <c r="C32" s="23"/>
      <c r="D32" s="23"/>
      <c r="E32" s="23"/>
      <c r="F32" s="23"/>
      <c r="G32" s="2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1.75" customHeight="1">
      <c r="A33" s="21" t="s">
        <v>71</v>
      </c>
      <c r="B33" s="22" t="s">
        <v>72</v>
      </c>
      <c r="C33" s="23"/>
      <c r="D33" s="23"/>
      <c r="E33" s="24" t="s">
        <v>28</v>
      </c>
      <c r="F33" s="23"/>
      <c r="G33" s="23"/>
      <c r="H33" s="4">
        <f t="shared" ref="H33:H34" si="10">IF(C33="X",1)+IF(D33="X",2)+IF(E33="X",3)+IF(F33="X",4)+IF(G33="X",5)</f>
        <v>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1.75" customHeight="1">
      <c r="A34" s="21" t="s">
        <v>73</v>
      </c>
      <c r="B34" s="22" t="s">
        <v>74</v>
      </c>
      <c r="C34" s="23"/>
      <c r="D34" s="23" t="s">
        <v>28</v>
      </c>
      <c r="E34" s="23"/>
      <c r="F34" s="23"/>
      <c r="G34" s="23"/>
      <c r="H34" s="4">
        <f t="shared" si="10"/>
        <v>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111.56"/>
    <col customWidth="1" min="3" max="3" width="6.78"/>
    <col customWidth="1" min="4" max="4" width="10.22"/>
    <col customWidth="1" min="5" max="5" width="6.78"/>
    <col customWidth="1" min="6" max="6" width="15.78"/>
    <col customWidth="1" min="7" max="7" width="11.0"/>
    <col customWidth="1" min="8" max="8" width="11.44"/>
    <col customWidth="1" min="9" max="25" width="6.78"/>
  </cols>
  <sheetData>
    <row r="1" ht="21.75" customHeight="1">
      <c r="A1" s="4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20" t="s">
        <v>25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1.75" customHeight="1">
      <c r="A2" s="21" t="s">
        <v>26</v>
      </c>
      <c r="B2" s="22" t="s">
        <v>27</v>
      </c>
      <c r="C2" s="23"/>
      <c r="D2" s="23"/>
      <c r="E2" s="23"/>
      <c r="F2" s="23"/>
      <c r="G2" s="24" t="s">
        <v>28</v>
      </c>
      <c r="H2" s="4">
        <f t="shared" ref="H2:H3" si="1">IF(C2="X",1)+IF(D2="X",2)+IF(E2="X",3)+IF(F2="X",4)+IF(G2="X",5)</f>
        <v>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1.75" customHeight="1">
      <c r="A3" s="21" t="s">
        <v>29</v>
      </c>
      <c r="B3" s="22" t="s">
        <v>30</v>
      </c>
      <c r="C3" s="23"/>
      <c r="D3" s="23"/>
      <c r="E3" s="23"/>
      <c r="F3" s="24" t="s">
        <v>28</v>
      </c>
      <c r="G3" s="23"/>
      <c r="H3" s="4">
        <f t="shared" si="1"/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1.75" customHeight="1">
      <c r="A4" s="25"/>
      <c r="B4" s="19" t="s">
        <v>31</v>
      </c>
      <c r="C4" s="23"/>
      <c r="D4" s="23"/>
      <c r="E4" s="23"/>
      <c r="F4" s="23"/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1.75" customHeight="1">
      <c r="A5" s="19" t="s">
        <v>32</v>
      </c>
      <c r="B5" s="26" t="s">
        <v>33</v>
      </c>
      <c r="C5" s="23"/>
      <c r="D5" s="23"/>
      <c r="E5" s="23" t="s">
        <v>28</v>
      </c>
      <c r="F5" s="23"/>
      <c r="G5" s="23"/>
      <c r="H5" s="4">
        <f t="shared" ref="H5:H6" si="2">IF(C5="X",1)+IF(D5="X",2)+IF(E5="X",3)+IF(F5="X",4)+IF(G5="X",5)</f>
        <v>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1.75" customHeight="1">
      <c r="A6" s="19" t="s">
        <v>34</v>
      </c>
      <c r="B6" s="22" t="s">
        <v>35</v>
      </c>
      <c r="C6" s="23"/>
      <c r="D6" s="23"/>
      <c r="E6" s="23"/>
      <c r="F6" s="24" t="s">
        <v>28</v>
      </c>
      <c r="G6" s="23"/>
      <c r="H6" s="4">
        <f t="shared" si="2"/>
        <v>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1.75" customHeight="1">
      <c r="A7" s="25"/>
      <c r="B7" s="19" t="s">
        <v>36</v>
      </c>
      <c r="C7" s="23"/>
      <c r="D7" s="23"/>
      <c r="E7" s="23"/>
      <c r="F7" s="23"/>
      <c r="G7" s="2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1.75" customHeight="1">
      <c r="A8" s="21" t="s">
        <v>37</v>
      </c>
      <c r="B8" s="22" t="s">
        <v>38</v>
      </c>
      <c r="C8" s="23"/>
      <c r="D8" s="23"/>
      <c r="E8" s="23"/>
      <c r="F8" s="23"/>
      <c r="G8" s="23" t="s">
        <v>28</v>
      </c>
      <c r="H8" s="4">
        <f t="shared" ref="H8:H9" si="3">IF(C8="X",1)+IF(D8="X",2)+IF(E8="X",3)+IF(F8="X",4)+IF(G8="X",5)</f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1.75" customHeight="1">
      <c r="A9" s="21" t="s">
        <v>39</v>
      </c>
      <c r="B9" s="22" t="s">
        <v>40</v>
      </c>
      <c r="C9" s="23"/>
      <c r="D9" s="23"/>
      <c r="E9" s="23"/>
      <c r="F9" s="23"/>
      <c r="G9" s="24" t="s">
        <v>28</v>
      </c>
      <c r="H9" s="4">
        <f t="shared" si="3"/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1.75" customHeight="1">
      <c r="A10" s="27"/>
      <c r="B10" s="28"/>
      <c r="C10" s="29"/>
      <c r="D10" s="29"/>
      <c r="E10" s="29"/>
      <c r="F10" s="29"/>
      <c r="G10" s="29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21.75" customHeight="1">
      <c r="A11" s="25"/>
      <c r="B11" s="21" t="s">
        <v>19</v>
      </c>
      <c r="C11" s="23"/>
      <c r="D11" s="23"/>
      <c r="E11" s="23"/>
      <c r="F11" s="23"/>
      <c r="G11" s="2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1.75" customHeight="1">
      <c r="A12" s="21" t="s">
        <v>41</v>
      </c>
      <c r="B12" s="22" t="s">
        <v>42</v>
      </c>
      <c r="C12" s="23"/>
      <c r="D12" s="23"/>
      <c r="E12" s="23"/>
      <c r="F12" s="24" t="s">
        <v>28</v>
      </c>
      <c r="G12" s="23"/>
      <c r="H12" s="4">
        <f t="shared" ref="H12:H13" si="4">IF(C12="X",1)+IF(D12="X",2)+IF(E12="X",3)+IF(F12="X",4)+IF(G12="X",5)</f>
        <v>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1.75" customHeight="1">
      <c r="A13" s="21" t="s">
        <v>43</v>
      </c>
      <c r="B13" s="22" t="s">
        <v>44</v>
      </c>
      <c r="C13" s="23"/>
      <c r="D13" s="23"/>
      <c r="E13" s="23"/>
      <c r="F13" s="23" t="s">
        <v>28</v>
      </c>
      <c r="G13" s="23"/>
      <c r="H13" s="4">
        <f t="shared" si="4"/>
        <v>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1.75" customHeight="1">
      <c r="A14" s="25"/>
      <c r="B14" s="21" t="s">
        <v>45</v>
      </c>
      <c r="C14" s="23"/>
      <c r="D14" s="23"/>
      <c r="E14" s="23"/>
      <c r="F14" s="23"/>
      <c r="G14" s="2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1.75" customHeight="1">
      <c r="A15" s="21" t="s">
        <v>46</v>
      </c>
      <c r="B15" s="22" t="s">
        <v>47</v>
      </c>
      <c r="C15" s="23"/>
      <c r="D15" s="23"/>
      <c r="E15" s="23"/>
      <c r="F15" s="24" t="s">
        <v>28</v>
      </c>
      <c r="G15" s="23"/>
      <c r="H15" s="4">
        <f t="shared" ref="H15:H17" si="5">IF(C15="X",1)+IF(D15="X",2)+IF(E15="X",3)+IF(F15="X",4)+IF(G15="X",5)</f>
        <v>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1.75" customHeight="1">
      <c r="A16" s="21" t="s">
        <v>48</v>
      </c>
      <c r="B16" s="22" t="s">
        <v>49</v>
      </c>
      <c r="C16" s="23"/>
      <c r="D16" s="23"/>
      <c r="E16" s="23"/>
      <c r="F16" s="23"/>
      <c r="G16" s="23" t="s">
        <v>28</v>
      </c>
      <c r="H16" s="4">
        <f t="shared" si="5"/>
        <v>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1.75" customHeight="1">
      <c r="A17" s="21" t="s">
        <v>50</v>
      </c>
      <c r="B17" s="22" t="s">
        <v>51</v>
      </c>
      <c r="C17" s="23"/>
      <c r="D17" s="23"/>
      <c r="E17" s="23"/>
      <c r="F17" s="24" t="s">
        <v>28</v>
      </c>
      <c r="G17" s="23"/>
      <c r="H17" s="4">
        <f t="shared" si="5"/>
        <v>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1.75" customHeight="1">
      <c r="A18" s="25"/>
      <c r="B18" s="21" t="s">
        <v>36</v>
      </c>
      <c r="C18" s="23"/>
      <c r="D18" s="23"/>
      <c r="E18" s="23"/>
      <c r="F18" s="23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1.75" customHeight="1">
      <c r="A19" s="21" t="s">
        <v>52</v>
      </c>
      <c r="B19" s="22" t="s">
        <v>53</v>
      </c>
      <c r="C19" s="23"/>
      <c r="D19" s="23"/>
      <c r="E19" s="23"/>
      <c r="F19" s="23"/>
      <c r="G19" s="24" t="s">
        <v>28</v>
      </c>
      <c r="H19" s="4">
        <f t="shared" ref="H19:H20" si="6">IF(C19="X",1)+IF(D19="X",2)+IF(E19="X",3)+IF(F19="X",4)+IF(G19="X",5)</f>
        <v>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1.75" customHeight="1">
      <c r="A20" s="21" t="s">
        <v>54</v>
      </c>
      <c r="B20" s="22" t="s">
        <v>55</v>
      </c>
      <c r="C20" s="23"/>
      <c r="D20" s="23"/>
      <c r="E20" s="23"/>
      <c r="F20" s="24" t="s">
        <v>28</v>
      </c>
      <c r="G20" s="23"/>
      <c r="H20" s="4">
        <f t="shared" si="6"/>
        <v>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1.75" customHeight="1">
      <c r="A21" s="25"/>
      <c r="B21" s="19" t="s">
        <v>56</v>
      </c>
      <c r="C21" s="23"/>
      <c r="D21" s="23"/>
      <c r="E21" s="23"/>
      <c r="F21" s="23"/>
      <c r="G21" s="2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1.75" customHeight="1">
      <c r="A22" s="21" t="s">
        <v>57</v>
      </c>
      <c r="B22" s="22" t="s">
        <v>58</v>
      </c>
      <c r="C22" s="23"/>
      <c r="D22" s="23"/>
      <c r="E22" s="23"/>
      <c r="F22" s="23"/>
      <c r="G22" s="24" t="s">
        <v>28</v>
      </c>
      <c r="H22" s="4">
        <f t="shared" ref="H22:H23" si="7">IF(C22="X",1)+IF(D22="X",2)+IF(E22="X",3)+IF(F22="X",4)+IF(G22="X",5)</f>
        <v>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21.75" customHeight="1">
      <c r="A23" s="21" t="s">
        <v>59</v>
      </c>
      <c r="B23" s="22" t="s">
        <v>60</v>
      </c>
      <c r="C23" s="23"/>
      <c r="D23" s="23"/>
      <c r="E23" s="23"/>
      <c r="F23" s="23" t="s">
        <v>28</v>
      </c>
      <c r="G23" s="23"/>
      <c r="H23" s="4">
        <f t="shared" si="7"/>
        <v>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1.75" customHeight="1">
      <c r="A24" s="27"/>
      <c r="B24" s="28"/>
      <c r="C24" s="29"/>
      <c r="D24" s="29"/>
      <c r="E24" s="29"/>
      <c r="F24" s="29"/>
      <c r="G24" s="29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21.75" customHeight="1">
      <c r="A25" s="25"/>
      <c r="B25" s="19" t="s">
        <v>19</v>
      </c>
      <c r="C25" s="23"/>
      <c r="D25" s="23"/>
      <c r="E25" s="23"/>
      <c r="F25" s="23"/>
      <c r="G25" s="2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1.75" customHeight="1">
      <c r="A26" s="21" t="s">
        <v>61</v>
      </c>
      <c r="B26" s="22" t="s">
        <v>62</v>
      </c>
      <c r="C26" s="23"/>
      <c r="D26" s="23"/>
      <c r="E26" s="23"/>
      <c r="F26" s="23" t="s">
        <v>28</v>
      </c>
      <c r="G26" s="23"/>
      <c r="H26" s="4">
        <f t="shared" ref="H26:H28" si="8">IF(C26="X",1)+IF(D26="X",2)+IF(E26="X",3)+IF(F26="X",4)+IF(G26="X",5)</f>
        <v>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1.75" customHeight="1">
      <c r="A27" s="21" t="s">
        <v>63</v>
      </c>
      <c r="B27" s="22" t="s">
        <v>64</v>
      </c>
      <c r="C27" s="23"/>
      <c r="D27" s="23"/>
      <c r="E27" s="23"/>
      <c r="F27" s="24" t="s">
        <v>28</v>
      </c>
      <c r="G27" s="23"/>
      <c r="H27" s="4">
        <f t="shared" si="8"/>
        <v>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1.75" customHeight="1">
      <c r="A28" s="21" t="s">
        <v>65</v>
      </c>
      <c r="B28" s="22" t="s">
        <v>66</v>
      </c>
      <c r="C28" s="23"/>
      <c r="D28" s="23"/>
      <c r="E28" s="23" t="s">
        <v>28</v>
      </c>
      <c r="F28" s="23"/>
      <c r="G28" s="23"/>
      <c r="H28" s="4">
        <f t="shared" si="8"/>
        <v>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1.75" customHeight="1">
      <c r="A29" s="25"/>
      <c r="B29" s="21" t="s">
        <v>31</v>
      </c>
      <c r="C29" s="23"/>
      <c r="D29" s="23"/>
      <c r="E29" s="23"/>
      <c r="F29" s="23"/>
      <c r="G29" s="2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1.75" customHeight="1">
      <c r="A30" s="21" t="s">
        <v>67</v>
      </c>
      <c r="B30" s="22" t="s">
        <v>68</v>
      </c>
      <c r="C30" s="23"/>
      <c r="D30" s="23"/>
      <c r="E30" s="23"/>
      <c r="F30" s="23"/>
      <c r="G30" s="23" t="s">
        <v>28</v>
      </c>
      <c r="H30" s="4">
        <f t="shared" ref="H30:H31" si="9">IF(C30="X",1)+IF(D30="X",2)+IF(E30="X",3)+IF(F30="X",4)+IF(G30="X",5)</f>
        <v>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1.75" customHeight="1">
      <c r="A31" s="21" t="s">
        <v>69</v>
      </c>
      <c r="B31" s="22" t="s">
        <v>70</v>
      </c>
      <c r="C31" s="23"/>
      <c r="D31" s="23"/>
      <c r="E31" s="24" t="s">
        <v>28</v>
      </c>
      <c r="F31" s="23"/>
      <c r="G31" s="23"/>
      <c r="H31" s="4">
        <f t="shared" si="9"/>
        <v>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1.75" customHeight="1">
      <c r="A32" s="25"/>
      <c r="B32" s="19" t="s">
        <v>56</v>
      </c>
      <c r="C32" s="23"/>
      <c r="D32" s="23"/>
      <c r="E32" s="23"/>
      <c r="F32" s="23"/>
      <c r="G32" s="2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1.75" customHeight="1">
      <c r="A33" s="21" t="s">
        <v>71</v>
      </c>
      <c r="B33" s="22" t="s">
        <v>72</v>
      </c>
      <c r="C33" s="23"/>
      <c r="D33" s="23"/>
      <c r="E33" s="24" t="s">
        <v>28</v>
      </c>
      <c r="F33" s="24"/>
      <c r="G33" s="23"/>
      <c r="H33" s="4">
        <f t="shared" ref="H33:H34" si="10">IF(C33="X",1)+IF(D33="X",2)+IF(E33="X",3)+IF(F33="X",4)+IF(G33="X",5)</f>
        <v>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1.75" customHeight="1">
      <c r="A34" s="21" t="s">
        <v>73</v>
      </c>
      <c r="B34" s="22" t="s">
        <v>74</v>
      </c>
      <c r="C34" s="23"/>
      <c r="D34" s="23"/>
      <c r="E34" s="23"/>
      <c r="F34" s="24" t="s">
        <v>28</v>
      </c>
      <c r="G34" s="23"/>
      <c r="H34" s="4">
        <f t="shared" si="10"/>
        <v>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111.56"/>
    <col customWidth="1" min="3" max="3" width="6.78"/>
    <col customWidth="1" min="4" max="4" width="10.22"/>
    <col customWidth="1" min="5" max="5" width="6.78"/>
    <col customWidth="1" min="6" max="6" width="15.78"/>
    <col customWidth="1" min="7" max="7" width="11.0"/>
    <col customWidth="1" min="8" max="8" width="11.44"/>
    <col customWidth="1" min="9" max="25" width="6.78"/>
  </cols>
  <sheetData>
    <row r="1" ht="21.75" customHeight="1">
      <c r="A1" s="4"/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20" t="s">
        <v>25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21.75" customHeight="1">
      <c r="A2" s="21" t="s">
        <v>26</v>
      </c>
      <c r="B2" s="22" t="s">
        <v>27</v>
      </c>
      <c r="C2" s="23"/>
      <c r="D2" s="23"/>
      <c r="E2" s="24" t="s">
        <v>28</v>
      </c>
      <c r="F2" s="23"/>
      <c r="G2" s="23"/>
      <c r="H2" s="4">
        <f t="shared" ref="H2:H3" si="1">IF(C2="X",1)+IF(D2="X",2)+IF(E2="X",3)+IF(F2="X",4)+IF(G2="X",5)</f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1.75" customHeight="1">
      <c r="A3" s="21" t="s">
        <v>29</v>
      </c>
      <c r="B3" s="22" t="s">
        <v>30</v>
      </c>
      <c r="C3" s="24" t="s">
        <v>28</v>
      </c>
      <c r="D3" s="23"/>
      <c r="E3" s="23"/>
      <c r="F3" s="23"/>
      <c r="G3" s="23"/>
      <c r="H3" s="4">
        <f t="shared" si="1"/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21.75" customHeight="1">
      <c r="A4" s="25"/>
      <c r="B4" s="19" t="s">
        <v>31</v>
      </c>
      <c r="C4" s="23"/>
      <c r="D4" s="23"/>
      <c r="E4" s="23"/>
      <c r="F4" s="23"/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1.75" customHeight="1">
      <c r="A5" s="19" t="s">
        <v>32</v>
      </c>
      <c r="B5" s="26" t="s">
        <v>33</v>
      </c>
      <c r="C5" s="24" t="s">
        <v>28</v>
      </c>
      <c r="D5" s="23"/>
      <c r="E5" s="23"/>
      <c r="F5" s="23"/>
      <c r="G5" s="23"/>
      <c r="H5" s="4">
        <f t="shared" ref="H5:H6" si="2">IF(C5="X",1)+IF(D5="X",2)+IF(E5="X",3)+IF(F5="X",4)+IF(G5="X",5)</f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1.75" customHeight="1">
      <c r="A6" s="19" t="s">
        <v>34</v>
      </c>
      <c r="B6" s="22" t="s">
        <v>35</v>
      </c>
      <c r="C6" s="23"/>
      <c r="D6" s="23"/>
      <c r="E6" s="23" t="s">
        <v>28</v>
      </c>
      <c r="F6" s="23"/>
      <c r="G6" s="23"/>
      <c r="H6" s="4">
        <f t="shared" si="2"/>
        <v>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1.75" customHeight="1">
      <c r="A7" s="25"/>
      <c r="B7" s="19" t="s">
        <v>36</v>
      </c>
      <c r="C7" s="23"/>
      <c r="D7" s="23"/>
      <c r="E7" s="23"/>
      <c r="F7" s="23"/>
      <c r="G7" s="2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1.75" customHeight="1">
      <c r="A8" s="21" t="s">
        <v>37</v>
      </c>
      <c r="B8" s="22" t="s">
        <v>38</v>
      </c>
      <c r="C8" s="23"/>
      <c r="D8" s="23"/>
      <c r="E8" s="23"/>
      <c r="F8" s="23"/>
      <c r="G8" s="23" t="s">
        <v>28</v>
      </c>
      <c r="H8" s="4">
        <f t="shared" ref="H8:H9" si="3">IF(C8="X",1)+IF(D8="X",2)+IF(E8="X",3)+IF(F8="X",4)+IF(G8="X",5)</f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1.75" customHeight="1">
      <c r="A9" s="21" t="s">
        <v>39</v>
      </c>
      <c r="B9" s="22" t="s">
        <v>40</v>
      </c>
      <c r="C9" s="23"/>
      <c r="D9" s="23"/>
      <c r="E9" s="23"/>
      <c r="F9" s="23"/>
      <c r="G9" s="24" t="s">
        <v>28</v>
      </c>
      <c r="H9" s="4">
        <f t="shared" si="3"/>
        <v>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1.75" customHeight="1">
      <c r="A10" s="27"/>
      <c r="B10" s="28"/>
      <c r="C10" s="29"/>
      <c r="D10" s="29"/>
      <c r="E10" s="29"/>
      <c r="F10" s="29"/>
      <c r="G10" s="29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21.75" customHeight="1">
      <c r="A11" s="25"/>
      <c r="B11" s="21" t="s">
        <v>19</v>
      </c>
      <c r="C11" s="23"/>
      <c r="D11" s="23"/>
      <c r="E11" s="23"/>
      <c r="F11" s="23"/>
      <c r="G11" s="2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1.75" customHeight="1">
      <c r="A12" s="21" t="s">
        <v>41</v>
      </c>
      <c r="B12" s="22" t="s">
        <v>42</v>
      </c>
      <c r="C12" s="23"/>
      <c r="D12" s="24" t="s">
        <v>28</v>
      </c>
      <c r="E12" s="23"/>
      <c r="F12" s="23"/>
      <c r="G12" s="23"/>
      <c r="H12" s="4">
        <f t="shared" ref="H12:H13" si="4">IF(C12="X",1)+IF(D12="X",2)+IF(E12="X",3)+IF(F12="X",4)+IF(G12="X",5)</f>
        <v>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1.75" customHeight="1">
      <c r="A13" s="21" t="s">
        <v>43</v>
      </c>
      <c r="B13" s="22" t="s">
        <v>44</v>
      </c>
      <c r="C13" s="23"/>
      <c r="D13" s="23"/>
      <c r="E13" s="24" t="s">
        <v>28</v>
      </c>
      <c r="F13" s="23"/>
      <c r="G13" s="23"/>
      <c r="H13" s="4">
        <f t="shared" si="4"/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1.75" customHeight="1">
      <c r="A14" s="25"/>
      <c r="B14" s="21" t="s">
        <v>45</v>
      </c>
      <c r="C14" s="23"/>
      <c r="D14" s="23"/>
      <c r="E14" s="23"/>
      <c r="F14" s="23"/>
      <c r="G14" s="2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1.75" customHeight="1">
      <c r="A15" s="21" t="s">
        <v>46</v>
      </c>
      <c r="B15" s="22" t="s">
        <v>47</v>
      </c>
      <c r="C15" s="23"/>
      <c r="D15" s="23"/>
      <c r="E15" s="23"/>
      <c r="F15" s="23"/>
      <c r="G15" s="23" t="s">
        <v>28</v>
      </c>
      <c r="H15" s="4">
        <f t="shared" ref="H15:H17" si="5">IF(C15="X",1)+IF(D15="X",2)+IF(E15="X",3)+IF(F15="X",4)+IF(G15="X",5)</f>
        <v>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1.75" customHeight="1">
      <c r="A16" s="21" t="s">
        <v>48</v>
      </c>
      <c r="B16" s="22" t="s">
        <v>49</v>
      </c>
      <c r="C16" s="23"/>
      <c r="D16" s="23"/>
      <c r="E16" s="23"/>
      <c r="F16" s="23"/>
      <c r="G16" s="23" t="s">
        <v>28</v>
      </c>
      <c r="H16" s="4">
        <f t="shared" si="5"/>
        <v>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21.75" customHeight="1">
      <c r="A17" s="21" t="s">
        <v>50</v>
      </c>
      <c r="B17" s="22" t="s">
        <v>51</v>
      </c>
      <c r="C17" s="23"/>
      <c r="D17" s="24" t="s">
        <v>28</v>
      </c>
      <c r="E17" s="23"/>
      <c r="F17" s="23"/>
      <c r="G17" s="23"/>
      <c r="H17" s="4">
        <f t="shared" si="5"/>
        <v>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21.75" customHeight="1">
      <c r="A18" s="25"/>
      <c r="B18" s="21" t="s">
        <v>36</v>
      </c>
      <c r="C18" s="23"/>
      <c r="D18" s="23"/>
      <c r="E18" s="23"/>
      <c r="F18" s="23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1.75" customHeight="1">
      <c r="A19" s="21" t="s">
        <v>52</v>
      </c>
      <c r="B19" s="22" t="s">
        <v>53</v>
      </c>
      <c r="C19" s="23"/>
      <c r="D19" s="23"/>
      <c r="E19" s="23"/>
      <c r="F19" s="23" t="s">
        <v>28</v>
      </c>
      <c r="G19" s="23"/>
      <c r="H19" s="4">
        <f t="shared" ref="H19:H20" si="6">IF(C19="X",1)+IF(D19="X",2)+IF(E19="X",3)+IF(F19="X",4)+IF(G19="X",5)</f>
        <v>4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21.75" customHeight="1">
      <c r="A20" s="21" t="s">
        <v>54</v>
      </c>
      <c r="B20" s="22" t="s">
        <v>55</v>
      </c>
      <c r="C20" s="23"/>
      <c r="D20" s="23"/>
      <c r="E20" s="23"/>
      <c r="F20" s="23"/>
      <c r="G20" s="23" t="s">
        <v>28</v>
      </c>
      <c r="H20" s="4">
        <f t="shared" si="6"/>
        <v>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21.75" customHeight="1">
      <c r="A21" s="25"/>
      <c r="B21" s="19" t="s">
        <v>56</v>
      </c>
      <c r="C21" s="23"/>
      <c r="D21" s="23"/>
      <c r="E21" s="23"/>
      <c r="F21" s="23"/>
      <c r="G21" s="2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1.75" customHeight="1">
      <c r="A22" s="21" t="s">
        <v>57</v>
      </c>
      <c r="B22" s="22" t="s">
        <v>58</v>
      </c>
      <c r="C22" s="23"/>
      <c r="D22" s="24" t="s">
        <v>28</v>
      </c>
      <c r="E22" s="23"/>
      <c r="F22" s="24"/>
      <c r="G22" s="23"/>
      <c r="H22" s="4">
        <f t="shared" ref="H22:H23" si="7">IF(C22="X",1)+IF(D22="X",2)+IF(E22="X",3)+IF(F22="X",4)+IF(G22="X",5)</f>
        <v>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21.75" customHeight="1">
      <c r="A23" s="21" t="s">
        <v>59</v>
      </c>
      <c r="B23" s="22" t="s">
        <v>60</v>
      </c>
      <c r="C23" s="23"/>
      <c r="D23" s="23"/>
      <c r="E23" s="24" t="s">
        <v>28</v>
      </c>
      <c r="F23" s="23"/>
      <c r="G23" s="23"/>
      <c r="H23" s="4">
        <f t="shared" si="7"/>
        <v>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21.75" customHeight="1">
      <c r="A24" s="27"/>
      <c r="B24" s="28"/>
      <c r="C24" s="29"/>
      <c r="D24" s="29"/>
      <c r="E24" s="29"/>
      <c r="F24" s="29"/>
      <c r="G24" s="29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21.75" customHeight="1">
      <c r="A25" s="25"/>
      <c r="B25" s="19" t="s">
        <v>19</v>
      </c>
      <c r="C25" s="23"/>
      <c r="D25" s="23"/>
      <c r="E25" s="23"/>
      <c r="F25" s="23"/>
      <c r="G25" s="2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21.75" customHeight="1">
      <c r="A26" s="21" t="s">
        <v>61</v>
      </c>
      <c r="B26" s="22" t="s">
        <v>62</v>
      </c>
      <c r="C26" s="24" t="s">
        <v>28</v>
      </c>
      <c r="D26" s="23"/>
      <c r="E26" s="23"/>
      <c r="F26" s="23"/>
      <c r="G26" s="23"/>
      <c r="H26" s="4">
        <f t="shared" ref="H26:H28" si="8">IF(C26="X",1)+IF(D26="X",2)+IF(E26="X",3)+IF(F26="X",4)+IF(G26="X",5)</f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21.75" customHeight="1">
      <c r="A27" s="21" t="s">
        <v>63</v>
      </c>
      <c r="B27" s="22" t="s">
        <v>64</v>
      </c>
      <c r="C27" s="23"/>
      <c r="D27" s="23"/>
      <c r="E27" s="23"/>
      <c r="F27" s="24" t="s">
        <v>28</v>
      </c>
      <c r="G27" s="23"/>
      <c r="H27" s="4">
        <f t="shared" si="8"/>
        <v>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21.75" customHeight="1">
      <c r="A28" s="21" t="s">
        <v>65</v>
      </c>
      <c r="B28" s="22" t="s">
        <v>66</v>
      </c>
      <c r="C28" s="23"/>
      <c r="D28" s="23"/>
      <c r="E28" s="23"/>
      <c r="F28" s="23"/>
      <c r="G28" s="24" t="s">
        <v>28</v>
      </c>
      <c r="H28" s="4">
        <f t="shared" si="8"/>
        <v>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21.75" customHeight="1">
      <c r="A29" s="25"/>
      <c r="B29" s="21" t="s">
        <v>31</v>
      </c>
      <c r="C29" s="23"/>
      <c r="D29" s="23"/>
      <c r="E29" s="23"/>
      <c r="F29" s="23"/>
      <c r="G29" s="2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21.75" customHeight="1">
      <c r="A30" s="21" t="s">
        <v>67</v>
      </c>
      <c r="B30" s="22" t="s">
        <v>68</v>
      </c>
      <c r="C30" s="23"/>
      <c r="D30" s="23"/>
      <c r="E30" s="23"/>
      <c r="F30" s="24" t="s">
        <v>28</v>
      </c>
      <c r="G30" s="23"/>
      <c r="H30" s="4">
        <f t="shared" ref="H30:H31" si="9">IF(C30="X",1)+IF(D30="X",2)+IF(E30="X",3)+IF(F30="X",4)+IF(G30="X",5)</f>
        <v>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21.75" customHeight="1">
      <c r="A31" s="21" t="s">
        <v>69</v>
      </c>
      <c r="B31" s="22" t="s">
        <v>70</v>
      </c>
      <c r="C31" s="23"/>
      <c r="D31" s="23"/>
      <c r="E31" s="23"/>
      <c r="F31" s="23"/>
      <c r="G31" s="23" t="s">
        <v>28</v>
      </c>
      <c r="H31" s="4">
        <f t="shared" si="9"/>
        <v>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21.75" customHeight="1">
      <c r="A32" s="25"/>
      <c r="B32" s="19" t="s">
        <v>56</v>
      </c>
      <c r="C32" s="23"/>
      <c r="D32" s="23"/>
      <c r="E32" s="23"/>
      <c r="F32" s="23"/>
      <c r="G32" s="2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21.75" customHeight="1">
      <c r="A33" s="21" t="s">
        <v>71</v>
      </c>
      <c r="B33" s="22" t="s">
        <v>72</v>
      </c>
      <c r="C33" s="23"/>
      <c r="D33" s="23" t="s">
        <v>28</v>
      </c>
      <c r="E33" s="23"/>
      <c r="F33" s="23"/>
      <c r="G33" s="23"/>
      <c r="H33" s="4">
        <f t="shared" ref="H33:H34" si="10">IF(C33="X",1)+IF(D33="X",2)+IF(E33="X",3)+IF(F33="X",4)+IF(G33="X",5)</f>
        <v>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21.75" customHeight="1">
      <c r="A34" s="21" t="s">
        <v>73</v>
      </c>
      <c r="B34" s="22" t="s">
        <v>74</v>
      </c>
      <c r="C34" s="23"/>
      <c r="D34" s="23"/>
      <c r="E34" s="24" t="s">
        <v>28</v>
      </c>
      <c r="F34" s="23"/>
      <c r="G34" s="23"/>
      <c r="H34" s="4">
        <f t="shared" si="10"/>
        <v>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56"/>
    <col customWidth="1" min="2" max="2" width="127.22"/>
    <col customWidth="1" min="3" max="3" width="11.44"/>
    <col customWidth="1" min="4" max="4" width="48.89"/>
    <col customWidth="1" min="5" max="5" width="26.44"/>
    <col customWidth="1" min="6" max="21" width="6.78"/>
    <col customWidth="1" min="22" max="26" width="8.67"/>
  </cols>
  <sheetData>
    <row r="1">
      <c r="B1" s="19"/>
      <c r="C1" s="20" t="s">
        <v>25</v>
      </c>
      <c r="D1" s="20"/>
    </row>
    <row r="2">
      <c r="A2" s="19" t="s">
        <v>26</v>
      </c>
      <c r="B2" s="22" t="s">
        <v>27</v>
      </c>
      <c r="C2" s="30">
        <f>AVERAGE(Quest.Mario!H2,Quest.Antonietta!H2,Quest.Francesco!H2)</f>
        <v>4</v>
      </c>
      <c r="D2" s="30" t="s">
        <v>75</v>
      </c>
    </row>
    <row r="3">
      <c r="A3" s="19" t="s">
        <v>29</v>
      </c>
      <c r="B3" s="22" t="s">
        <v>30</v>
      </c>
      <c r="C3" s="30">
        <f>AVERAGE(Quest.Mario!H3,Quest.Antonietta!H3,Quest.Francesco!H3)</f>
        <v>2.666666667</v>
      </c>
      <c r="D3" s="30" t="s">
        <v>75</v>
      </c>
    </row>
    <row r="4">
      <c r="A4" s="25"/>
      <c r="B4" s="17"/>
      <c r="C4" s="31">
        <f>AVERAGE(C2:C3)</f>
        <v>3.333333333</v>
      </c>
      <c r="D4" s="30" t="s">
        <v>76</v>
      </c>
      <c r="E4" s="19" t="s">
        <v>19</v>
      </c>
    </row>
    <row r="5">
      <c r="A5" s="19" t="s">
        <v>32</v>
      </c>
      <c r="B5" s="26" t="s">
        <v>33</v>
      </c>
      <c r="C5" s="30">
        <f>AVERAGE(Quest.Mario!H5,Quest.Antonietta!H5,Quest.Francesco!H5)</f>
        <v>2.333333333</v>
      </c>
      <c r="D5" s="30" t="s">
        <v>75</v>
      </c>
    </row>
    <row r="6">
      <c r="A6" s="19" t="s">
        <v>34</v>
      </c>
      <c r="B6" s="22" t="s">
        <v>35</v>
      </c>
      <c r="C6" s="30">
        <f>AVERAGE(Quest.Mario!H6,Quest.Antonietta!H6,Quest.Francesco!H6)</f>
        <v>3.333333333</v>
      </c>
      <c r="D6" s="30" t="s">
        <v>75</v>
      </c>
    </row>
    <row r="7">
      <c r="A7" s="25"/>
      <c r="B7" s="17"/>
      <c r="C7" s="31">
        <f>AVERAGE(C5:C6)</f>
        <v>2.833333333</v>
      </c>
      <c r="D7" s="30" t="s">
        <v>76</v>
      </c>
      <c r="E7" s="19" t="s">
        <v>31</v>
      </c>
    </row>
    <row r="8">
      <c r="A8" s="21" t="s">
        <v>37</v>
      </c>
      <c r="B8" s="22" t="s">
        <v>38</v>
      </c>
      <c r="C8" s="30">
        <f>AVERAGE(Quest.Mario!H8,Quest.Antonietta!H8,Quest.Francesco!H8)</f>
        <v>5</v>
      </c>
      <c r="D8" s="30" t="s">
        <v>75</v>
      </c>
    </row>
    <row r="9">
      <c r="A9" s="21" t="s">
        <v>39</v>
      </c>
      <c r="B9" s="22" t="s">
        <v>40</v>
      </c>
      <c r="C9" s="30">
        <f>AVERAGE(Quest.Mario!H9,Quest.Antonietta!H9,Quest.Francesco!H9)</f>
        <v>5</v>
      </c>
      <c r="D9" s="30" t="s">
        <v>75</v>
      </c>
    </row>
    <row r="10">
      <c r="A10" s="25"/>
      <c r="B10" s="17"/>
      <c r="C10" s="31">
        <f>AVERAGE(C8:C9)</f>
        <v>5</v>
      </c>
      <c r="D10" s="30" t="s">
        <v>76</v>
      </c>
      <c r="E10" s="21" t="s">
        <v>36</v>
      </c>
    </row>
    <row r="11">
      <c r="A11" s="21" t="s">
        <v>41</v>
      </c>
      <c r="B11" s="22" t="s">
        <v>77</v>
      </c>
      <c r="C11" s="30">
        <f>AVERAGE(Quest.Mario!H12,Quest.Antonietta!H12,Quest.Francesco!H12)</f>
        <v>2.666666667</v>
      </c>
      <c r="D11" s="30" t="s">
        <v>75</v>
      </c>
    </row>
    <row r="12">
      <c r="A12" s="21" t="s">
        <v>43</v>
      </c>
      <c r="B12" s="22" t="s">
        <v>44</v>
      </c>
      <c r="C12" s="30">
        <f>AVERAGE(Quest.Mario!H13,Quest.Antonietta!H13,Quest.Francesco!H13)</f>
        <v>3</v>
      </c>
      <c r="D12" s="30" t="s">
        <v>75</v>
      </c>
    </row>
    <row r="13">
      <c r="A13" s="25"/>
      <c r="B13" s="32"/>
      <c r="C13" s="31">
        <f>AVERAGE(C11:C12)</f>
        <v>2.833333333</v>
      </c>
      <c r="D13" s="30" t="s">
        <v>76</v>
      </c>
      <c r="E13" s="19" t="s">
        <v>19</v>
      </c>
    </row>
    <row r="14">
      <c r="A14" s="21" t="s">
        <v>46</v>
      </c>
      <c r="B14" s="22" t="s">
        <v>47</v>
      </c>
      <c r="C14" s="30">
        <f>AVERAGE(Quest.Mario!H15,Quest.Antonietta!H15,Quest.Francesco!H15)</f>
        <v>3.666666667</v>
      </c>
      <c r="D14" s="30" t="s">
        <v>75</v>
      </c>
    </row>
    <row r="15">
      <c r="A15" s="21" t="s">
        <v>48</v>
      </c>
      <c r="B15" s="22" t="s">
        <v>49</v>
      </c>
      <c r="C15" s="30">
        <f>AVERAGE(Quest.Mario!H16,Quest.Antonietta!H16,Quest.Francesco!H16)</f>
        <v>4</v>
      </c>
      <c r="D15" s="30" t="s">
        <v>75</v>
      </c>
    </row>
    <row r="16">
      <c r="A16" s="21" t="s">
        <v>50</v>
      </c>
      <c r="B16" s="22" t="s">
        <v>51</v>
      </c>
      <c r="C16" s="30">
        <f>AVERAGE(Quest.Mario!H17,Quest.Antonietta!H17,Quest.Francesco!H17)</f>
        <v>2.333333333</v>
      </c>
      <c r="D16" s="30" t="s">
        <v>75</v>
      </c>
    </row>
    <row r="17">
      <c r="A17" s="25"/>
      <c r="B17" s="32"/>
      <c r="C17" s="31">
        <f>AVERAGE(C16)</f>
        <v>2.333333333</v>
      </c>
      <c r="D17" s="30" t="s">
        <v>76</v>
      </c>
      <c r="E17" s="21" t="s">
        <v>31</v>
      </c>
    </row>
    <row r="18">
      <c r="A18" s="21" t="s">
        <v>52</v>
      </c>
      <c r="B18" s="22" t="s">
        <v>53</v>
      </c>
      <c r="C18" s="30">
        <f>AVERAGE(Quest.Mario!H19,Quest.Antonietta!H19,Quest.Francesco!H19)</f>
        <v>4.666666667</v>
      </c>
      <c r="D18" s="30" t="s">
        <v>75</v>
      </c>
    </row>
    <row r="19">
      <c r="A19" s="21" t="s">
        <v>54</v>
      </c>
      <c r="B19" s="22" t="s">
        <v>55</v>
      </c>
      <c r="C19" s="30">
        <f>AVERAGE(Quest.Mario!H20,Quest.Antonietta!H20,Quest.Francesco!H20)</f>
        <v>4.333333333</v>
      </c>
      <c r="D19" s="30" t="s">
        <v>75</v>
      </c>
    </row>
    <row r="20">
      <c r="A20" s="25"/>
      <c r="B20" s="32"/>
      <c r="C20" s="31">
        <f>AVERAGE(C19)</f>
        <v>4.333333333</v>
      </c>
      <c r="D20" s="30" t="s">
        <v>76</v>
      </c>
      <c r="E20" s="21" t="s">
        <v>36</v>
      </c>
    </row>
    <row r="21">
      <c r="A21" s="21" t="s">
        <v>57</v>
      </c>
      <c r="B21" s="22" t="s">
        <v>58</v>
      </c>
      <c r="C21" s="30">
        <f>AVERAGE(Quest.Mario!H22,Quest.Antonietta!H22,Quest.Francesco!H22)</f>
        <v>3</v>
      </c>
      <c r="D21" s="30" t="s">
        <v>75</v>
      </c>
    </row>
    <row r="22">
      <c r="A22" s="21" t="s">
        <v>59</v>
      </c>
      <c r="B22" s="22" t="s">
        <v>60</v>
      </c>
      <c r="C22" s="30">
        <f>AVERAGE(Quest.Mario!H23,Quest.Antonietta!H23,Quest.Francesco!H23)</f>
        <v>3.333333333</v>
      </c>
      <c r="D22" s="30" t="s">
        <v>75</v>
      </c>
    </row>
    <row r="23">
      <c r="A23" s="25"/>
      <c r="B23" s="32"/>
      <c r="C23" s="31">
        <f>AVERAGE(C21:C22)</f>
        <v>3.166666667</v>
      </c>
      <c r="D23" s="30" t="s">
        <v>76</v>
      </c>
      <c r="E23" s="21" t="s">
        <v>56</v>
      </c>
    </row>
    <row r="24">
      <c r="A24" s="21" t="s">
        <v>61</v>
      </c>
      <c r="B24" s="22" t="s">
        <v>62</v>
      </c>
      <c r="C24" s="30">
        <f>AVERAGE(Quest.Mario!H26,Quest.Antonietta!H26,Quest.Francesco!H26)</f>
        <v>2.666666667</v>
      </c>
      <c r="D24" s="30" t="s">
        <v>75</v>
      </c>
    </row>
    <row r="25">
      <c r="A25" s="21" t="s">
        <v>63</v>
      </c>
      <c r="B25" s="22" t="s">
        <v>64</v>
      </c>
      <c r="C25" s="30">
        <f>AVERAGE(Quest.Mario!H27,Quest.Antonietta!H27,Quest.Francesco!H27)</f>
        <v>3.666666667</v>
      </c>
      <c r="D25" s="30" t="s">
        <v>75</v>
      </c>
    </row>
    <row r="26">
      <c r="A26" s="21" t="s">
        <v>65</v>
      </c>
      <c r="B26" s="22" t="s">
        <v>66</v>
      </c>
      <c r="C26" s="30">
        <f>AVERAGE(Quest.Mario!H28,Quest.Antonietta!H28,Quest.Francesco!H28)</f>
        <v>3.666666667</v>
      </c>
      <c r="D26" s="30" t="s">
        <v>75</v>
      </c>
    </row>
    <row r="27">
      <c r="A27" s="25"/>
      <c r="B27" s="32"/>
      <c r="C27" s="31">
        <f>AVERAGE(C26)</f>
        <v>3.666666667</v>
      </c>
      <c r="D27" s="30" t="s">
        <v>76</v>
      </c>
      <c r="E27" s="21" t="s">
        <v>19</v>
      </c>
    </row>
    <row r="28">
      <c r="A28" s="21" t="s">
        <v>67</v>
      </c>
      <c r="B28" s="22" t="s">
        <v>68</v>
      </c>
      <c r="C28" s="30">
        <f>AVERAGE(Quest.Mario!H30,Quest.Antonietta!H30,Quest.Francesco!H30)</f>
        <v>4</v>
      </c>
      <c r="D28" s="30" t="s">
        <v>75</v>
      </c>
    </row>
    <row r="29">
      <c r="A29" s="21" t="s">
        <v>69</v>
      </c>
      <c r="B29" s="22" t="s">
        <v>70</v>
      </c>
      <c r="C29" s="30">
        <f>AVERAGE(Quest.Mario!H31,Quest.Antonietta!H31,Quest.Francesco!H31)</f>
        <v>3.666666667</v>
      </c>
      <c r="D29" s="30" t="s">
        <v>75</v>
      </c>
    </row>
    <row r="30">
      <c r="A30" s="25"/>
      <c r="B30" s="17"/>
      <c r="C30" s="31">
        <f>AVERAGE(C28:C29)</f>
        <v>3.833333333</v>
      </c>
      <c r="D30" s="30" t="s">
        <v>76</v>
      </c>
      <c r="E30" s="21" t="s">
        <v>31</v>
      </c>
    </row>
    <row r="31">
      <c r="A31" s="21" t="s">
        <v>71</v>
      </c>
      <c r="B31" s="22" t="s">
        <v>72</v>
      </c>
      <c r="C31" s="30">
        <f>AVERAGE(Quest.Mario!H33,Quest.Antonietta!H33,Quest.Francesco!H33)</f>
        <v>2.666666667</v>
      </c>
      <c r="D31" s="30" t="s">
        <v>75</v>
      </c>
    </row>
    <row r="32">
      <c r="A32" s="21" t="s">
        <v>73</v>
      </c>
      <c r="B32" s="22" t="s">
        <v>74</v>
      </c>
      <c r="C32" s="30">
        <f>AVERAGE(Quest.Mario!H34,Quest.Antonietta!H34,Quest.Francesco!H34)</f>
        <v>3</v>
      </c>
      <c r="D32" s="30" t="s">
        <v>75</v>
      </c>
    </row>
    <row r="33">
      <c r="A33" s="25"/>
      <c r="B33" s="32"/>
      <c r="C33" s="31">
        <f>AVERAGE(C32)</f>
        <v>3</v>
      </c>
      <c r="D33" s="30" t="s">
        <v>76</v>
      </c>
      <c r="E33" s="19" t="s">
        <v>56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9.56"/>
    <col customWidth="1" min="2" max="3" width="6.78"/>
    <col customWidth="1" min="4" max="4" width="8.22"/>
    <col customWidth="1" min="5" max="26" width="6.78"/>
  </cols>
  <sheetData>
    <row r="1">
      <c r="A1" s="33" t="s">
        <v>78</v>
      </c>
      <c r="B1" s="33" t="s">
        <v>79</v>
      </c>
      <c r="C1" s="33" t="s">
        <v>80</v>
      </c>
      <c r="D1" s="34" t="s">
        <v>81</v>
      </c>
      <c r="E1" s="34" t="s">
        <v>82</v>
      </c>
    </row>
    <row r="2">
      <c r="A2" s="35" t="s">
        <v>83</v>
      </c>
      <c r="B2" s="36">
        <f>MEDIE!C4</f>
        <v>3.333333333</v>
      </c>
      <c r="C2" s="37">
        <f>MEDIE!C7</f>
        <v>2.833333333</v>
      </c>
      <c r="D2" s="36">
        <f>MEDIE!C10</f>
        <v>5</v>
      </c>
      <c r="E2" s="36"/>
    </row>
    <row r="3">
      <c r="A3" s="38" t="s">
        <v>84</v>
      </c>
      <c r="B3" s="39">
        <f>MEDIE!C13</f>
        <v>2.833333333</v>
      </c>
      <c r="C3" s="39">
        <f>MEDIE!C17</f>
        <v>2.333333333</v>
      </c>
      <c r="D3" s="40">
        <f>MEDIE!C20</f>
        <v>4.333333333</v>
      </c>
      <c r="E3" s="40">
        <f>MEDIE!C23</f>
        <v>3.166666667</v>
      </c>
    </row>
    <row r="4">
      <c r="A4" s="35" t="s">
        <v>85</v>
      </c>
      <c r="B4" s="36">
        <f>MEDIE!C27</f>
        <v>3.666666667</v>
      </c>
      <c r="C4" s="36">
        <f>MEDIE!C30</f>
        <v>3.833333333</v>
      </c>
      <c r="D4" s="36"/>
      <c r="E4" s="36">
        <f>MEDIE!C33</f>
        <v>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