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6FB87A90-7105-4752-9A23-0C2881490363}" xr6:coauthVersionLast="47" xr6:coauthVersionMax="47" xr10:uidLastSave="{00000000-0000-0000-0000-000000000000}"/>
  <bookViews>
    <workbookView xWindow="3780" yWindow="2175" windowWidth="28800" windowHeight="13305" xr2:uid="{E273EEBA-F52A-4BAF-A498-A226C6E60208}"/>
  </bookViews>
  <sheets>
    <sheet name="Planilha" sheetId="2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</calcChain>
</file>

<file path=xl/sharedStrings.xml><?xml version="1.0" encoding="utf-8"?>
<sst xmlns="http://schemas.openxmlformats.org/spreadsheetml/2006/main" count="107" uniqueCount="61">
  <si>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</si>
  <si>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</si>
  <si>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</si>
  <si>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</si>
  <si>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</si>
  <si>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</si>
  <si>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</si>
  <si>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</si>
  <si>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</si>
  <si>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</si>
  <si>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</si>
  <si>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</si>
  <si>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</si>
  <si>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</si>
  <si>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</si>
  <si>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</si>
  <si>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</si>
  <si>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</si>
  <si>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</si>
  <si>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</si>
  <si>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</si>
  <si>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</si>
  <si>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</si>
  <si>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</si>
  <si>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</si>
  <si>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</si>
  <si>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</si>
  <si>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</si>
  <si>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</si>
  <si>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</si>
  <si>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</si>
  <si>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</si>
  <si>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</si>
  <si>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</si>
  <si>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</si>
  <si>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</si>
  <si>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</si>
  <si>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</si>
  <si>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</si>
  <si>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</si>
  <si>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</si>
  <si>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</si>
  <si>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</si>
  <si>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</si>
  <si>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</si>
  <si>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</si>
  <si>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</si>
  <si>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</si>
  <si>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</si>
  <si>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</si>
  <si>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</si>
  <si>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</si>
  <si>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</si>
  <si>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</si>
  <si>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</si>
  <si>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</si>
  <si>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</si>
  <si>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</si>
  <si>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2025-10-01</t>
  </si>
  <si>
    <t>0.5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</si>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</sst>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5" fillId="0" borderId="0" xfId="1" applyFon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49" fontId="2" fillId="0" borderId="0" xfId="0" applyNumberFormat="1" applyFont="1"/>
    <xf numFmtId="49" fontId="2" fillId="0" borderId="0" xfId="0" quotePrefix="1" applyNumberFormat="1" applyFont="1"/>
    <xf numFmtId="49" fontId="0" fillId="0" borderId="0" xfId="0" applyNumberFormat="1"/>
  </cellXfs>
  <cellStyles count="2">
    <cellStyle name="Hiperlink" xfId="1" builtinId="8"/>
    <cellStyle name="Normal" xfId="0" builtinId="0"/>
  </cellStyles>
  <dxfs count="32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outline val="0"/>
        <shadow val="0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EDF7E8-F9F1-4A02-BCC1-0061C57737E6}" name="Tabela6" displayName="Tabela6" ref="A1:T5" totalsRowShown="0" headerRowDxfId="31" dataDxfId="30">
  <autoFilter ref="A1:T5" xr:uid="{34EDF7E8-F9F1-4A02-BCC1-0061C57737E6}"/>
  <tableColumns count="20">
    <tableColumn id="15" xr3:uid="{9D3665F0-D7CB-45E1-AE0B-9F76D637146D}" name="Projeto" dataDxfId="29"/>
    <tableColumn id="1" xr3:uid="{17475CCE-38EC-430C-A662-BE3C26A1C942}" name="Data" dataDxfId="28"/>
    <tableColumn id="10" xr3:uid="{60C66974-6CA7-4089-92F9-BABF613005E4}" name="Request" dataDxfId="27"/>
    <tableColumn id="2" xr3:uid="{51E97284-BFAA-4861-A822-2A6DB4C9D289}" name="Task" dataDxfId="26"/>
    <tableColumn id="3" xr3:uid="{700C3895-E1F6-4257-8E1D-A01186443FB2}" name="Módulo" dataDxfId="25"/>
    <tableColumn id="4" xr3:uid="{BE3FE91E-C975-4B78-97B6-D84B4CBC46B5}" name="Tipo" dataDxfId="24"/>
    <tableColumn id="5" xr3:uid="{DBA967F3-1582-431B-9CA9-69B69A4ADB4E}" name="Usuário Projeto" dataDxfId="23" dataCellStyle="Hiperlink"/>
    <tableColumn id="6" xr3:uid="{A09D5223-7072-4916-A673-CC253AEC4D07}" name="PO" dataDxfId="22"/>
    <tableColumn id="16" xr3:uid="{955C6BD2-46B6-4130-A18B-634985510BA4}" name="UUID PO" dataDxfId="21">
      <calculatedColumnFormula>_xlfn.XLOOKUP(Tabela6[[#This Row],[PO]],Tabela9[Pessoas],Tabela9[UUID])</calculatedColumnFormula>
    </tableColumn>
    <tableColumn id="7" xr3:uid="{09EE19DB-ECB7-43FC-A3A6-BADFC14407F0}" name="Recurso" dataDxfId="20"/>
    <tableColumn id="17" xr3:uid="{F94BAA16-B8AF-4537-98F7-C94D25E73816}" name="UUID Recurso" dataDxfId="19">
      <calculatedColumnFormula>_xlfn.XLOOKUP(Tabela6[[#This Row],[PO]],Tabela9[Pessoas],Tabela9[UUID])</calculatedColumnFormula>
    </tableColumn>
    <tableColumn id="8" xr3:uid="{CFBAC8F4-E9E8-4F72-8ABB-02D3C6346441}" name="Épico" dataDxfId="18"/>
    <tableColumn id="9" xr3:uid="{25078954-7076-4BA9-8F91-D372FC13FA36}" name="Estória" dataDxfId="17"/>
    <tableColumn id="12" xr3:uid="{4C4D8165-8426-4D81-8ACD-B36886DE5BD1}" name="Tarefa" dataDxfId="16"/>
    <tableColumn id="13" xr3:uid="{FE5CC8FF-0B8B-4CE3-A407-F2F92BE0EDDF}" name="Etapa" dataDxfId="15"/>
    <tableColumn id="14" xr3:uid="{5313A2EC-BAF9-48AE-9ACD-F94ED01E8438}" name="Horas" dataDxfId="14"/>
    <tableColumn id="11" xr3:uid="{87AD02A2-FA12-4FF1-A65F-D609C7570620}" name="Pontos" dataDxfId="13"/>
    <tableColumn id="18" xr3:uid="{A92EE131-7739-4D72-A61A-DEC36273069C}" name="TicketE" dataDxfId="12"/>
    <tableColumn id="19" xr3:uid="{6D7CADC8-E997-48A1-B8C1-F045B345A85C}" name="TicketS" dataDxfId="11"/>
    <tableColumn id="20" xr3:uid="{4934F71A-1D5B-436D-8153-E1E6FD605A6B}" name="TicketT" dataDxfId="1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tabSelected="1" workbookViewId="0">
      <selection activeCell="A3" sqref="A3:A5"/>
    </sheetView>
  </sheetViews>
  <sheetFormatPr defaultRowHeight="15" x14ac:dyDescent="0.25"/>
  <cols>
    <col min="1" max="1" width="9.5703125" bestFit="1" customWidth="1"/>
    <col min="2" max="2" width="10.28515625" style="13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bestFit="1" customWidth="1"/>
    <col min="10" max="10" width="14.85546875" bestFit="1" customWidth="1"/>
    <col min="11" max="11" width="41.8554687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20.28515625" bestFit="1" customWidth="1"/>
    <col min="16" max="16" width="8.28515625" style="10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x14ac:dyDescent="0.25">
      <c r="A1" s="5" t="s">
        <v>30</v>
      </c>
      <c r="B1" s="11" t="s">
        <v>31</v>
      </c>
      <c r="C1" s="5" t="s">
        <v>53</v>
      </c>
      <c r="D1" s="5" t="s">
        <v>52</v>
      </c>
      <c r="E1" s="5" t="s">
        <v>51</v>
      </c>
      <c r="F1" s="5" t="s">
        <v>0</v>
      </c>
      <c r="G1" s="5" t="s">
        <v>32</v>
      </c>
      <c r="H1" s="5" t="s">
        <v>33</v>
      </c>
      <c r="I1" s="5" t="s">
        <v>34</v>
      </c>
      <c r="J1" s="6" t="s">
        <v>35</v>
      </c>
      <c r="K1" s="6" t="s">
        <v>36</v>
      </c>
      <c r="L1" s="5" t="s">
        <v>37</v>
      </c>
      <c r="M1" s="6" t="s">
        <v>38</v>
      </c>
      <c r="N1" s="5" t="s">
        <v>40</v>
      </c>
      <c r="O1" s="5" t="s">
        <v>1</v>
      </c>
      <c r="P1" s="9" t="s">
        <v>41</v>
      </c>
      <c r="Q1" s="5" t="s">
        <v>39</v>
      </c>
      <c r="R1" s="5" t="s">
        <v>55</v>
      </c>
      <c r="S1" s="5" t="s">
        <v>56</v>
      </c>
      <c r="T1" s="5" t="s">
        <v>57</v>
      </c>
    </row>
    <row r="2" spans="1:20" s="4" customFormat="1" x14ac:dyDescent="0.25">
      <c r="A2" s="7" t="s">
        <v>60</v>
      </c>
      <c r="B2" s="12" t="s">
        <v>58</v>
      </c>
      <c r="C2" s="7" t="s">
        <v>54</v>
      </c>
      <c r="D2" s="5" t="s">
        <v>42</v>
      </c>
      <c r="E2" s="5" t="s">
        <v>43</v>
      </c>
      <c r="F2" s="5" t="s">
        <v>8</v>
      </c>
      <c r="G2" s="8" t="s">
        <v>44</v>
      </c>
      <c r="H2" s="5" t="s">
        <v>6</v>
      </c>
      <c r="I2" s="5" t="str">
        <f>_xlfn.XLOOKUP(Tabela6[[#This Row],[PO]],Tabela9[Pessoas],Tabela9[UUID])</f>
        <v>712020:8364b9cf-88a2-4399-9f86-fff7bed77ce2</v>
      </c>
      <c r="J2" s="5" t="s">
        <v>21</v>
      </c>
      <c r="K2" s="5" t="str">
        <f>_xlfn.XLOOKUP(Tabela6[[#This Row],[PO]],Tabela9[Pessoas],Tabela9[UUID])</f>
        <v>712020:8364b9cf-88a2-4399-9f86-fff7bed77ce2</v>
      </c>
      <c r="L2" s="5" t="s">
        <v>45</v>
      </c>
      <c r="M2" s="5" t="s">
        <v>46</v>
      </c>
      <c r="N2" s="5" t="s">
        <v>47</v>
      </c>
      <c r="O2" s="5" t="s">
        <v>29</v>
      </c>
      <c r="P2" s="9" t="s">
        <v>59</v>
      </c>
      <c r="Q2" s="5" t="s">
        <v>59</v>
      </c>
      <c r="R2" s="5"/>
      <c r="S2" s="5"/>
      <c r="T2" s="5"/>
    </row>
    <row r="3" spans="1:20" s="4" customFormat="1" x14ac:dyDescent="0.25">
      <c r="A3" s="7" t="s">
        <v>60</v>
      </c>
      <c r="B3" s="12" t="s">
        <v>58</v>
      </c>
      <c r="C3" s="7" t="s">
        <v>54</v>
      </c>
      <c r="D3" s="5" t="s">
        <v>42</v>
      </c>
      <c r="E3" s="5" t="s">
        <v>43</v>
      </c>
      <c r="F3" s="5" t="s">
        <v>8</v>
      </c>
      <c r="G3" s="8" t="s">
        <v>44</v>
      </c>
      <c r="H3" s="5" t="s">
        <v>6</v>
      </c>
      <c r="I3" s="5" t="str">
        <f>_xlfn.XLOOKUP(Tabela6[[#This Row],[PO]],Tabela9[Pessoas],Tabela9[UUID])</f>
        <v>712020:8364b9cf-88a2-4399-9f86-fff7bed77ce2</v>
      </c>
      <c r="J3" s="5" t="s">
        <v>21</v>
      </c>
      <c r="K3" s="5" t="str">
        <f>_xlfn.XLOOKUP(Tabela6[[#This Row],[PO]],Tabela9[Pessoas],Tabela9[UUID])</f>
        <v>712020:8364b9cf-88a2-4399-9f86-fff7bed77ce2</v>
      </c>
      <c r="L3" s="5" t="s">
        <v>45</v>
      </c>
      <c r="M3" s="5" t="s">
        <v>46</v>
      </c>
      <c r="N3" s="5" t="s">
        <v>48</v>
      </c>
      <c r="O3" s="5" t="s">
        <v>9</v>
      </c>
      <c r="P3" s="9">
        <v>4</v>
      </c>
      <c r="Q3" s="5" t="s">
        <v>59</v>
      </c>
      <c r="R3" s="5"/>
      <c r="S3" s="5"/>
      <c r="T3" s="5"/>
    </row>
    <row r="4" spans="1:20" s="4" customFormat="1" x14ac:dyDescent="0.25">
      <c r="A4" s="7" t="s">
        <v>60</v>
      </c>
      <c r="B4" s="12" t="s">
        <v>58</v>
      </c>
      <c r="C4" s="7" t="s">
        <v>54</v>
      </c>
      <c r="D4" s="5" t="s">
        <v>42</v>
      </c>
      <c r="E4" s="5" t="s">
        <v>43</v>
      </c>
      <c r="F4" s="5" t="s">
        <v>8</v>
      </c>
      <c r="G4" s="8" t="s">
        <v>44</v>
      </c>
      <c r="H4" s="5" t="s">
        <v>6</v>
      </c>
      <c r="I4" s="5" t="str">
        <f>_xlfn.XLOOKUP(Tabela6[[#This Row],[PO]],Tabela9[Pessoas],Tabela9[UUID])</f>
        <v>712020:8364b9cf-88a2-4399-9f86-fff7bed77ce2</v>
      </c>
      <c r="J4" s="5" t="s">
        <v>21</v>
      </c>
      <c r="K4" s="5" t="str">
        <f>_xlfn.XLOOKUP(Tabela6[[#This Row],[PO]],Tabela9[Pessoas],Tabela9[UUID])</f>
        <v>712020:8364b9cf-88a2-4399-9f86-fff7bed77ce2</v>
      </c>
      <c r="L4" s="5" t="s">
        <v>45</v>
      </c>
      <c r="M4" s="5" t="s">
        <v>46</v>
      </c>
      <c r="N4" s="5" t="s">
        <v>49</v>
      </c>
      <c r="O4" s="5" t="s">
        <v>27</v>
      </c>
      <c r="P4" s="9">
        <v>8</v>
      </c>
      <c r="Q4" s="5" t="s">
        <v>59</v>
      </c>
      <c r="R4" s="5"/>
      <c r="S4" s="5"/>
      <c r="T4" s="5"/>
    </row>
    <row r="5" spans="1:20" s="4" customFormat="1" x14ac:dyDescent="0.25">
      <c r="A5" s="7" t="s">
        <v>60</v>
      </c>
      <c r="B5" s="12" t="s">
        <v>58</v>
      </c>
      <c r="C5" s="7" t="s">
        <v>54</v>
      </c>
      <c r="D5" s="5" t="s">
        <v>42</v>
      </c>
      <c r="E5" s="5" t="s">
        <v>43</v>
      </c>
      <c r="F5" s="5" t="s">
        <v>8</v>
      </c>
      <c r="G5" s="8" t="s">
        <v>44</v>
      </c>
      <c r="H5" s="5" t="s">
        <v>6</v>
      </c>
      <c r="I5" s="5" t="str">
        <f>_xlfn.XLOOKUP(Tabela6[[#This Row],[PO]],Tabela9[Pessoas],Tabela9[UUID])</f>
        <v>712020:8364b9cf-88a2-4399-9f86-fff7bed77ce2</v>
      </c>
      <c r="J5" s="5" t="s">
        <v>21</v>
      </c>
      <c r="K5" s="5" t="str">
        <f>_xlfn.XLOOKUP(Tabela6[[#This Row],[PO]],Tabela9[Pessoas],Tabela9[UUID])</f>
        <v>712020:8364b9cf-88a2-4399-9f86-fff7bed77ce2</v>
      </c>
      <c r="L5" s="5" t="s">
        <v>45</v>
      </c>
      <c r="M5" s="5" t="s">
        <v>46</v>
      </c>
      <c r="N5" s="5" t="s">
        <v>50</v>
      </c>
      <c r="O5" s="5" t="s">
        <v>17</v>
      </c>
      <c r="P5" s="9">
        <v>20</v>
      </c>
      <c r="Q5" s="5" t="s">
        <v>59</v>
      </c>
      <c r="R5" s="5"/>
      <c r="S5" s="5"/>
      <c r="T5" s="5"/>
    </row>
  </sheetData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workbookViewId="0">
      <selection activeCell="I1" sqref="I1:I1048576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0</v>
      </c>
      <c r="D2" s="1" t="s">
        <v>1</v>
      </c>
      <c r="F2" t="s">
        <v>2</v>
      </c>
      <c r="G2" t="s">
        <v>3</v>
      </c>
    </row>
    <row r="3" spans="2:7" ht="14.45" customHeight="1" x14ac:dyDescent="0.25">
      <c r="B3" s="2" t="s">
        <v>4</v>
      </c>
      <c r="D3" s="2" t="s">
        <v>5</v>
      </c>
      <c r="F3" t="s">
        <v>6</v>
      </c>
      <c r="G3" t="s">
        <v>7</v>
      </c>
    </row>
    <row r="4" spans="2:7" x14ac:dyDescent="0.25">
      <c r="B4" s="2" t="s">
        <v>8</v>
      </c>
      <c r="D4" s="2" t="s">
        <v>9</v>
      </c>
      <c r="F4" t="s">
        <v>10</v>
      </c>
      <c r="G4" t="s">
        <v>11</v>
      </c>
    </row>
    <row r="5" spans="2:7" x14ac:dyDescent="0.25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25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25">
      <c r="D7" s="2" t="s">
        <v>20</v>
      </c>
      <c r="F7" t="s">
        <v>21</v>
      </c>
      <c r="G7" t="s">
        <v>22</v>
      </c>
    </row>
    <row r="8" spans="2:7" x14ac:dyDescent="0.25">
      <c r="D8" s="2" t="s">
        <v>23</v>
      </c>
      <c r="F8" t="s">
        <v>24</v>
      </c>
      <c r="G8" t="s">
        <v>25</v>
      </c>
    </row>
    <row r="9" spans="2:7" ht="14.45" customHeight="1" x14ac:dyDescent="0.25">
      <c r="D9" s="2" t="s">
        <v>26</v>
      </c>
    </row>
    <row r="10" spans="2:7" x14ac:dyDescent="0.25">
      <c r="D10" s="2" t="s">
        <v>27</v>
      </c>
    </row>
    <row r="11" spans="2:7" x14ac:dyDescent="0.25">
      <c r="D11" s="2" t="s">
        <v>28</v>
      </c>
    </row>
    <row r="12" spans="2:7" x14ac:dyDescent="0.25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2025-10-11T00:06:45Z</dcterms:modified>
</cp:coreProperties>
</file>