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ihs\Downloads\"/>
    </mc:Choice>
  </mc:AlternateContent>
  <xr:revisionPtr revIDLastSave="0" documentId="13_ncr:1_{F714F105-BF1E-4702-A7FB-9D6C5F099C4D}" xr6:coauthVersionLast="46" xr6:coauthVersionMax="46" xr10:uidLastSave="{00000000-0000-0000-0000-000000000000}"/>
  <bookViews>
    <workbookView xWindow="-90" yWindow="-90" windowWidth="19380" windowHeight="10380" activeTab="2" xr2:uid="{39FA6739-3CA8-4677-BD6B-26C94FBD8571}"/>
  </bookViews>
  <sheets>
    <sheet name="pacotes_trabalho" sheetId="1" r:id="rId1"/>
    <sheet name="duracao_trabalho" sheetId="2" r:id="rId2"/>
    <sheet name="custo_proje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B2" i="3"/>
  <c r="A2" i="3"/>
  <c r="B2" i="2" a="1"/>
  <c r="B2" i="2" s="1"/>
  <c r="A2" i="2" a="1"/>
  <c r="A2" i="2" s="1"/>
  <c r="A1" i="2"/>
  <c r="B11" i="1"/>
  <c r="B13" i="1" s="1"/>
  <c r="C4" i="1" s="1"/>
  <c r="C9" i="1" l="1"/>
  <c r="C7" i="1"/>
  <c r="C5" i="1"/>
  <c r="C3" i="1"/>
  <c r="C2" i="1"/>
  <c r="C8" i="1"/>
  <c r="C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<sst xmlns="http://schemas.openxmlformats.org/spreadsheetml/2006/main" count="18" uniqueCount="18">
  <si>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Remover o trem de pouso</t>
  </si>
  <si>
    <t>Desmontar o trem de pouso</t>
  </si>
  <si>
    <t>Efetuar testes nos componentes</t>
  </si>
  <si>
    <t>Montar o trem de pouso</t>
  </si>
  <si>
    <t>Alinhar e ajustar</t>
  </si>
  <si>
    <t>Lavar e lubrificar o trem de pouso</t>
  </si>
  <si>
    <t>Instalar o trem de pouso na aeronave</t>
  </si>
  <si>
    <t>Testar e finalizar</t>
  </si>
  <si>
    <t>Atividades a serem executadas</t>
  </si>
  <si>
    <t xml:space="preserve">Duração (em dias) </t>
  </si>
  <si>
    <t>Custo da execução</t>
  </si>
  <si>
    <t>Valor por dia</t>
  </si>
  <si>
    <t>Total</t>
  </si>
  <si>
    <t>Valor da revisão</t>
  </si>
  <si>
    <t>Horas trabalhadas</t>
  </si>
  <si>
    <t>Duração média</t>
  </si>
  <si>
    <t>Custo do projeto</t>
  </si>
  <si>
    <t>Valor médio de horas trabalhadas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</si>
</sst>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7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NumberFormat="1" applyFont="1"/>
    <xf numFmtId="44" fontId="0" fillId="0" borderId="0" xfId="1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572B-08E6-4234-BCF6-7AA09C25E611}">
  <dimension ref="A1:C13"/>
  <sheetViews>
    <sheetView workbookViewId="0">
      <selection activeCell="B9" sqref="B9"/>
    </sheetView>
  </sheetViews>
  <sheetFormatPr defaultRowHeight="14.5" x14ac:dyDescent="0.35"/>
  <cols>
    <col min="1" max="1" width="32.54296875" bestFit="1" customWidth="1"/>
    <col min="2" max="2" width="16.54296875" bestFit="1" customWidth="1"/>
    <col min="3" max="3" width="16.36328125" bestFit="1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  <row r="2" spans="1:3" x14ac:dyDescent="0.35">
      <c r="A2" t="s">
        <v>0</v>
      </c>
      <c r="B2" s="1">
        <v>1</v>
      </c>
      <c r="C2" s="2">
        <f>B2*B$13</f>
        <v>10909.09090909091</v>
      </c>
    </row>
    <row r="3" spans="1:3" x14ac:dyDescent="0.35">
      <c r="A3" t="s">
        <v>1</v>
      </c>
      <c r="B3" s="1">
        <v>1</v>
      </c>
      <c r="C3" s="2">
        <f t="shared" ref="C3:C9" si="0">B3*B$13</f>
        <v>10909.09090909091</v>
      </c>
    </row>
    <row r="4" spans="1:3" x14ac:dyDescent="0.35">
      <c r="A4" t="s">
        <v>2</v>
      </c>
      <c r="B4" s="1">
        <v>3</v>
      </c>
      <c r="C4" s="2">
        <f t="shared" si="0"/>
        <v>32727.272727272728</v>
      </c>
    </row>
    <row r="5" spans="1:3" x14ac:dyDescent="0.35">
      <c r="A5" t="s">
        <v>3</v>
      </c>
      <c r="B5" s="1">
        <v>1</v>
      </c>
      <c r="C5" s="2">
        <f t="shared" si="0"/>
        <v>10909.09090909091</v>
      </c>
    </row>
    <row r="6" spans="1:3" x14ac:dyDescent="0.35">
      <c r="A6" t="s">
        <v>4</v>
      </c>
      <c r="B6" s="1">
        <v>2</v>
      </c>
      <c r="C6" s="2">
        <f t="shared" si="0"/>
        <v>21818.18181818182</v>
      </c>
    </row>
    <row r="7" spans="1:3" x14ac:dyDescent="0.35">
      <c r="A7" t="s">
        <v>5</v>
      </c>
      <c r="B7" s="1">
        <v>1</v>
      </c>
      <c r="C7" s="2">
        <f t="shared" si="0"/>
        <v>10909.09090909091</v>
      </c>
    </row>
    <row r="8" spans="1:3" x14ac:dyDescent="0.35">
      <c r="A8" t="s">
        <v>6</v>
      </c>
      <c r="B8" s="1">
        <v>1</v>
      </c>
      <c r="C8" s="2">
        <f t="shared" si="0"/>
        <v>10909.09090909091</v>
      </c>
    </row>
    <row r="9" spans="1:3" x14ac:dyDescent="0.35">
      <c r="A9" t="s">
        <v>7</v>
      </c>
      <c r="B9" s="1">
        <v>1</v>
      </c>
      <c r="C9" s="2">
        <f t="shared" si="0"/>
        <v>10909.09090909091</v>
      </c>
    </row>
    <row r="10" spans="1:3" x14ac:dyDescent="0.35">
      <c r="B10" s="1"/>
    </row>
    <row r="11" spans="1:3" x14ac:dyDescent="0.35">
      <c r="A11" s="4" t="s">
        <v>12</v>
      </c>
      <c r="B11" s="5">
        <f>SUM(B2:B9)</f>
        <v>11</v>
      </c>
    </row>
    <row r="12" spans="1:3" x14ac:dyDescent="0.35">
      <c r="A12" t="s">
        <v>13</v>
      </c>
      <c r="B12" s="2">
        <v>120000</v>
      </c>
    </row>
    <row r="13" spans="1:3" x14ac:dyDescent="0.35">
      <c r="A13" t="s">
        <v>11</v>
      </c>
      <c r="B13" s="2">
        <f>B12/B11</f>
        <v>10909.09090909091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BD70-0E03-45A5-8F6F-C5E6B7D0A2F8}">
  <dimension ref="A1:C9"/>
  <sheetViews>
    <sheetView workbookViewId="0">
      <selection activeCell="C2" sqref="C2"/>
    </sheetView>
  </sheetViews>
  <sheetFormatPr defaultRowHeight="14.5" x14ac:dyDescent="0.35"/>
  <cols>
    <col min="1" max="1" width="16.36328125" bestFit="1" customWidth="1"/>
    <col min="2" max="2" width="23.36328125" bestFit="1" customWidth="1"/>
    <col min="3" max="3" width="13.54296875" bestFit="1" customWidth="1"/>
  </cols>
  <sheetData>
    <row r="1" spans="1:3" x14ac:dyDescent="0.35">
      <c r="A1" s="3" t="str">
        <f>pacotes_trabalho!C1</f>
        <v>Custo da execução</v>
      </c>
      <c r="B1" s="3" t="s">
        <v>14</v>
      </c>
      <c r="C1" s="3" t="s">
        <v>15</v>
      </c>
    </row>
    <row r="2" spans="1:3" x14ac:dyDescent="0.35">
      <c r="A2" s="6" cm="1">
        <f t="array" ref="A2:A9">pacotes_trabalho!C2:C9</f>
        <v>10909.09090909091</v>
      </c>
      <c r="B2" cm="1">
        <f t="array" ref="B2:B9">pacotes_trabalho!B2:B9*8</f>
        <v>8</v>
      </c>
      <c r="C2" cm="1">
        <f t="array" ref="C2:C9">B2:B9/8</f>
        <v>1</v>
      </c>
    </row>
    <row r="3" spans="1:3" x14ac:dyDescent="0.35">
      <c r="A3" s="6">
        <v>10909.09090909091</v>
      </c>
      <c r="B3">
        <v>8</v>
      </c>
      <c r="C3" s="7">
        <v>1</v>
      </c>
    </row>
    <row r="4" spans="1:3" x14ac:dyDescent="0.35">
      <c r="A4" s="6">
        <v>32727.272727272728</v>
      </c>
      <c r="B4">
        <v>24</v>
      </c>
      <c r="C4">
        <v>3</v>
      </c>
    </row>
    <row r="5" spans="1:3" x14ac:dyDescent="0.35">
      <c r="A5" s="6">
        <v>10909.09090909091</v>
      </c>
      <c r="B5">
        <v>8</v>
      </c>
      <c r="C5">
        <v>1</v>
      </c>
    </row>
    <row r="6" spans="1:3" x14ac:dyDescent="0.35">
      <c r="A6" s="6">
        <v>21818.18181818182</v>
      </c>
      <c r="B6">
        <v>16</v>
      </c>
      <c r="C6">
        <v>2</v>
      </c>
    </row>
    <row r="7" spans="1:3" x14ac:dyDescent="0.35">
      <c r="A7" s="6">
        <v>10909.09090909091</v>
      </c>
      <c r="B7">
        <v>8</v>
      </c>
      <c r="C7">
        <v>1</v>
      </c>
    </row>
    <row r="8" spans="1:3" x14ac:dyDescent="0.35">
      <c r="A8" s="6">
        <v>10909.09090909091</v>
      </c>
      <c r="B8">
        <v>8</v>
      </c>
      <c r="C8">
        <v>1</v>
      </c>
    </row>
    <row r="9" spans="1:3" x14ac:dyDescent="0.35">
      <c r="A9" s="6">
        <v>10909.09090909091</v>
      </c>
      <c r="B9">
        <v>8</v>
      </c>
      <c r="C9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CEDD-2FA4-497A-9F3F-E5AE9EEAE1EC}">
  <dimension ref="A1:B9"/>
  <sheetViews>
    <sheetView tabSelected="1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29.453125" bestFit="1" customWidth="1"/>
  </cols>
  <sheetData>
    <row r="1" spans="1:2" s="3" customFormat="1" x14ac:dyDescent="0.35">
      <c r="A1" s="3" t="s">
        <v>16</v>
      </c>
      <c r="B1" s="3" t="s">
        <v>17</v>
      </c>
    </row>
    <row r="2" spans="1:2" x14ac:dyDescent="0.35">
      <c r="A2" s="6">
        <f>pacotes_trabalho!B12</f>
        <v>120000</v>
      </c>
      <c r="B2">
        <f>AVERAGE(duracao_trabalho!B2:B9)</f>
        <v>11</v>
      </c>
    </row>
    <row r="3" spans="1:2" x14ac:dyDescent="0.35">
      <c r="A3" s="6"/>
    </row>
    <row r="4" spans="1:2" x14ac:dyDescent="0.35">
      <c r="A4" s="6"/>
    </row>
    <row r="5" spans="1:2" x14ac:dyDescent="0.35">
      <c r="A5" s="6"/>
    </row>
    <row r="6" spans="1:2" x14ac:dyDescent="0.35">
      <c r="A6" s="6"/>
    </row>
    <row r="7" spans="1:2" x14ac:dyDescent="0.35">
      <c r="A7" s="6"/>
    </row>
    <row r="8" spans="1:2" x14ac:dyDescent="0.35">
      <c r="A8" s="6"/>
    </row>
    <row r="9" spans="1:2" x14ac:dyDescent="0.35">
      <c r="A9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pacotes_trabalho</vt:lpstr>
      <vt:lpstr>duracao_trabalho</vt:lpstr>
      <vt:lpstr>custo_projeto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Coelho</dc:creator>
  <cp:lastModifiedBy>Giovanna Coelho</cp:lastModifiedBy>
  <dcterms:created xsi:type="dcterms:W3CDTF">2021-03-25T01:21:12Z</dcterms:created>
  <dcterms:modified xsi:type="dcterms:W3CDTF">2021-03-25T21:41:38Z</dcterms:modified>
</cp:coreProperties>
</file>