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luster5_personal characteristi" sheetId="1" r:id="rId1"/>
    <sheet name="Cluster5_Utility function" sheetId="3" r:id="rId2"/>
  </sheets>
  <calcPr calcId="152511"/>
</workbook>
</file>

<file path=xl/calcChain.xml><?xml version="1.0" encoding="utf-8"?>
<calcChain xmlns="http://schemas.openxmlformats.org/spreadsheetml/2006/main">
  <c r="H14" i="1" l="1"/>
  <c r="I14" i="1"/>
  <c r="G14" i="1"/>
  <c r="E14" i="1"/>
  <c r="I6" i="1"/>
  <c r="J6" i="1"/>
  <c r="K6" i="1"/>
  <c r="L6" i="1"/>
  <c r="H6" i="1"/>
  <c r="G6" i="1"/>
  <c r="L47" i="1"/>
  <c r="M47" i="1"/>
  <c r="N47" i="1"/>
  <c r="O47" i="1"/>
  <c r="P47" i="1"/>
  <c r="H47" i="1"/>
  <c r="K47" i="1"/>
  <c r="C31" i="1"/>
  <c r="D31" i="1"/>
  <c r="E31" i="1"/>
  <c r="F31" i="1"/>
  <c r="G31" i="1"/>
  <c r="H31" i="1"/>
  <c r="I31" i="1"/>
  <c r="J31" i="1"/>
  <c r="B31" i="1"/>
  <c r="K23" i="1"/>
  <c r="M56" i="1"/>
  <c r="M55" i="1"/>
  <c r="N55" i="1"/>
  <c r="P55" i="1"/>
  <c r="M54" i="1"/>
  <c r="L54" i="1"/>
  <c r="G58" i="1"/>
  <c r="F55" i="1"/>
  <c r="F56" i="1"/>
  <c r="P56" i="1" s="1"/>
  <c r="F57" i="1"/>
  <c r="P57" i="1" s="1"/>
  <c r="F58" i="1"/>
  <c r="P58" i="1" s="1"/>
  <c r="F54" i="1"/>
  <c r="P54" i="1" s="1"/>
  <c r="E55" i="1"/>
  <c r="O55" i="1" s="1"/>
  <c r="E56" i="1"/>
  <c r="G56" i="1" s="1"/>
  <c r="E57" i="1"/>
  <c r="O57" i="1" s="1"/>
  <c r="E58" i="1"/>
  <c r="O58" i="1" s="1"/>
  <c r="E54" i="1"/>
  <c r="O54" i="1" s="1"/>
  <c r="D55" i="1"/>
  <c r="D56" i="1"/>
  <c r="N56" i="1" s="1"/>
  <c r="D57" i="1"/>
  <c r="N57" i="1" s="1"/>
  <c r="D58" i="1"/>
  <c r="N58" i="1" s="1"/>
  <c r="D54" i="1"/>
  <c r="N54" i="1" s="1"/>
  <c r="C55" i="1"/>
  <c r="C56" i="1"/>
  <c r="C57" i="1"/>
  <c r="M57" i="1" s="1"/>
  <c r="C58" i="1"/>
  <c r="M58" i="1" s="1"/>
  <c r="C54" i="1"/>
  <c r="G54" i="1" s="1"/>
  <c r="B55" i="1"/>
  <c r="G55" i="1" s="1"/>
  <c r="B56" i="1"/>
  <c r="L56" i="1" s="1"/>
  <c r="B57" i="1"/>
  <c r="L57" i="1" s="1"/>
  <c r="B58" i="1"/>
  <c r="L58" i="1" s="1"/>
  <c r="B54" i="1"/>
  <c r="L46" i="1"/>
  <c r="M46" i="1"/>
  <c r="N46" i="1"/>
  <c r="O46" i="1"/>
  <c r="P46" i="1"/>
  <c r="L45" i="1"/>
  <c r="M45" i="1"/>
  <c r="N45" i="1"/>
  <c r="O45" i="1"/>
  <c r="P45" i="1"/>
  <c r="L44" i="1"/>
  <c r="M44" i="1"/>
  <c r="N44" i="1"/>
  <c r="O44" i="1"/>
  <c r="P44" i="1"/>
  <c r="L43" i="1"/>
  <c r="M43" i="1"/>
  <c r="N43" i="1"/>
  <c r="O43" i="1"/>
  <c r="P43" i="1"/>
  <c r="K46" i="1"/>
  <c r="K45" i="1"/>
  <c r="K44" i="1"/>
  <c r="K43" i="1"/>
  <c r="H44" i="1"/>
  <c r="H45" i="1"/>
  <c r="H46" i="1"/>
  <c r="H43" i="1"/>
  <c r="H38" i="1"/>
  <c r="H37" i="1"/>
  <c r="H36" i="1"/>
  <c r="G38" i="1"/>
  <c r="G37" i="1"/>
  <c r="G36" i="1"/>
  <c r="H35" i="1"/>
  <c r="G35" i="1"/>
  <c r="D36" i="1"/>
  <c r="D37" i="1"/>
  <c r="D38" i="1"/>
  <c r="D35" i="1"/>
  <c r="H13" i="1"/>
  <c r="I13" i="1"/>
  <c r="H12" i="1"/>
  <c r="I12" i="1"/>
  <c r="H11" i="1"/>
  <c r="I11" i="1"/>
  <c r="H10" i="1"/>
  <c r="I10" i="1"/>
  <c r="G13" i="1"/>
  <c r="G12" i="1"/>
  <c r="G11" i="1"/>
  <c r="G10" i="1"/>
  <c r="C30" i="1"/>
  <c r="D30" i="1"/>
  <c r="E30" i="1"/>
  <c r="F30" i="1"/>
  <c r="G30" i="1"/>
  <c r="H30" i="1"/>
  <c r="I30" i="1"/>
  <c r="J30" i="1"/>
  <c r="C29" i="1"/>
  <c r="D29" i="1"/>
  <c r="E29" i="1"/>
  <c r="F29" i="1"/>
  <c r="G29" i="1"/>
  <c r="H29" i="1"/>
  <c r="I29" i="1"/>
  <c r="J29" i="1"/>
  <c r="C28" i="1"/>
  <c r="D28" i="1"/>
  <c r="E28" i="1"/>
  <c r="F28" i="1"/>
  <c r="G28" i="1"/>
  <c r="H28" i="1"/>
  <c r="I28" i="1"/>
  <c r="J28" i="1"/>
  <c r="B30" i="1"/>
  <c r="B29" i="1"/>
  <c r="B28" i="1"/>
  <c r="C27" i="1"/>
  <c r="D27" i="1"/>
  <c r="E27" i="1"/>
  <c r="F27" i="1"/>
  <c r="G27" i="1"/>
  <c r="H27" i="1"/>
  <c r="I27" i="1"/>
  <c r="J27" i="1"/>
  <c r="B27" i="1"/>
  <c r="K20" i="1"/>
  <c r="K21" i="1"/>
  <c r="K22" i="1"/>
  <c r="K19" i="1"/>
  <c r="I5" i="1"/>
  <c r="J5" i="1"/>
  <c r="K5" i="1"/>
  <c r="L5" i="1"/>
  <c r="I4" i="1"/>
  <c r="J4" i="1"/>
  <c r="K4" i="1"/>
  <c r="L4" i="1"/>
  <c r="I3" i="1"/>
  <c r="J3" i="1"/>
  <c r="K3" i="1"/>
  <c r="L3" i="1"/>
  <c r="H5" i="1"/>
  <c r="H4" i="1"/>
  <c r="H3" i="1"/>
  <c r="I2" i="1"/>
  <c r="J2" i="1"/>
  <c r="K2" i="1"/>
  <c r="L2" i="1"/>
  <c r="H2" i="1"/>
  <c r="G3" i="1"/>
  <c r="G4" i="1"/>
  <c r="G5" i="1"/>
  <c r="G2" i="1"/>
  <c r="E11" i="1"/>
  <c r="E12" i="1"/>
  <c r="E13" i="1"/>
  <c r="E10" i="1"/>
  <c r="O56" i="1" l="1"/>
  <c r="G57" i="1"/>
  <c r="L55" i="1"/>
</calcChain>
</file>

<file path=xl/sharedStrings.xml><?xml version="1.0" encoding="utf-8"?>
<sst xmlns="http://schemas.openxmlformats.org/spreadsheetml/2006/main" count="112" uniqueCount="61">
  <si>
    <t>grp</t>
  </si>
  <si>
    <t>Afcamera</t>
  </si>
  <si>
    <t>Angendras</t>
  </si>
  <si>
    <t>B&amp;B</t>
  </si>
  <si>
    <t>Catalunya</t>
  </si>
  <si>
    <t>Margherita</t>
  </si>
  <si>
    <t>eu</t>
  </si>
  <si>
    <t>extraeu</t>
  </si>
  <si>
    <t>italia</t>
  </si>
  <si>
    <t xml:space="preserve"> </t>
  </si>
  <si>
    <t>f</t>
  </si>
  <si>
    <t>m</t>
  </si>
  <si>
    <t>alone</t>
  </si>
  <si>
    <t>colleague</t>
  </si>
  <si>
    <t>couple</t>
  </si>
  <si>
    <t>family</t>
  </si>
  <si>
    <t>friends</t>
  </si>
  <si>
    <t>group</t>
  </si>
  <si>
    <t>wm_EL</t>
  </si>
  <si>
    <t>w_EL</t>
  </si>
  <si>
    <t>wm_ET</t>
  </si>
  <si>
    <t>w_ET</t>
  </si>
  <si>
    <t>wm_HT</t>
  </si>
  <si>
    <t>w_HT</t>
  </si>
  <si>
    <t>wm_HL</t>
  </si>
  <si>
    <t>w_HL</t>
  </si>
  <si>
    <t>wm_FS</t>
  </si>
  <si>
    <t>w_FS</t>
  </si>
  <si>
    <t>wm_LS</t>
  </si>
  <si>
    <t>w_LS</t>
  </si>
  <si>
    <t>wm_CL</t>
  </si>
  <si>
    <t>w_CL</t>
  </si>
  <si>
    <t>wm_OT</t>
  </si>
  <si>
    <t>w_OT</t>
  </si>
  <si>
    <t>20-29</t>
  </si>
  <si>
    <t>30-39</t>
  </si>
  <si>
    <t>40-49</t>
  </si>
  <si>
    <t>50-59</t>
  </si>
  <si>
    <t>&gt;60</t>
  </si>
  <si>
    <t>Cluster 1</t>
  </si>
  <si>
    <t>Cluster 2</t>
  </si>
  <si>
    <t>Cluster 3</t>
  </si>
  <si>
    <t>Cluster 4</t>
  </si>
  <si>
    <t>Cluster 5</t>
  </si>
  <si>
    <t>0_EL</t>
  </si>
  <si>
    <t>0_ET</t>
  </si>
  <si>
    <t>0_HT</t>
  </si>
  <si>
    <t>0_FS</t>
  </si>
  <si>
    <t>0_LS</t>
  </si>
  <si>
    <t>0_CL</t>
  </si>
  <si>
    <t>0_OT</t>
  </si>
  <si>
    <t>Group,1</t>
  </si>
  <si>
    <t>Housewife</t>
  </si>
  <si>
    <t>Public employee</t>
  </si>
  <si>
    <t>employee</t>
  </si>
  <si>
    <t>teacher</t>
  </si>
  <si>
    <t>freelance</t>
  </si>
  <si>
    <t>workme</t>
  </si>
  <si>
    <t>retired</t>
  </si>
  <si>
    <t>student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</si>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</sst>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0" borderId="9" xfId="0" applyBorder="1"/>
    <xf numFmtId="0" fontId="0" fillId="0" borderId="9" xfId="0" applyBorder="1" applyAlignment="1">
      <alignment vertical="center" wrapText="1"/>
    </xf>
    <xf numFmtId="0" fontId="0" fillId="0" borderId="9" xfId="0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8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characteristi'!$H$1:$L$1</c:f>
              <c:strCache>
                <c:ptCount val="5"/>
                <c:pt idx="0">
                  <c:v>Afcamera</c:v>
                </c:pt>
                <c:pt idx="1">
                  <c:v>Angendras</c:v>
                </c:pt>
                <c:pt idx="2">
                  <c:v>B&amp;B</c:v>
                </c:pt>
                <c:pt idx="3">
                  <c:v>Catalunya</c:v>
                </c:pt>
                <c:pt idx="4">
                  <c:v>Margherita</c:v>
                </c:pt>
              </c:strCache>
            </c:strRef>
          </c:cat>
          <c:val>
            <c:numRef>
              <c:f>'cluster5_personal characteristi'!$H$2:$L$2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</c:v>
                </c:pt>
              </c:numCache>
            </c:numRef>
          </c:val>
        </c:ser>
        <c:ser>
          <c:idx val="9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characteristi'!$H$1:$L$1</c:f>
              <c:strCache>
                <c:ptCount val="5"/>
                <c:pt idx="0">
                  <c:v>Afcamera</c:v>
                </c:pt>
                <c:pt idx="1">
                  <c:v>Angendras</c:v>
                </c:pt>
                <c:pt idx="2">
                  <c:v>B&amp;B</c:v>
                </c:pt>
                <c:pt idx="3">
                  <c:v>Catalunya</c:v>
                </c:pt>
                <c:pt idx="4">
                  <c:v>Margherita</c:v>
                </c:pt>
              </c:strCache>
            </c:strRef>
          </c:cat>
          <c:val>
            <c:numRef>
              <c:f>'cluster5_personal characteristi'!$H$3:$L$3</c:f>
              <c:numCache>
                <c:formatCode>General</c:formatCode>
                <c:ptCount val="5"/>
                <c:pt idx="0">
                  <c:v>0</c:v>
                </c:pt>
                <c:pt idx="1">
                  <c:v>72.727272727272734</c:v>
                </c:pt>
                <c:pt idx="2">
                  <c:v>0</c:v>
                </c:pt>
                <c:pt idx="3">
                  <c:v>18.181818181818183</c:v>
                </c:pt>
                <c:pt idx="4">
                  <c:v>9.0909090909090917</c:v>
                </c:pt>
              </c:numCache>
            </c:numRef>
          </c:val>
        </c:ser>
        <c:ser>
          <c:idx val="10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characteristi'!$H$1:$L$1</c:f>
              <c:strCache>
                <c:ptCount val="5"/>
                <c:pt idx="0">
                  <c:v>Afcamera</c:v>
                </c:pt>
                <c:pt idx="1">
                  <c:v>Angendras</c:v>
                </c:pt>
                <c:pt idx="2">
                  <c:v>B&amp;B</c:v>
                </c:pt>
                <c:pt idx="3">
                  <c:v>Catalunya</c:v>
                </c:pt>
                <c:pt idx="4">
                  <c:v>Margherita</c:v>
                </c:pt>
              </c:strCache>
            </c:strRef>
          </c:cat>
          <c:val>
            <c:numRef>
              <c:f>'cluster5_personal characteristi'!$H$4:$L$4</c:f>
              <c:numCache>
                <c:formatCode>General</c:formatCode>
                <c:ptCount val="5"/>
                <c:pt idx="0">
                  <c:v>0</c:v>
                </c:pt>
                <c:pt idx="1">
                  <c:v>4.3478260869565215</c:v>
                </c:pt>
                <c:pt idx="2">
                  <c:v>4.3478260869565215</c:v>
                </c:pt>
                <c:pt idx="3">
                  <c:v>17.391304347826086</c:v>
                </c:pt>
                <c:pt idx="4">
                  <c:v>21.739130434782609</c:v>
                </c:pt>
              </c:numCache>
            </c:numRef>
          </c:val>
        </c:ser>
        <c:ser>
          <c:idx val="11"/>
          <c:order val="3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characteristi'!$H$1:$L$1</c:f>
              <c:strCache>
                <c:ptCount val="5"/>
                <c:pt idx="0">
                  <c:v>Afcamera</c:v>
                </c:pt>
                <c:pt idx="1">
                  <c:v>Angendras</c:v>
                </c:pt>
                <c:pt idx="2">
                  <c:v>B&amp;B</c:v>
                </c:pt>
                <c:pt idx="3">
                  <c:v>Catalunya</c:v>
                </c:pt>
                <c:pt idx="4">
                  <c:v>Margherita</c:v>
                </c:pt>
              </c:strCache>
            </c:strRef>
          </c:cat>
          <c:val>
            <c:numRef>
              <c:f>'cluster5_personal characteristi'!$H$5:$L$5</c:f>
              <c:numCache>
                <c:formatCode>General</c:formatCode>
                <c:ptCount val="5"/>
                <c:pt idx="0">
                  <c:v>0</c:v>
                </c:pt>
                <c:pt idx="1">
                  <c:v>35.714285714285715</c:v>
                </c:pt>
                <c:pt idx="2">
                  <c:v>7.1428571428571432</c:v>
                </c:pt>
                <c:pt idx="3">
                  <c:v>28.571428571428573</c:v>
                </c:pt>
                <c:pt idx="4">
                  <c:v>28.571428571428573</c:v>
                </c:pt>
              </c:numCache>
            </c:numRef>
          </c:val>
        </c:ser>
        <c:ser>
          <c:idx val="0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characteristi'!$H$1:$L$1</c:f>
              <c:strCache>
                <c:ptCount val="5"/>
                <c:pt idx="0">
                  <c:v>Afcamera</c:v>
                </c:pt>
                <c:pt idx="1">
                  <c:v>Angendras</c:v>
                </c:pt>
                <c:pt idx="2">
                  <c:v>B&amp;B</c:v>
                </c:pt>
                <c:pt idx="3">
                  <c:v>Catalunya</c:v>
                </c:pt>
                <c:pt idx="4">
                  <c:v>Margherita</c:v>
                </c:pt>
              </c:strCache>
            </c:strRef>
          </c:cat>
          <c:val>
            <c:numRef>
              <c:f>'cluster5_personal characteristi'!$H$6:$L$6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58.333333333333336</c:v>
                </c:pt>
                <c:pt idx="3">
                  <c:v>0</c:v>
                </c:pt>
                <c:pt idx="4">
                  <c:v>41.666666666666664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4470368"/>
        <c:axId val="-874468192"/>
      </c:radarChart>
      <c:catAx>
        <c:axId val="-87447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74468192"/>
        <c:crosses val="autoZero"/>
        <c:auto val="1"/>
        <c:lblAlgn val="ctr"/>
        <c:lblOffset val="100"/>
        <c:noMultiLvlLbl val="0"/>
      </c:catAx>
      <c:valAx>
        <c:axId val="-8744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7447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function'!$B$5:$D$5</c:f>
              <c:numCache>
                <c:formatCode>General</c:formatCode>
                <c:ptCount val="3"/>
                <c:pt idx="0">
                  <c:v>0</c:v>
                </c:pt>
                <c:pt idx="1">
                  <c:v>1.8499999999999999E-2</c:v>
                </c:pt>
                <c:pt idx="2">
                  <c:v>0.34964286</c:v>
                </c:pt>
              </c:numCache>
            </c:numRef>
          </c:val>
          <c:smooth val="0"/>
        </c:ser>
        <c:ser>
          <c:idx val="1"/>
          <c:order val="1"/>
          <c:tx>
            <c:v>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function'!$E$5:$G$5</c:f>
              <c:numCache>
                <c:formatCode>General</c:formatCode>
                <c:ptCount val="3"/>
                <c:pt idx="0">
                  <c:v>0</c:v>
                </c:pt>
                <c:pt idx="1">
                  <c:v>1.5857139999999999E-2</c:v>
                </c:pt>
                <c:pt idx="2">
                  <c:v>1.5857139999999999E-2</c:v>
                </c:pt>
              </c:numCache>
            </c:numRef>
          </c:val>
          <c:smooth val="0"/>
        </c:ser>
        <c:ser>
          <c:idx val="2"/>
          <c:order val="2"/>
          <c:tx>
            <c:v>HT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function'!$H$5:$J$5</c:f>
              <c:numCache>
                <c:formatCode>General</c:formatCode>
                <c:ptCount val="3"/>
                <c:pt idx="0">
                  <c:v>0</c:v>
                </c:pt>
                <c:pt idx="1">
                  <c:v>3.4357140000000001E-2</c:v>
                </c:pt>
                <c:pt idx="2">
                  <c:v>1.9857139999999999E-2</c:v>
                </c:pt>
              </c:numCache>
            </c:numRef>
          </c:val>
          <c:smooth val="0"/>
        </c:ser>
        <c:ser>
          <c:idx val="3"/>
          <c:order val="3"/>
          <c:tx>
            <c:v>HL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function'!$K$5:$M$5</c:f>
              <c:numCache>
                <c:formatCode>General</c:formatCode>
                <c:ptCount val="3"/>
                <c:pt idx="0">
                  <c:v>0</c:v>
                </c:pt>
                <c:pt idx="1">
                  <c:v>1.4071429999999999E-2</c:v>
                </c:pt>
                <c:pt idx="2">
                  <c:v>1.507143E-2</c:v>
                </c:pt>
              </c:numCache>
            </c:numRef>
          </c:val>
          <c:smooth val="0"/>
        </c:ser>
        <c:ser>
          <c:idx val="4"/>
          <c:order val="4"/>
          <c:tx>
            <c:v>FS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function'!$N$5:$P$5</c:f>
              <c:numCache>
                <c:formatCode>General</c:formatCode>
                <c:ptCount val="3"/>
                <c:pt idx="0">
                  <c:v>0</c:v>
                </c:pt>
                <c:pt idx="1">
                  <c:v>4.1928569999999998E-2</c:v>
                </c:pt>
                <c:pt idx="2">
                  <c:v>4.1928569999999998E-2</c:v>
                </c:pt>
              </c:numCache>
            </c:numRef>
          </c:val>
          <c:smooth val="0"/>
        </c:ser>
        <c:ser>
          <c:idx val="5"/>
          <c:order val="5"/>
          <c:tx>
            <c:v>LS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function'!$Q$5:$S$5</c:f>
              <c:numCache>
                <c:formatCode>General</c:formatCode>
                <c:ptCount val="3"/>
                <c:pt idx="0">
                  <c:v>0</c:v>
                </c:pt>
                <c:pt idx="1">
                  <c:v>2.9714290000000001E-2</c:v>
                </c:pt>
                <c:pt idx="2">
                  <c:v>2.9714290000000001E-2</c:v>
                </c:pt>
              </c:numCache>
            </c:numRef>
          </c:val>
          <c:smooth val="0"/>
        </c:ser>
        <c:ser>
          <c:idx val="6"/>
          <c:order val="6"/>
          <c:tx>
            <c:v>CL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function'!$T$5:$V$5</c:f>
              <c:numCache>
                <c:formatCode>General</c:formatCode>
                <c:ptCount val="3"/>
                <c:pt idx="0">
                  <c:v>0</c:v>
                </c:pt>
                <c:pt idx="1">
                  <c:v>2.1428570000000002E-3</c:v>
                </c:pt>
                <c:pt idx="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v>OT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function'!$W$5:$Y$5</c:f>
              <c:numCache>
                <c:formatCode>General</c:formatCode>
                <c:ptCount val="3"/>
                <c:pt idx="0">
                  <c:v>0</c:v>
                </c:pt>
                <c:pt idx="1">
                  <c:v>2.628571E-2</c:v>
                </c:pt>
                <c:pt idx="2">
                  <c:v>0.52814289999999997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9017696"/>
        <c:axId val="-809016608"/>
      </c:lineChart>
      <c:catAx>
        <c:axId val="-80901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016608"/>
        <c:crosses val="autoZero"/>
        <c:auto val="1"/>
        <c:lblAlgn val="ctr"/>
        <c:lblOffset val="100"/>
        <c:noMultiLvlLbl val="0"/>
      </c:catAx>
      <c:valAx>
        <c:axId val="-8090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0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function'!$B$6:$D$6</c:f>
              <c:numCache>
                <c:formatCode>General</c:formatCode>
                <c:ptCount val="3"/>
                <c:pt idx="0">
                  <c:v>0</c:v>
                </c:pt>
                <c:pt idx="1">
                  <c:v>6.5333329999999995E-2</c:v>
                </c:pt>
                <c:pt idx="2">
                  <c:v>6.5333329999999995E-2</c:v>
                </c:pt>
              </c:numCache>
            </c:numRef>
          </c:val>
          <c:smooth val="0"/>
        </c:ser>
        <c:ser>
          <c:idx val="1"/>
          <c:order val="1"/>
          <c:tx>
            <c:v>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function'!$E$6:$G$6</c:f>
              <c:numCache>
                <c:formatCode>General</c:formatCode>
                <c:ptCount val="3"/>
                <c:pt idx="0">
                  <c:v>0</c:v>
                </c:pt>
                <c:pt idx="1">
                  <c:v>4.4499999999999998E-2</c:v>
                </c:pt>
                <c:pt idx="2">
                  <c:v>4.4499999999999998E-2</c:v>
                </c:pt>
              </c:numCache>
            </c:numRef>
          </c:val>
          <c:smooth val="0"/>
        </c:ser>
        <c:ser>
          <c:idx val="2"/>
          <c:order val="2"/>
          <c:tx>
            <c:v>HT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function'!$H$6:$J$6</c:f>
              <c:numCache>
                <c:formatCode>General</c:formatCode>
                <c:ptCount val="3"/>
                <c:pt idx="0">
                  <c:v>0</c:v>
                </c:pt>
                <c:pt idx="1">
                  <c:v>5.8083330000000002E-2</c:v>
                </c:pt>
                <c:pt idx="2">
                  <c:v>5.8083330000000002E-2</c:v>
                </c:pt>
              </c:numCache>
            </c:numRef>
          </c:val>
          <c:smooth val="0"/>
        </c:ser>
        <c:ser>
          <c:idx val="3"/>
          <c:order val="3"/>
          <c:tx>
            <c:v>HL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function'!$K$6:$M$6</c:f>
              <c:numCache>
                <c:formatCode>General</c:formatCode>
                <c:ptCount val="3"/>
                <c:pt idx="0">
                  <c:v>0</c:v>
                </c:pt>
                <c:pt idx="1">
                  <c:v>3.3916670000000003E-2</c:v>
                </c:pt>
                <c:pt idx="2">
                  <c:v>3.4000000000000002E-2</c:v>
                </c:pt>
              </c:numCache>
            </c:numRef>
          </c:val>
          <c:smooth val="0"/>
        </c:ser>
        <c:ser>
          <c:idx val="4"/>
          <c:order val="4"/>
          <c:tx>
            <c:v>FS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function'!$N$6:$P$6</c:f>
              <c:numCache>
                <c:formatCode>General</c:formatCode>
                <c:ptCount val="3"/>
                <c:pt idx="0">
                  <c:v>0</c:v>
                </c:pt>
                <c:pt idx="1">
                  <c:v>0.14424999999999999</c:v>
                </c:pt>
                <c:pt idx="2">
                  <c:v>0.14424999999999999</c:v>
                </c:pt>
              </c:numCache>
            </c:numRef>
          </c:val>
          <c:smooth val="0"/>
        </c:ser>
        <c:ser>
          <c:idx val="5"/>
          <c:order val="5"/>
          <c:tx>
            <c:v>LS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function'!$Q$6:$S$6</c:f>
              <c:numCache>
                <c:formatCode>General</c:formatCode>
                <c:ptCount val="3"/>
                <c:pt idx="0">
                  <c:v>0</c:v>
                </c:pt>
                <c:pt idx="1">
                  <c:v>0.12258333</c:v>
                </c:pt>
                <c:pt idx="2">
                  <c:v>0.12258333</c:v>
                </c:pt>
              </c:numCache>
            </c:numRef>
          </c:val>
          <c:smooth val="0"/>
        </c:ser>
        <c:ser>
          <c:idx val="6"/>
          <c:order val="6"/>
          <c:tx>
            <c:v>CL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function'!$T$6:$V$6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v>OT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function'!$W$6:$Y$6</c:f>
              <c:numCache>
                <c:formatCode>General</c:formatCode>
                <c:ptCount val="3"/>
                <c:pt idx="0">
                  <c:v>0</c:v>
                </c:pt>
                <c:pt idx="1">
                  <c:v>0.20358333000000001</c:v>
                </c:pt>
                <c:pt idx="2">
                  <c:v>0.53133330000000001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9012256"/>
        <c:axId val="-809011168"/>
      </c:lineChart>
      <c:catAx>
        <c:axId val="-8090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011168"/>
        <c:crosses val="autoZero"/>
        <c:auto val="1"/>
        <c:lblAlgn val="ctr"/>
        <c:lblOffset val="100"/>
        <c:noMultiLvlLbl val="0"/>
      </c:catAx>
      <c:valAx>
        <c:axId val="-8090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01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Nationality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4257906240906108E-2"/>
          <c:y val="0.1570461888140271"/>
          <c:w val="0.73698802359083204"/>
          <c:h val="0.79466782036860772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characteristi'!$G$9:$I$9</c:f>
              <c:strCache>
                <c:ptCount val="3"/>
                <c:pt idx="0">
                  <c:v>eu</c:v>
                </c:pt>
                <c:pt idx="1">
                  <c:v>extraeu</c:v>
                </c:pt>
                <c:pt idx="2">
                  <c:v>italia</c:v>
                </c:pt>
              </c:strCache>
            </c:strRef>
          </c:cat>
          <c:val>
            <c:numRef>
              <c:f>'cluster5_personal characteristi'!$G$10:$I$10</c:f>
              <c:numCache>
                <c:formatCode>General</c:formatCode>
                <c:ptCount val="3"/>
                <c:pt idx="0">
                  <c:v>65</c:v>
                </c:pt>
                <c:pt idx="1">
                  <c:v>5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characteristi'!$G$9:$I$9</c:f>
              <c:strCache>
                <c:ptCount val="3"/>
                <c:pt idx="0">
                  <c:v>eu</c:v>
                </c:pt>
                <c:pt idx="1">
                  <c:v>extraeu</c:v>
                </c:pt>
                <c:pt idx="2">
                  <c:v>italia</c:v>
                </c:pt>
              </c:strCache>
            </c:strRef>
          </c:cat>
          <c:val>
            <c:numRef>
              <c:f>'cluster5_personal characteristi'!$G$11:$I$11</c:f>
              <c:numCache>
                <c:formatCode>General</c:formatCode>
                <c:ptCount val="3"/>
                <c:pt idx="0">
                  <c:v>72.727272727272734</c:v>
                </c:pt>
                <c:pt idx="1">
                  <c:v>0</c:v>
                </c:pt>
                <c:pt idx="2">
                  <c:v>27.272727272727273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characteristi'!$G$9:$I$9</c:f>
              <c:strCache>
                <c:ptCount val="3"/>
                <c:pt idx="0">
                  <c:v>eu</c:v>
                </c:pt>
                <c:pt idx="1">
                  <c:v>extraeu</c:v>
                </c:pt>
                <c:pt idx="2">
                  <c:v>italia</c:v>
                </c:pt>
              </c:strCache>
            </c:strRef>
          </c:cat>
          <c:val>
            <c:numRef>
              <c:f>'cluster5_personal characteristi'!$G$12:$I$12</c:f>
              <c:numCache>
                <c:formatCode>General</c:formatCode>
                <c:ptCount val="3"/>
                <c:pt idx="0">
                  <c:v>39.130434782608695</c:v>
                </c:pt>
                <c:pt idx="1">
                  <c:v>0</c:v>
                </c:pt>
                <c:pt idx="2">
                  <c:v>8.695652173913043</c:v>
                </c:pt>
              </c:numCache>
            </c:numRef>
          </c:val>
        </c:ser>
        <c:ser>
          <c:idx val="3"/>
          <c:order val="3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characteristi'!$G$9:$I$9</c:f>
              <c:strCache>
                <c:ptCount val="3"/>
                <c:pt idx="0">
                  <c:v>eu</c:v>
                </c:pt>
                <c:pt idx="1">
                  <c:v>extraeu</c:v>
                </c:pt>
                <c:pt idx="2">
                  <c:v>italia</c:v>
                </c:pt>
              </c:strCache>
            </c:strRef>
          </c:cat>
          <c:val>
            <c:numRef>
              <c:f>'cluster5_personal characteristi'!$G$13:$I$13</c:f>
              <c:numCache>
                <c:formatCode>General</c:formatCode>
                <c:ptCount val="3"/>
                <c:pt idx="0">
                  <c:v>92.857142857142861</c:v>
                </c:pt>
                <c:pt idx="1">
                  <c:v>0</c:v>
                </c:pt>
                <c:pt idx="2">
                  <c:v>7.1428571428571432</c:v>
                </c:pt>
              </c:numCache>
            </c:numRef>
          </c:val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characteristi'!$G$9:$I$9</c:f>
              <c:strCache>
                <c:ptCount val="3"/>
                <c:pt idx="0">
                  <c:v>eu</c:v>
                </c:pt>
                <c:pt idx="1">
                  <c:v>extraeu</c:v>
                </c:pt>
                <c:pt idx="2">
                  <c:v>italia</c:v>
                </c:pt>
              </c:strCache>
            </c:strRef>
          </c:cat>
          <c:val>
            <c:numRef>
              <c:f>'cluster5_personal characteristi'!$G$14:$I$14</c:f>
              <c:numCache>
                <c:formatCode>General</c:formatCode>
                <c:ptCount val="3"/>
                <c:pt idx="0">
                  <c:v>41.666666666666664</c:v>
                </c:pt>
                <c:pt idx="1">
                  <c:v>16.666666666666668</c:v>
                </c:pt>
                <c:pt idx="2">
                  <c:v>41.666666666666664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4464928"/>
        <c:axId val="-874463296"/>
      </c:radarChart>
      <c:catAx>
        <c:axId val="-87446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74463296"/>
        <c:crosses val="autoZero"/>
        <c:auto val="1"/>
        <c:lblAlgn val="ctr"/>
        <c:lblOffset val="100"/>
        <c:noMultiLvlLbl val="0"/>
      </c:catAx>
      <c:valAx>
        <c:axId val="-8744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744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78916993645218"/>
          <c:y val="0.25420547449619829"/>
          <c:w val="0.19705122940507744"/>
          <c:h val="0.37451938653432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Travelling with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'cluster5_personal characteristi'!$J$43</c:f>
              <c:strCache>
                <c:ptCount val="1"/>
                <c:pt idx="0">
                  <c:v>Cluster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characteristi'!$K$42:$P$42</c:f>
              <c:strCache>
                <c:ptCount val="6"/>
                <c:pt idx="0">
                  <c:v>alone</c:v>
                </c:pt>
                <c:pt idx="1">
                  <c:v>colleague</c:v>
                </c:pt>
                <c:pt idx="2">
                  <c:v>couple</c:v>
                </c:pt>
                <c:pt idx="3">
                  <c:v>family</c:v>
                </c:pt>
                <c:pt idx="4">
                  <c:v>friends</c:v>
                </c:pt>
                <c:pt idx="5">
                  <c:v>group</c:v>
                </c:pt>
              </c:strCache>
            </c:strRef>
          </c:cat>
          <c:val>
            <c:numRef>
              <c:f>'cluster5_personal characteristi'!$K$43:$P$43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75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'cluster5_personal characteristi'!$J$44</c:f>
              <c:strCache>
                <c:ptCount val="1"/>
                <c:pt idx="0">
                  <c:v>Cluster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characteristi'!$K$42:$P$42</c:f>
              <c:strCache>
                <c:ptCount val="6"/>
                <c:pt idx="0">
                  <c:v>alone</c:v>
                </c:pt>
                <c:pt idx="1">
                  <c:v>colleague</c:v>
                </c:pt>
                <c:pt idx="2">
                  <c:v>couple</c:v>
                </c:pt>
                <c:pt idx="3">
                  <c:v>family</c:v>
                </c:pt>
                <c:pt idx="4">
                  <c:v>friends</c:v>
                </c:pt>
                <c:pt idx="5">
                  <c:v>group</c:v>
                </c:pt>
              </c:strCache>
            </c:strRef>
          </c:cat>
          <c:val>
            <c:numRef>
              <c:f>'cluster5_personal characteristi'!$K$44:$P$44</c:f>
              <c:numCache>
                <c:formatCode>General</c:formatCode>
                <c:ptCount val="6"/>
                <c:pt idx="0">
                  <c:v>9.0909090909090917</c:v>
                </c:pt>
                <c:pt idx="1">
                  <c:v>0</c:v>
                </c:pt>
                <c:pt idx="2">
                  <c:v>63.636363636363633</c:v>
                </c:pt>
                <c:pt idx="3">
                  <c:v>18.181818181818183</c:v>
                </c:pt>
                <c:pt idx="4">
                  <c:v>9.0909090909090917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'cluster5_personal characteristi'!$J$45</c:f>
              <c:strCache>
                <c:ptCount val="1"/>
                <c:pt idx="0">
                  <c:v>Cluster 3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characteristi'!$K$42:$P$42</c:f>
              <c:strCache>
                <c:ptCount val="6"/>
                <c:pt idx="0">
                  <c:v>alone</c:v>
                </c:pt>
                <c:pt idx="1">
                  <c:v>colleague</c:v>
                </c:pt>
                <c:pt idx="2">
                  <c:v>couple</c:v>
                </c:pt>
                <c:pt idx="3">
                  <c:v>family</c:v>
                </c:pt>
                <c:pt idx="4">
                  <c:v>friends</c:v>
                </c:pt>
                <c:pt idx="5">
                  <c:v>group</c:v>
                </c:pt>
              </c:strCache>
            </c:strRef>
          </c:cat>
          <c:val>
            <c:numRef>
              <c:f>'cluster5_personal characteristi'!$K$45:$P$45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17.391304347826086</c:v>
                </c:pt>
                <c:pt idx="3">
                  <c:v>13.043478260869565</c:v>
                </c:pt>
                <c:pt idx="4">
                  <c:v>8.695652173913043</c:v>
                </c:pt>
                <c:pt idx="5">
                  <c:v>8.695652173913043</c:v>
                </c:pt>
              </c:numCache>
            </c:numRef>
          </c:val>
        </c:ser>
        <c:ser>
          <c:idx val="3"/>
          <c:order val="3"/>
          <c:tx>
            <c:strRef>
              <c:f>'cluster5_personal characteristi'!$J$46</c:f>
              <c:strCache>
                <c:ptCount val="1"/>
                <c:pt idx="0">
                  <c:v>Cluster 4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characteristi'!$K$42:$P$42</c:f>
              <c:strCache>
                <c:ptCount val="6"/>
                <c:pt idx="0">
                  <c:v>alone</c:v>
                </c:pt>
                <c:pt idx="1">
                  <c:v>colleague</c:v>
                </c:pt>
                <c:pt idx="2">
                  <c:v>couple</c:v>
                </c:pt>
                <c:pt idx="3">
                  <c:v>family</c:v>
                </c:pt>
                <c:pt idx="4">
                  <c:v>friends</c:v>
                </c:pt>
                <c:pt idx="5">
                  <c:v>group</c:v>
                </c:pt>
              </c:strCache>
            </c:strRef>
          </c:cat>
          <c:val>
            <c:numRef>
              <c:f>'cluster5_personal characteristi'!$K$46:$P$46</c:f>
              <c:numCache>
                <c:formatCode>General</c:formatCode>
                <c:ptCount val="6"/>
                <c:pt idx="0">
                  <c:v>14.285714285714286</c:v>
                </c:pt>
                <c:pt idx="1">
                  <c:v>7.1428571428571432</c:v>
                </c:pt>
                <c:pt idx="2">
                  <c:v>50</c:v>
                </c:pt>
                <c:pt idx="3">
                  <c:v>21.428571428571427</c:v>
                </c:pt>
                <c:pt idx="4">
                  <c:v>7.1428571428571432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'cluster5_personal characteristi'!$J$47</c:f>
              <c:strCache>
                <c:ptCount val="1"/>
                <c:pt idx="0">
                  <c:v>Cluster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characteristi'!$K$42:$P$42</c:f>
              <c:strCache>
                <c:ptCount val="6"/>
                <c:pt idx="0">
                  <c:v>alone</c:v>
                </c:pt>
                <c:pt idx="1">
                  <c:v>colleague</c:v>
                </c:pt>
                <c:pt idx="2">
                  <c:v>couple</c:v>
                </c:pt>
                <c:pt idx="3">
                  <c:v>family</c:v>
                </c:pt>
                <c:pt idx="4">
                  <c:v>friends</c:v>
                </c:pt>
                <c:pt idx="5">
                  <c:v>group</c:v>
                </c:pt>
              </c:strCache>
            </c:strRef>
          </c:cat>
          <c:val>
            <c:numRef>
              <c:f>'cluster5_personal characteristi'!$K$47:$P$47</c:f>
              <c:numCache>
                <c:formatCode>General</c:formatCode>
                <c:ptCount val="6"/>
                <c:pt idx="0">
                  <c:v>66.666666666666671</c:v>
                </c:pt>
                <c:pt idx="1">
                  <c:v>0</c:v>
                </c:pt>
                <c:pt idx="2">
                  <c:v>8.3333333333333339</c:v>
                </c:pt>
                <c:pt idx="3">
                  <c:v>16.666666666666668</c:v>
                </c:pt>
                <c:pt idx="4">
                  <c:v>8.3333333333333339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4463840"/>
        <c:axId val="-874461664"/>
      </c:radarChart>
      <c:catAx>
        <c:axId val="-8744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74461664"/>
        <c:crosses val="autoZero"/>
        <c:auto val="1"/>
        <c:lblAlgn val="ctr"/>
        <c:lblOffset val="100"/>
        <c:noMultiLvlLbl val="0"/>
      </c:catAx>
      <c:valAx>
        <c:axId val="-8744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744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1082370953630797"/>
          <c:y val="0.19458338349908097"/>
          <c:w val="0.44138013998250225"/>
          <c:h val="0.64789745318532443"/>
        </c:manualLayout>
      </c:layout>
      <c:radarChart>
        <c:radarStyle val="marker"/>
        <c:varyColors val="0"/>
        <c:ser>
          <c:idx val="0"/>
          <c:order val="0"/>
          <c:tx>
            <c:strRef>
              <c:f>'cluster5_personal characteristi'!$A$27</c:f>
              <c:strCache>
                <c:ptCount val="1"/>
                <c:pt idx="0">
                  <c:v>Cluster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characteristi'!$B$26:$J$26</c:f>
              <c:strCache>
                <c:ptCount val="9"/>
                <c:pt idx="0">
                  <c:v>other</c:v>
                </c:pt>
                <c:pt idx="1">
                  <c:v>Housewife</c:v>
                </c:pt>
                <c:pt idx="2">
                  <c:v>Public employee</c:v>
                </c:pt>
                <c:pt idx="3">
                  <c:v>employee</c:v>
                </c:pt>
                <c:pt idx="4">
                  <c:v>teacher</c:v>
                </c:pt>
                <c:pt idx="5">
                  <c:v>freelance</c:v>
                </c:pt>
                <c:pt idx="6">
                  <c:v>workme</c:v>
                </c:pt>
                <c:pt idx="7">
                  <c:v>retired</c:v>
                </c:pt>
                <c:pt idx="8">
                  <c:v>student</c:v>
                </c:pt>
              </c:strCache>
            </c:strRef>
          </c:cat>
          <c:val>
            <c:numRef>
              <c:f>'cluster5_personal characteristi'!$B$27:$J$27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</c:v>
                </c:pt>
                <c:pt idx="4">
                  <c:v>0</c:v>
                </c:pt>
                <c:pt idx="5">
                  <c:v>30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</c:numCache>
            </c:numRef>
          </c:val>
        </c:ser>
        <c:ser>
          <c:idx val="1"/>
          <c:order val="1"/>
          <c:tx>
            <c:strRef>
              <c:f>'cluster5_personal characteristi'!$A$28</c:f>
              <c:strCache>
                <c:ptCount val="1"/>
                <c:pt idx="0">
                  <c:v>Cluster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characteristi'!$B$26:$J$26</c:f>
              <c:strCache>
                <c:ptCount val="9"/>
                <c:pt idx="0">
                  <c:v>other</c:v>
                </c:pt>
                <c:pt idx="1">
                  <c:v>Housewife</c:v>
                </c:pt>
                <c:pt idx="2">
                  <c:v>Public employee</c:v>
                </c:pt>
                <c:pt idx="3">
                  <c:v>employee</c:v>
                </c:pt>
                <c:pt idx="4">
                  <c:v>teacher</c:v>
                </c:pt>
                <c:pt idx="5">
                  <c:v>freelance</c:v>
                </c:pt>
                <c:pt idx="6">
                  <c:v>workme</c:v>
                </c:pt>
                <c:pt idx="7">
                  <c:v>retired</c:v>
                </c:pt>
                <c:pt idx="8">
                  <c:v>student</c:v>
                </c:pt>
              </c:strCache>
            </c:strRef>
          </c:cat>
          <c:val>
            <c:numRef>
              <c:f>'cluster5_personal characteristi'!$B$28:$J$28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9.0909090909090917</c:v>
                </c:pt>
                <c:pt idx="3">
                  <c:v>45.454545454545453</c:v>
                </c:pt>
                <c:pt idx="4">
                  <c:v>9.0909090909090917</c:v>
                </c:pt>
                <c:pt idx="5">
                  <c:v>27.272727272727273</c:v>
                </c:pt>
                <c:pt idx="6">
                  <c:v>9.0909090909090917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'cluster5_personal characteristi'!$A$29</c:f>
              <c:strCache>
                <c:ptCount val="1"/>
                <c:pt idx="0">
                  <c:v>Cluster 3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characteristi'!$B$26:$J$26</c:f>
              <c:strCache>
                <c:ptCount val="9"/>
                <c:pt idx="0">
                  <c:v>other</c:v>
                </c:pt>
                <c:pt idx="1">
                  <c:v>Housewife</c:v>
                </c:pt>
                <c:pt idx="2">
                  <c:v>Public employee</c:v>
                </c:pt>
                <c:pt idx="3">
                  <c:v>employee</c:v>
                </c:pt>
                <c:pt idx="4">
                  <c:v>teacher</c:v>
                </c:pt>
                <c:pt idx="5">
                  <c:v>freelance</c:v>
                </c:pt>
                <c:pt idx="6">
                  <c:v>workme</c:v>
                </c:pt>
                <c:pt idx="7">
                  <c:v>retired</c:v>
                </c:pt>
                <c:pt idx="8">
                  <c:v>student</c:v>
                </c:pt>
              </c:strCache>
            </c:strRef>
          </c:cat>
          <c:val>
            <c:numRef>
              <c:f>'cluster5_personal characteristi'!$B$29:$J$29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34.782608695652172</c:v>
                </c:pt>
                <c:pt idx="3">
                  <c:v>8.695652173913043</c:v>
                </c:pt>
                <c:pt idx="4">
                  <c:v>0</c:v>
                </c:pt>
                <c:pt idx="5">
                  <c:v>4.3478260869565215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'cluster5_personal characteristi'!$A$30</c:f>
              <c:strCache>
                <c:ptCount val="1"/>
                <c:pt idx="0">
                  <c:v>Cluster 4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characteristi'!$B$26:$J$26</c:f>
              <c:strCache>
                <c:ptCount val="9"/>
                <c:pt idx="0">
                  <c:v>other</c:v>
                </c:pt>
                <c:pt idx="1">
                  <c:v>Housewife</c:v>
                </c:pt>
                <c:pt idx="2">
                  <c:v>Public employee</c:v>
                </c:pt>
                <c:pt idx="3">
                  <c:v>employee</c:v>
                </c:pt>
                <c:pt idx="4">
                  <c:v>teacher</c:v>
                </c:pt>
                <c:pt idx="5">
                  <c:v>freelance</c:v>
                </c:pt>
                <c:pt idx="6">
                  <c:v>workme</c:v>
                </c:pt>
                <c:pt idx="7">
                  <c:v>retired</c:v>
                </c:pt>
                <c:pt idx="8">
                  <c:v>student</c:v>
                </c:pt>
              </c:strCache>
            </c:strRef>
          </c:cat>
          <c:val>
            <c:numRef>
              <c:f>'cluster5_personal characteristi'!$B$30:$J$30</c:f>
              <c:numCache>
                <c:formatCode>General</c:formatCode>
                <c:ptCount val="9"/>
                <c:pt idx="0">
                  <c:v>0</c:v>
                </c:pt>
                <c:pt idx="1">
                  <c:v>21.428571428571427</c:v>
                </c:pt>
                <c:pt idx="2">
                  <c:v>14.285714285714286</c:v>
                </c:pt>
                <c:pt idx="3">
                  <c:v>28.571428571428573</c:v>
                </c:pt>
                <c:pt idx="4">
                  <c:v>0</c:v>
                </c:pt>
                <c:pt idx="5">
                  <c:v>21.428571428571427</c:v>
                </c:pt>
                <c:pt idx="6">
                  <c:v>0</c:v>
                </c:pt>
                <c:pt idx="7">
                  <c:v>14.285714285714286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'cluster5_personal characteristi'!$A$31</c:f>
              <c:strCache>
                <c:ptCount val="1"/>
                <c:pt idx="0">
                  <c:v>Cluster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characteristi'!$B$26:$J$26</c:f>
              <c:strCache>
                <c:ptCount val="9"/>
                <c:pt idx="0">
                  <c:v>other</c:v>
                </c:pt>
                <c:pt idx="1">
                  <c:v>Housewife</c:v>
                </c:pt>
                <c:pt idx="2">
                  <c:v>Public employee</c:v>
                </c:pt>
                <c:pt idx="3">
                  <c:v>employee</c:v>
                </c:pt>
                <c:pt idx="4">
                  <c:v>teacher</c:v>
                </c:pt>
                <c:pt idx="5">
                  <c:v>freelance</c:v>
                </c:pt>
                <c:pt idx="6">
                  <c:v>workme</c:v>
                </c:pt>
                <c:pt idx="7">
                  <c:v>retired</c:v>
                </c:pt>
                <c:pt idx="8">
                  <c:v>student</c:v>
                </c:pt>
              </c:strCache>
            </c:strRef>
          </c:cat>
          <c:val>
            <c:numRef>
              <c:f>'cluster5_personal characteristi'!$B$31:$J$31</c:f>
              <c:numCache>
                <c:formatCode>General</c:formatCode>
                <c:ptCount val="9"/>
                <c:pt idx="0">
                  <c:v>8.3333333333333339</c:v>
                </c:pt>
                <c:pt idx="1">
                  <c:v>0</c:v>
                </c:pt>
                <c:pt idx="2">
                  <c:v>33.333333333333336</c:v>
                </c:pt>
                <c:pt idx="3">
                  <c:v>33.333333333333336</c:v>
                </c:pt>
                <c:pt idx="4">
                  <c:v>0</c:v>
                </c:pt>
                <c:pt idx="5">
                  <c:v>16.666666666666668</c:v>
                </c:pt>
                <c:pt idx="6">
                  <c:v>8.3333333333333339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4467648"/>
        <c:axId val="-874460576"/>
      </c:radarChart>
      <c:catAx>
        <c:axId val="-87446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74460576"/>
        <c:crosses val="autoZero"/>
        <c:auto val="1"/>
        <c:lblAlgn val="ctr"/>
        <c:lblOffset val="100"/>
        <c:noMultiLvlLbl val="0"/>
      </c:catAx>
      <c:valAx>
        <c:axId val="-8744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7446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663459399059029"/>
          <c:y val="0.13971208979240321"/>
          <c:w val="0.60010826879014689"/>
          <c:h val="0.73447202769467868"/>
        </c:manualLayout>
      </c:layout>
      <c:radarChart>
        <c:radarStyle val="marker"/>
        <c:varyColors val="0"/>
        <c:ser>
          <c:idx val="0"/>
          <c:order val="0"/>
          <c:tx>
            <c:strRef>
              <c:f>'cluster5_personal characteristi'!$K$54</c:f>
              <c:strCache>
                <c:ptCount val="1"/>
                <c:pt idx="0">
                  <c:v>Cluster 1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characteristi'!$L$53:$P$53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&gt;60</c:v>
                </c:pt>
              </c:strCache>
            </c:strRef>
          </c:cat>
          <c:val>
            <c:numRef>
              <c:f>'cluster5_personal characteristi'!$L$54:$P$54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</c:ser>
        <c:ser>
          <c:idx val="1"/>
          <c:order val="1"/>
          <c:tx>
            <c:strRef>
              <c:f>'cluster5_personal characteristi'!$K$55</c:f>
              <c:strCache>
                <c:ptCount val="1"/>
                <c:pt idx="0">
                  <c:v>Cluster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characteristi'!$L$53:$P$53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&gt;60</c:v>
                </c:pt>
              </c:strCache>
            </c:strRef>
          </c:cat>
          <c:val>
            <c:numRef>
              <c:f>'cluster5_personal characteristi'!$L$55:$P$55</c:f>
              <c:numCache>
                <c:formatCode>General</c:formatCode>
                <c:ptCount val="5"/>
                <c:pt idx="0">
                  <c:v>0</c:v>
                </c:pt>
                <c:pt idx="1">
                  <c:v>45.454545454545453</c:v>
                </c:pt>
                <c:pt idx="2">
                  <c:v>18.181818181818183</c:v>
                </c:pt>
                <c:pt idx="3">
                  <c:v>36.363636363636367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'cluster5_personal characteristi'!$K$56</c:f>
              <c:strCache>
                <c:ptCount val="1"/>
                <c:pt idx="0">
                  <c:v>Cluster 3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characteristi'!$L$53:$P$53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&gt;60</c:v>
                </c:pt>
              </c:strCache>
            </c:strRef>
          </c:cat>
          <c:val>
            <c:numRef>
              <c:f>'cluster5_personal characteristi'!$L$56:$P$56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54.545454545454547</c:v>
                </c:pt>
                <c:pt idx="3">
                  <c:v>27.272727272727273</c:v>
                </c:pt>
                <c:pt idx="4">
                  <c:v>18.181818181818183</c:v>
                </c:pt>
              </c:numCache>
            </c:numRef>
          </c:val>
        </c:ser>
        <c:ser>
          <c:idx val="3"/>
          <c:order val="3"/>
          <c:tx>
            <c:strRef>
              <c:f>'cluster5_personal characteristi'!$K$57</c:f>
              <c:strCache>
                <c:ptCount val="1"/>
                <c:pt idx="0">
                  <c:v>Cluster 4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characteristi'!$L$53:$P$53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&gt;60</c:v>
                </c:pt>
              </c:strCache>
            </c:strRef>
          </c:cat>
          <c:val>
            <c:numRef>
              <c:f>'cluster5_personal characteristi'!$L$57:$P$57</c:f>
              <c:numCache>
                <c:formatCode>General</c:formatCode>
                <c:ptCount val="5"/>
                <c:pt idx="0">
                  <c:v>0</c:v>
                </c:pt>
                <c:pt idx="1">
                  <c:v>35.714285714285715</c:v>
                </c:pt>
                <c:pt idx="2">
                  <c:v>14.285714285714286</c:v>
                </c:pt>
                <c:pt idx="3">
                  <c:v>14.285714285714286</c:v>
                </c:pt>
                <c:pt idx="4">
                  <c:v>35.714285714285715</c:v>
                </c:pt>
              </c:numCache>
            </c:numRef>
          </c:val>
        </c:ser>
        <c:ser>
          <c:idx val="4"/>
          <c:order val="4"/>
          <c:tx>
            <c:strRef>
              <c:f>'cluster5_personal characteristi'!$K$58</c:f>
              <c:strCache>
                <c:ptCount val="1"/>
                <c:pt idx="0">
                  <c:v>Cluster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characteristi'!$L$53:$P$53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&gt;60</c:v>
                </c:pt>
              </c:strCache>
            </c:strRef>
          </c:cat>
          <c:val>
            <c:numRef>
              <c:f>'cluster5_personal characteristi'!$L$58:$P$58</c:f>
              <c:numCache>
                <c:formatCode>General</c:formatCode>
                <c:ptCount val="5"/>
                <c:pt idx="0">
                  <c:v>0</c:v>
                </c:pt>
                <c:pt idx="1">
                  <c:v>16.666666666666668</c:v>
                </c:pt>
                <c:pt idx="2">
                  <c:v>41.666666666666664</c:v>
                </c:pt>
                <c:pt idx="3">
                  <c:v>33.333333333333336</c:v>
                </c:pt>
                <c:pt idx="4">
                  <c:v>8.3333333333333339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9021504"/>
        <c:axId val="-809014432"/>
      </c:radarChart>
      <c:catAx>
        <c:axId val="-8090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014432"/>
        <c:crosses val="autoZero"/>
        <c:auto val="1"/>
        <c:lblAlgn val="ctr"/>
        <c:lblOffset val="100"/>
        <c:noMultiLvlLbl val="0"/>
      </c:catAx>
      <c:valAx>
        <c:axId val="-8090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0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'cluster5_personal characteristi'!$J$43</c:f>
              <c:strCache>
                <c:ptCount val="1"/>
                <c:pt idx="0">
                  <c:v>Cluster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characteristi'!$H$1:$L$1</c:f>
              <c:strCache>
                <c:ptCount val="5"/>
                <c:pt idx="0">
                  <c:v>Afcamera</c:v>
                </c:pt>
                <c:pt idx="1">
                  <c:v>Angendras</c:v>
                </c:pt>
                <c:pt idx="2">
                  <c:v>B&amp;B</c:v>
                </c:pt>
                <c:pt idx="3">
                  <c:v>Catalunya</c:v>
                </c:pt>
                <c:pt idx="4">
                  <c:v>Margherita</c:v>
                </c:pt>
              </c:strCache>
            </c:strRef>
          </c:cat>
          <c:val>
            <c:numRef>
              <c:f>'cluster5_personal characteristi'!$H$2:$L$2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'cluster5_personal characteristi'!$J$44</c:f>
              <c:strCache>
                <c:ptCount val="1"/>
                <c:pt idx="0">
                  <c:v>Cluster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characteristi'!$H$1:$L$1</c:f>
              <c:strCache>
                <c:ptCount val="5"/>
                <c:pt idx="0">
                  <c:v>Afcamera</c:v>
                </c:pt>
                <c:pt idx="1">
                  <c:v>Angendras</c:v>
                </c:pt>
                <c:pt idx="2">
                  <c:v>B&amp;B</c:v>
                </c:pt>
                <c:pt idx="3">
                  <c:v>Catalunya</c:v>
                </c:pt>
                <c:pt idx="4">
                  <c:v>Margherita</c:v>
                </c:pt>
              </c:strCache>
            </c:strRef>
          </c:cat>
          <c:val>
            <c:numRef>
              <c:f>'cluster5_personal characteristi'!$H$3:$L$3</c:f>
              <c:numCache>
                <c:formatCode>General</c:formatCode>
                <c:ptCount val="5"/>
                <c:pt idx="0">
                  <c:v>0</c:v>
                </c:pt>
                <c:pt idx="1">
                  <c:v>72.727272727272734</c:v>
                </c:pt>
                <c:pt idx="2">
                  <c:v>0</c:v>
                </c:pt>
                <c:pt idx="3">
                  <c:v>18.181818181818183</c:v>
                </c:pt>
                <c:pt idx="4">
                  <c:v>9.0909090909090917</c:v>
                </c:pt>
              </c:numCache>
            </c:numRef>
          </c:val>
        </c:ser>
        <c:ser>
          <c:idx val="2"/>
          <c:order val="2"/>
          <c:tx>
            <c:strRef>
              <c:f>'cluster5_personal characteristi'!$J$45</c:f>
              <c:strCache>
                <c:ptCount val="1"/>
                <c:pt idx="0">
                  <c:v>Cluster 3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characteristi'!$H$1:$L$1</c:f>
              <c:strCache>
                <c:ptCount val="5"/>
                <c:pt idx="0">
                  <c:v>Afcamera</c:v>
                </c:pt>
                <c:pt idx="1">
                  <c:v>Angendras</c:v>
                </c:pt>
                <c:pt idx="2">
                  <c:v>B&amp;B</c:v>
                </c:pt>
                <c:pt idx="3">
                  <c:v>Catalunya</c:v>
                </c:pt>
                <c:pt idx="4">
                  <c:v>Margherita</c:v>
                </c:pt>
              </c:strCache>
            </c:strRef>
          </c:cat>
          <c:val>
            <c:numRef>
              <c:f>'cluster5_personal characteristi'!$H$4:$L$4</c:f>
              <c:numCache>
                <c:formatCode>General</c:formatCode>
                <c:ptCount val="5"/>
                <c:pt idx="0">
                  <c:v>0</c:v>
                </c:pt>
                <c:pt idx="1">
                  <c:v>4.3478260869565215</c:v>
                </c:pt>
                <c:pt idx="2">
                  <c:v>4.3478260869565215</c:v>
                </c:pt>
                <c:pt idx="3">
                  <c:v>17.391304347826086</c:v>
                </c:pt>
                <c:pt idx="4">
                  <c:v>21.739130434782609</c:v>
                </c:pt>
              </c:numCache>
            </c:numRef>
          </c:val>
        </c:ser>
        <c:ser>
          <c:idx val="3"/>
          <c:order val="3"/>
          <c:tx>
            <c:strRef>
              <c:f>'cluster5_personal characteristi'!$J$46</c:f>
              <c:strCache>
                <c:ptCount val="1"/>
                <c:pt idx="0">
                  <c:v>Cluster 4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characteristi'!$H$1:$L$1</c:f>
              <c:strCache>
                <c:ptCount val="5"/>
                <c:pt idx="0">
                  <c:v>Afcamera</c:v>
                </c:pt>
                <c:pt idx="1">
                  <c:v>Angendras</c:v>
                </c:pt>
                <c:pt idx="2">
                  <c:v>B&amp;B</c:v>
                </c:pt>
                <c:pt idx="3">
                  <c:v>Catalunya</c:v>
                </c:pt>
                <c:pt idx="4">
                  <c:v>Margherita</c:v>
                </c:pt>
              </c:strCache>
            </c:strRef>
          </c:cat>
          <c:val>
            <c:numRef>
              <c:f>'cluster5_personal characteristi'!$H$5:$L$5</c:f>
              <c:numCache>
                <c:formatCode>General</c:formatCode>
                <c:ptCount val="5"/>
                <c:pt idx="0">
                  <c:v>0</c:v>
                </c:pt>
                <c:pt idx="1">
                  <c:v>35.714285714285715</c:v>
                </c:pt>
                <c:pt idx="2">
                  <c:v>7.1428571428571432</c:v>
                </c:pt>
                <c:pt idx="3">
                  <c:v>28.571428571428573</c:v>
                </c:pt>
                <c:pt idx="4">
                  <c:v>28.571428571428573</c:v>
                </c:pt>
              </c:numCache>
            </c:numRef>
          </c:val>
        </c:ser>
        <c:ser>
          <c:idx val="4"/>
          <c:order val="4"/>
          <c:tx>
            <c:strRef>
              <c:f>'cluster5_personal characteristi'!$J$47</c:f>
              <c:strCache>
                <c:ptCount val="1"/>
                <c:pt idx="0">
                  <c:v>Cluster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'cluster5_personal characteristi'!$H$1:$L$1</c:f>
              <c:strCache>
                <c:ptCount val="5"/>
                <c:pt idx="0">
                  <c:v>Afcamera</c:v>
                </c:pt>
                <c:pt idx="1">
                  <c:v>Angendras</c:v>
                </c:pt>
                <c:pt idx="2">
                  <c:v>B&amp;B</c:v>
                </c:pt>
                <c:pt idx="3">
                  <c:v>Catalunya</c:v>
                </c:pt>
                <c:pt idx="4">
                  <c:v>Margherita</c:v>
                </c:pt>
              </c:strCache>
            </c:strRef>
          </c:cat>
          <c:val>
            <c:numRef>
              <c:f>'cluster5_personal characteristi'!$H$6:$L$6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58.333333333333336</c:v>
                </c:pt>
                <c:pt idx="3">
                  <c:v>0</c:v>
                </c:pt>
                <c:pt idx="4">
                  <c:v>41.666666666666664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9025312"/>
        <c:axId val="-809022048"/>
      </c:radarChart>
      <c:catAx>
        <c:axId val="-80902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022048"/>
        <c:crosses val="autoZero"/>
        <c:auto val="1"/>
        <c:lblAlgn val="ctr"/>
        <c:lblOffset val="100"/>
        <c:noMultiLvlLbl val="0"/>
      </c:catAx>
      <c:valAx>
        <c:axId val="-8090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0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function'!$B$2:$D$2</c:f>
              <c:numCache>
                <c:formatCode>General</c:formatCode>
                <c:ptCount val="3"/>
                <c:pt idx="0">
                  <c:v>0</c:v>
                </c:pt>
                <c:pt idx="1">
                  <c:v>9.9400000000000002E-2</c:v>
                </c:pt>
                <c:pt idx="2">
                  <c:v>7.2400000000000006E-2</c:v>
                </c:pt>
              </c:numCache>
            </c:numRef>
          </c:val>
          <c:smooth val="0"/>
        </c:ser>
        <c:ser>
          <c:idx val="1"/>
          <c:order val="1"/>
          <c:tx>
            <c:v>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function'!$E$2:$G$2</c:f>
              <c:numCache>
                <c:formatCode>General</c:formatCode>
                <c:ptCount val="3"/>
                <c:pt idx="0">
                  <c:v>0</c:v>
                </c:pt>
                <c:pt idx="1">
                  <c:v>8.9050000000000004E-2</c:v>
                </c:pt>
                <c:pt idx="2">
                  <c:v>5.1700000000000003E-2</c:v>
                </c:pt>
              </c:numCache>
            </c:numRef>
          </c:val>
          <c:smooth val="0"/>
        </c:ser>
        <c:ser>
          <c:idx val="2"/>
          <c:order val="2"/>
          <c:tx>
            <c:v>HT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function'!$H$2:$J$2</c:f>
              <c:numCache>
                <c:formatCode>General</c:formatCode>
                <c:ptCount val="3"/>
                <c:pt idx="0">
                  <c:v>0</c:v>
                </c:pt>
                <c:pt idx="1">
                  <c:v>6.1499999999999999E-2</c:v>
                </c:pt>
                <c:pt idx="2">
                  <c:v>8.405E-2</c:v>
                </c:pt>
              </c:numCache>
            </c:numRef>
          </c:val>
          <c:smooth val="0"/>
        </c:ser>
        <c:ser>
          <c:idx val="3"/>
          <c:order val="3"/>
          <c:tx>
            <c:v>HL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function'!$K$2:$M$2</c:f>
              <c:numCache>
                <c:formatCode>General</c:formatCode>
                <c:ptCount val="3"/>
                <c:pt idx="0">
                  <c:v>0</c:v>
                </c:pt>
                <c:pt idx="1">
                  <c:v>7.1400000000000005E-2</c:v>
                </c:pt>
                <c:pt idx="2">
                  <c:v>3.5400000000000001E-2</c:v>
                </c:pt>
              </c:numCache>
            </c:numRef>
          </c:val>
          <c:smooth val="0"/>
        </c:ser>
        <c:ser>
          <c:idx val="4"/>
          <c:order val="4"/>
          <c:tx>
            <c:v>FS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function'!$N$2:$P$2</c:f>
              <c:numCache>
                <c:formatCode>General</c:formatCode>
                <c:ptCount val="3"/>
                <c:pt idx="0">
                  <c:v>0</c:v>
                </c:pt>
                <c:pt idx="1">
                  <c:v>0.19334999999999999</c:v>
                </c:pt>
                <c:pt idx="2">
                  <c:v>0.15690000000000001</c:v>
                </c:pt>
              </c:numCache>
            </c:numRef>
          </c:val>
          <c:smooth val="0"/>
        </c:ser>
        <c:ser>
          <c:idx val="5"/>
          <c:order val="5"/>
          <c:tx>
            <c:v>LS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function'!$Q$2:$S$2</c:f>
              <c:numCache>
                <c:formatCode>General</c:formatCode>
                <c:ptCount val="3"/>
                <c:pt idx="0">
                  <c:v>0</c:v>
                </c:pt>
                <c:pt idx="1">
                  <c:v>0.1517</c:v>
                </c:pt>
                <c:pt idx="2">
                  <c:v>0.1885</c:v>
                </c:pt>
              </c:numCache>
            </c:numRef>
          </c:val>
          <c:smooth val="0"/>
        </c:ser>
        <c:ser>
          <c:idx val="6"/>
          <c:order val="6"/>
          <c:tx>
            <c:v>CL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function'!$T$2:$V$2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v>OT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function'!$W$2:$Y$2</c:f>
              <c:numCache>
                <c:formatCode>General</c:formatCode>
                <c:ptCount val="3"/>
                <c:pt idx="0">
                  <c:v>0</c:v>
                </c:pt>
                <c:pt idx="1">
                  <c:v>0.25635000000000002</c:v>
                </c:pt>
                <c:pt idx="2">
                  <c:v>0.41099999999999998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9014976"/>
        <c:axId val="-809020416"/>
      </c:lineChart>
      <c:catAx>
        <c:axId val="-80901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020416"/>
        <c:crosses val="autoZero"/>
        <c:auto val="1"/>
        <c:lblAlgn val="ctr"/>
        <c:lblOffset val="100"/>
        <c:noMultiLvlLbl val="0"/>
      </c:catAx>
      <c:valAx>
        <c:axId val="-8090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0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function'!$B$3:$D$3</c:f>
              <c:numCache>
                <c:formatCode>General</c:formatCode>
                <c:ptCount val="3"/>
                <c:pt idx="0">
                  <c:v>0</c:v>
                </c:pt>
                <c:pt idx="1">
                  <c:v>0.12454545</c:v>
                </c:pt>
                <c:pt idx="2">
                  <c:v>0.12663636</c:v>
                </c:pt>
              </c:numCache>
            </c:numRef>
          </c:val>
          <c:smooth val="0"/>
        </c:ser>
        <c:ser>
          <c:idx val="1"/>
          <c:order val="1"/>
          <c:tx>
            <c:v>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function'!$E$3:$G$3</c:f>
              <c:numCache>
                <c:formatCode>General</c:formatCode>
                <c:ptCount val="3"/>
                <c:pt idx="0">
                  <c:v>0</c:v>
                </c:pt>
                <c:pt idx="1">
                  <c:v>6.6909090000000004E-2</c:v>
                </c:pt>
                <c:pt idx="2">
                  <c:v>5.5727270000000002E-2</c:v>
                </c:pt>
              </c:numCache>
            </c:numRef>
          </c:val>
          <c:smooth val="0"/>
        </c:ser>
        <c:ser>
          <c:idx val="2"/>
          <c:order val="2"/>
          <c:tx>
            <c:v>HT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function'!$H$3:$J$3</c:f>
              <c:numCache>
                <c:formatCode>General</c:formatCode>
                <c:ptCount val="3"/>
                <c:pt idx="0">
                  <c:v>0</c:v>
                </c:pt>
                <c:pt idx="1">
                  <c:v>0.14727272999999999</c:v>
                </c:pt>
                <c:pt idx="2">
                  <c:v>0.14054544999999999</c:v>
                </c:pt>
              </c:numCache>
            </c:numRef>
          </c:val>
          <c:smooth val="0"/>
        </c:ser>
        <c:ser>
          <c:idx val="3"/>
          <c:order val="3"/>
          <c:tx>
            <c:v>HL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function'!$K$3:$M$3</c:f>
              <c:numCache>
                <c:formatCode>General</c:formatCode>
                <c:ptCount val="3"/>
                <c:pt idx="0">
                  <c:v>0</c:v>
                </c:pt>
                <c:pt idx="1">
                  <c:v>0.19500000000000001</c:v>
                </c:pt>
                <c:pt idx="2">
                  <c:v>0.13400000000000001</c:v>
                </c:pt>
              </c:numCache>
            </c:numRef>
          </c:val>
          <c:smooth val="0"/>
        </c:ser>
        <c:ser>
          <c:idx val="4"/>
          <c:order val="4"/>
          <c:tx>
            <c:v>FS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function'!$N$3:$P$3</c:f>
              <c:numCache>
                <c:formatCode>General</c:formatCode>
                <c:ptCount val="3"/>
                <c:pt idx="0">
                  <c:v>0</c:v>
                </c:pt>
                <c:pt idx="1">
                  <c:v>3.5454550000000001E-2</c:v>
                </c:pt>
                <c:pt idx="2">
                  <c:v>3.5727269999999998E-2</c:v>
                </c:pt>
              </c:numCache>
            </c:numRef>
          </c:val>
          <c:smooth val="0"/>
        </c:ser>
        <c:ser>
          <c:idx val="5"/>
          <c:order val="5"/>
          <c:tx>
            <c:v>LS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function'!$Q$3:$S$3</c:f>
              <c:numCache>
                <c:formatCode>General</c:formatCode>
                <c:ptCount val="3"/>
                <c:pt idx="0">
                  <c:v>0</c:v>
                </c:pt>
                <c:pt idx="1">
                  <c:v>4.4454550000000002E-2</c:v>
                </c:pt>
                <c:pt idx="2">
                  <c:v>1.5454549999999999E-2</c:v>
                </c:pt>
              </c:numCache>
            </c:numRef>
          </c:val>
          <c:smooth val="0"/>
        </c:ser>
        <c:ser>
          <c:idx val="6"/>
          <c:order val="6"/>
          <c:tx>
            <c:v>CL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function'!$T$3:$V$3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1.1545450000000001E-2</c:v>
                </c:pt>
              </c:numCache>
            </c:numRef>
          </c:val>
          <c:smooth val="0"/>
        </c:ser>
        <c:ser>
          <c:idx val="7"/>
          <c:order val="7"/>
          <c:tx>
            <c:v>OT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function'!$W$3:$Y$3</c:f>
              <c:numCache>
                <c:formatCode>General</c:formatCode>
                <c:ptCount val="3"/>
                <c:pt idx="0">
                  <c:v>0</c:v>
                </c:pt>
                <c:pt idx="1">
                  <c:v>0.42127272999999998</c:v>
                </c:pt>
                <c:pt idx="2">
                  <c:v>0.46709089999999998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9016064"/>
        <c:axId val="-809015520"/>
      </c:lineChart>
      <c:catAx>
        <c:axId val="-8090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015520"/>
        <c:crosses val="autoZero"/>
        <c:auto val="1"/>
        <c:lblAlgn val="ctr"/>
        <c:lblOffset val="100"/>
        <c:noMultiLvlLbl val="0"/>
      </c:catAx>
      <c:valAx>
        <c:axId val="-8090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0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function'!$B$4:$D$4</c:f>
              <c:numCache>
                <c:formatCode>General</c:formatCode>
                <c:ptCount val="3"/>
                <c:pt idx="0">
                  <c:v>0</c:v>
                </c:pt>
                <c:pt idx="1">
                  <c:v>8.6636359999999996E-2</c:v>
                </c:pt>
                <c:pt idx="2">
                  <c:v>0.10336364000000001</c:v>
                </c:pt>
              </c:numCache>
            </c:numRef>
          </c:val>
          <c:smooth val="0"/>
        </c:ser>
        <c:ser>
          <c:idx val="1"/>
          <c:order val="1"/>
          <c:tx>
            <c:v>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function'!$E$4:$G$4</c:f>
              <c:numCache>
                <c:formatCode>General</c:formatCode>
                <c:ptCount val="3"/>
                <c:pt idx="0">
                  <c:v>0</c:v>
                </c:pt>
                <c:pt idx="1">
                  <c:v>7.9818180000000002E-2</c:v>
                </c:pt>
                <c:pt idx="2">
                  <c:v>7.9818180000000002E-2</c:v>
                </c:pt>
              </c:numCache>
            </c:numRef>
          </c:val>
          <c:smooth val="0"/>
        </c:ser>
        <c:ser>
          <c:idx val="2"/>
          <c:order val="2"/>
          <c:tx>
            <c:v>HT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function'!$H$4:$J$4</c:f>
              <c:numCache>
                <c:formatCode>General</c:formatCode>
                <c:ptCount val="3"/>
                <c:pt idx="0">
                  <c:v>0</c:v>
                </c:pt>
                <c:pt idx="1">
                  <c:v>9.8181820000000003E-2</c:v>
                </c:pt>
                <c:pt idx="2">
                  <c:v>9.5090910000000001E-2</c:v>
                </c:pt>
              </c:numCache>
            </c:numRef>
          </c:val>
          <c:smooth val="0"/>
        </c:ser>
        <c:ser>
          <c:idx val="3"/>
          <c:order val="3"/>
          <c:tx>
            <c:v>HL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function'!$K$4:$M$4</c:f>
              <c:numCache>
                <c:formatCode>General</c:formatCode>
                <c:ptCount val="3"/>
                <c:pt idx="0">
                  <c:v>0</c:v>
                </c:pt>
                <c:pt idx="1">
                  <c:v>0.14390908999999999</c:v>
                </c:pt>
                <c:pt idx="2">
                  <c:v>6.9272730000000005E-2</c:v>
                </c:pt>
              </c:numCache>
            </c:numRef>
          </c:val>
          <c:smooth val="0"/>
        </c:ser>
        <c:ser>
          <c:idx val="4"/>
          <c:order val="4"/>
          <c:tx>
            <c:v>FS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function'!$N$4:$P$4</c:f>
              <c:numCache>
                <c:formatCode>General</c:formatCode>
                <c:ptCount val="3"/>
                <c:pt idx="0">
                  <c:v>0</c:v>
                </c:pt>
                <c:pt idx="1">
                  <c:v>0.19227273</c:v>
                </c:pt>
                <c:pt idx="2">
                  <c:v>0.19318182</c:v>
                </c:pt>
              </c:numCache>
            </c:numRef>
          </c:val>
          <c:smooth val="0"/>
        </c:ser>
        <c:ser>
          <c:idx val="5"/>
          <c:order val="5"/>
          <c:tx>
            <c:v>LS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function'!$Q$4:$S$4</c:f>
              <c:numCache>
                <c:formatCode>General</c:formatCode>
                <c:ptCount val="3"/>
                <c:pt idx="0">
                  <c:v>0</c:v>
                </c:pt>
                <c:pt idx="1">
                  <c:v>0.13927273000000001</c:v>
                </c:pt>
                <c:pt idx="2">
                  <c:v>0.16690909000000001</c:v>
                </c:pt>
              </c:numCache>
            </c:numRef>
          </c:val>
          <c:smooth val="0"/>
        </c:ser>
        <c:ser>
          <c:idx val="6"/>
          <c:order val="6"/>
          <c:tx>
            <c:v>CL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function'!$T$4:$V$4</c:f>
              <c:numCache>
                <c:formatCode>General</c:formatCode>
                <c:ptCount val="3"/>
                <c:pt idx="0">
                  <c:v>0</c:v>
                </c:pt>
                <c:pt idx="1">
                  <c:v>2.7181818E-2</c:v>
                </c:pt>
                <c:pt idx="2">
                  <c:v>2.7181819999999999E-2</c:v>
                </c:pt>
              </c:numCache>
            </c:numRef>
          </c:val>
          <c:smooth val="0"/>
        </c:ser>
        <c:ser>
          <c:idx val="7"/>
          <c:order val="7"/>
          <c:tx>
            <c:v>OT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'Cluster5_Utility function'!$T$10:$T$12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'Cluster5_Utility function'!$W$4:$Y$4</c:f>
              <c:numCache>
                <c:formatCode>General</c:formatCode>
                <c:ptCount val="3"/>
                <c:pt idx="0">
                  <c:v>0</c:v>
                </c:pt>
                <c:pt idx="1">
                  <c:v>0.16418182000000001</c:v>
                </c:pt>
                <c:pt idx="2">
                  <c:v>0.2686364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9019328"/>
        <c:axId val="-809018240"/>
      </c:lineChart>
      <c:catAx>
        <c:axId val="-80901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018240"/>
        <c:crosses val="autoZero"/>
        <c:auto val="1"/>
        <c:lblAlgn val="ctr"/>
        <c:lblOffset val="100"/>
        <c:noMultiLvlLbl val="0"/>
      </c:catAx>
      <c:valAx>
        <c:axId val="-8090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0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158749</xdr:colOff>
      <xdr:row>18</xdr:row>
      <xdr:rowOff>0</xdr:rowOff>
    </xdr:from>
    <xdr:to>
      <xdr:col>46</xdr:col>
      <xdr:colOff>476250</xdr:colOff>
      <xdr:row>30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594179</xdr:colOff>
      <xdr:row>3</xdr:row>
      <xdr:rowOff>127000</xdr:rowOff>
    </xdr:from>
    <xdr:to>
      <xdr:col>25</xdr:col>
      <xdr:colOff>476250</xdr:colOff>
      <xdr:row>17</xdr:row>
      <xdr:rowOff>365125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531586</xdr:colOff>
      <xdr:row>17</xdr:row>
      <xdr:rowOff>424996</xdr:rowOff>
    </xdr:from>
    <xdr:to>
      <xdr:col>25</xdr:col>
      <xdr:colOff>476250</xdr:colOff>
      <xdr:row>30</xdr:row>
      <xdr:rowOff>177346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200025</xdr:colOff>
      <xdr:row>17</xdr:row>
      <xdr:rowOff>444500</xdr:rowOff>
    </xdr:from>
    <xdr:to>
      <xdr:col>18</xdr:col>
      <xdr:colOff>349250</xdr:colOff>
      <xdr:row>31</xdr:row>
      <xdr:rowOff>1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242662</xdr:colOff>
      <xdr:row>3</xdr:row>
      <xdr:rowOff>111125</xdr:rowOff>
    </xdr:from>
    <xdr:to>
      <xdr:col>18</xdr:col>
      <xdr:colOff>381000</xdr:colOff>
      <xdr:row>17</xdr:row>
      <xdr:rowOff>283936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119062</xdr:colOff>
      <xdr:row>17</xdr:row>
      <xdr:rowOff>404813</xdr:rowOff>
    </xdr:from>
    <xdr:to>
      <xdr:col>33</xdr:col>
      <xdr:colOff>63726</xdr:colOff>
      <xdr:row>30</xdr:row>
      <xdr:rowOff>157163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8</xdr:row>
      <xdr:rowOff>42862</xdr:rowOff>
    </xdr:from>
    <xdr:to>
      <xdr:col>9</xdr:col>
      <xdr:colOff>428625</xdr:colOff>
      <xdr:row>22</xdr:row>
      <xdr:rowOff>119062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8</xdr:row>
      <xdr:rowOff>0</xdr:rowOff>
    </xdr:from>
    <xdr:to>
      <xdr:col>19</xdr:col>
      <xdr:colOff>304800</xdr:colOff>
      <xdr:row>22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9</xdr:col>
      <xdr:colOff>304800</xdr:colOff>
      <xdr:row>39</xdr:row>
      <xdr:rowOff>76200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19</xdr:col>
      <xdr:colOff>304800</xdr:colOff>
      <xdr:row>39</xdr:row>
      <xdr:rowOff>76200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40</xdr:row>
      <xdr:rowOff>127000</xdr:rowOff>
    </xdr:from>
    <xdr:to>
      <xdr:col>9</xdr:col>
      <xdr:colOff>304800</xdr:colOff>
      <xdr:row>55</xdr:row>
      <xdr:rowOff>12700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4"/>
  <sheetViews>
    <sheetView tabSelected="1" topLeftCell="A10" zoomScale="60" zoomScaleNormal="60" workbookViewId="0">
      <selection activeCell="K36" sqref="K36"/>
    </sheetView>
  </sheetViews>
  <sheetFormatPr defaultRowHeight="15" x14ac:dyDescent="0.25"/>
  <cols>
    <col min="2" max="16" width="14.85546875" bestFit="1" customWidth="1"/>
    <col min="17" max="17" width="11.7109375" bestFit="1" customWidth="1"/>
  </cols>
  <sheetData>
    <row r="1" spans="1:12" ht="15.75" thickBot="1" x14ac:dyDescent="0.3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15" t="s">
        <v>1</v>
      </c>
      <c r="I1" s="15" t="s">
        <v>2</v>
      </c>
      <c r="J1" s="15" t="s">
        <v>3</v>
      </c>
      <c r="K1" s="15" t="s">
        <v>4</v>
      </c>
      <c r="L1" s="15" t="s">
        <v>5</v>
      </c>
    </row>
    <row r="2" spans="1:12" ht="15.75" thickBot="1" x14ac:dyDescent="0.3">
      <c r="A2" s="5">
        <v>1</v>
      </c>
      <c r="B2" s="1">
        <v>2</v>
      </c>
      <c r="C2" s="3">
        <v>8</v>
      </c>
      <c r="D2" s="3">
        <v>0</v>
      </c>
      <c r="E2" s="3">
        <v>8</v>
      </c>
      <c r="F2" s="3">
        <v>2</v>
      </c>
      <c r="G2">
        <f>SUM(B2:F2)</f>
        <v>20</v>
      </c>
      <c r="H2" s="16">
        <f>B2*100/20</f>
        <v>10</v>
      </c>
      <c r="I2" s="16">
        <f t="shared" ref="I2:L2" si="0">C2*100/20</f>
        <v>40</v>
      </c>
      <c r="J2" s="16">
        <f t="shared" si="0"/>
        <v>0</v>
      </c>
      <c r="K2" s="16">
        <f t="shared" si="0"/>
        <v>40</v>
      </c>
      <c r="L2" s="16">
        <f t="shared" si="0"/>
        <v>10</v>
      </c>
    </row>
    <row r="3" spans="1:12" ht="15.75" thickBot="1" x14ac:dyDescent="0.3">
      <c r="A3" s="5">
        <v>2</v>
      </c>
      <c r="B3" s="5">
        <v>0</v>
      </c>
      <c r="C3" s="6">
        <v>8</v>
      </c>
      <c r="D3" s="6">
        <v>0</v>
      </c>
      <c r="E3" s="6">
        <v>2</v>
      </c>
      <c r="F3" s="6">
        <v>1</v>
      </c>
      <c r="G3">
        <f t="shared" ref="G3:G6" si="1">SUM(B3:F3)</f>
        <v>11</v>
      </c>
      <c r="H3" s="16">
        <f>B3*100/11</f>
        <v>0</v>
      </c>
      <c r="I3" s="16">
        <f t="shared" ref="I3:L3" si="2">C3*100/11</f>
        <v>72.727272727272734</v>
      </c>
      <c r="J3" s="16">
        <f t="shared" si="2"/>
        <v>0</v>
      </c>
      <c r="K3" s="16">
        <f t="shared" si="2"/>
        <v>18.181818181818183</v>
      </c>
      <c r="L3" s="16">
        <f t="shared" si="2"/>
        <v>9.0909090909090917</v>
      </c>
    </row>
    <row r="4" spans="1:12" ht="15.75" thickBot="1" x14ac:dyDescent="0.3">
      <c r="A4" s="5">
        <v>3</v>
      </c>
      <c r="B4" s="5">
        <v>0</v>
      </c>
      <c r="C4" s="6">
        <v>1</v>
      </c>
      <c r="D4" s="6">
        <v>1</v>
      </c>
      <c r="E4" s="6">
        <v>4</v>
      </c>
      <c r="F4" s="6">
        <v>5</v>
      </c>
      <c r="G4">
        <f t="shared" si="1"/>
        <v>11</v>
      </c>
      <c r="H4" s="16">
        <f>B4*100/23</f>
        <v>0</v>
      </c>
      <c r="I4" s="16">
        <f t="shared" ref="I4:L4" si="3">C4*100/23</f>
        <v>4.3478260869565215</v>
      </c>
      <c r="J4" s="16">
        <f t="shared" si="3"/>
        <v>4.3478260869565215</v>
      </c>
      <c r="K4" s="16">
        <f t="shared" si="3"/>
        <v>17.391304347826086</v>
      </c>
      <c r="L4" s="16">
        <f t="shared" si="3"/>
        <v>21.739130434782609</v>
      </c>
    </row>
    <row r="5" spans="1:12" ht="15.75" thickBot="1" x14ac:dyDescent="0.3">
      <c r="A5" s="5">
        <v>4</v>
      </c>
      <c r="B5" s="5">
        <v>0</v>
      </c>
      <c r="C5" s="6">
        <v>5</v>
      </c>
      <c r="D5" s="6">
        <v>1</v>
      </c>
      <c r="E5" s="6">
        <v>4</v>
      </c>
      <c r="F5" s="6">
        <v>4</v>
      </c>
      <c r="G5">
        <f t="shared" si="1"/>
        <v>14</v>
      </c>
      <c r="H5" s="16">
        <f>B5*100/14</f>
        <v>0</v>
      </c>
      <c r="I5" s="16">
        <f t="shared" ref="I5:L5" si="4">C5*100/14</f>
        <v>35.714285714285715</v>
      </c>
      <c r="J5" s="16">
        <f t="shared" si="4"/>
        <v>7.1428571428571432</v>
      </c>
      <c r="K5" s="16">
        <f t="shared" si="4"/>
        <v>28.571428571428573</v>
      </c>
      <c r="L5" s="16">
        <f t="shared" si="4"/>
        <v>28.571428571428573</v>
      </c>
    </row>
    <row r="6" spans="1:12" ht="15.75" thickBot="1" x14ac:dyDescent="0.3">
      <c r="A6" s="5">
        <v>4</v>
      </c>
      <c r="B6" s="5">
        <v>0</v>
      </c>
      <c r="C6" s="6">
        <v>0</v>
      </c>
      <c r="D6" s="6">
        <v>7</v>
      </c>
      <c r="E6" s="6">
        <v>0</v>
      </c>
      <c r="F6" s="6">
        <v>5</v>
      </c>
      <c r="G6">
        <f t="shared" si="1"/>
        <v>12</v>
      </c>
      <c r="H6" s="16">
        <f>B6*100/12</f>
        <v>0</v>
      </c>
      <c r="I6" s="16">
        <f t="shared" ref="I6:L6" si="5">C6*100/12</f>
        <v>0</v>
      </c>
      <c r="J6" s="16">
        <f t="shared" si="5"/>
        <v>58.333333333333336</v>
      </c>
      <c r="K6" s="16">
        <f t="shared" si="5"/>
        <v>0</v>
      </c>
      <c r="L6" s="16">
        <f t="shared" si="5"/>
        <v>41.666666666666664</v>
      </c>
    </row>
    <row r="7" spans="1:12" x14ac:dyDescent="0.25">
      <c r="A7" s="9"/>
      <c r="B7" s="9"/>
      <c r="C7" s="9"/>
      <c r="D7" s="9"/>
      <c r="E7" s="9"/>
      <c r="F7" s="9"/>
    </row>
    <row r="8" spans="1:12" ht="15.75" thickBot="1" x14ac:dyDescent="0.3">
      <c r="A8" s="8"/>
    </row>
    <row r="9" spans="1:12" ht="15.75" thickBot="1" x14ac:dyDescent="0.3">
      <c r="A9" s="2" t="s">
        <v>0</v>
      </c>
      <c r="B9" s="4" t="s">
        <v>6</v>
      </c>
      <c r="C9" s="4" t="s">
        <v>7</v>
      </c>
      <c r="D9" s="4" t="s">
        <v>8</v>
      </c>
      <c r="G9" s="15" t="s">
        <v>6</v>
      </c>
      <c r="H9" s="15" t="s">
        <v>7</v>
      </c>
      <c r="I9" s="15" t="s">
        <v>8</v>
      </c>
    </row>
    <row r="10" spans="1:12" ht="15.75" thickBot="1" x14ac:dyDescent="0.3">
      <c r="A10" s="5">
        <v>1</v>
      </c>
      <c r="B10" s="1">
        <v>13</v>
      </c>
      <c r="C10" s="3">
        <v>1</v>
      </c>
      <c r="D10" s="3">
        <v>6</v>
      </c>
      <c r="E10">
        <f>SUM(B10:D10)</f>
        <v>20</v>
      </c>
      <c r="G10" s="16">
        <f>B10*100/20</f>
        <v>65</v>
      </c>
      <c r="H10" s="16">
        <f t="shared" ref="H10:I10" si="6">C10*100/20</f>
        <v>5</v>
      </c>
      <c r="I10" s="16">
        <f t="shared" si="6"/>
        <v>30</v>
      </c>
    </row>
    <row r="11" spans="1:12" ht="15.75" thickBot="1" x14ac:dyDescent="0.3">
      <c r="A11" s="5">
        <v>2</v>
      </c>
      <c r="B11" s="5">
        <v>8</v>
      </c>
      <c r="C11" s="6">
        <v>0</v>
      </c>
      <c r="D11" s="6">
        <v>3</v>
      </c>
      <c r="E11">
        <f t="shared" ref="E11:E14" si="7">SUM(B11:D11)</f>
        <v>11</v>
      </c>
      <c r="G11" s="16">
        <f>B11*100/11</f>
        <v>72.727272727272734</v>
      </c>
      <c r="H11" s="16">
        <f t="shared" ref="H11:I11" si="8">C11*100/11</f>
        <v>0</v>
      </c>
      <c r="I11" s="16">
        <f t="shared" si="8"/>
        <v>27.272727272727273</v>
      </c>
    </row>
    <row r="12" spans="1:12" ht="15.75" thickBot="1" x14ac:dyDescent="0.3">
      <c r="A12" s="5">
        <v>3</v>
      </c>
      <c r="B12" s="5">
        <v>9</v>
      </c>
      <c r="C12" s="6">
        <v>0</v>
      </c>
      <c r="D12" s="6">
        <v>2</v>
      </c>
      <c r="E12">
        <f t="shared" si="7"/>
        <v>11</v>
      </c>
      <c r="G12" s="16">
        <f>B12*100/23</f>
        <v>39.130434782608695</v>
      </c>
      <c r="H12" s="16">
        <f t="shared" ref="H12:I12" si="9">C12*100/23</f>
        <v>0</v>
      </c>
      <c r="I12" s="16">
        <f t="shared" si="9"/>
        <v>8.695652173913043</v>
      </c>
    </row>
    <row r="13" spans="1:12" ht="15.75" thickBot="1" x14ac:dyDescent="0.3">
      <c r="A13" s="5">
        <v>4</v>
      </c>
      <c r="B13" s="5">
        <v>13</v>
      </c>
      <c r="C13" s="6">
        <v>0</v>
      </c>
      <c r="D13" s="6">
        <v>1</v>
      </c>
      <c r="E13">
        <f t="shared" si="7"/>
        <v>14</v>
      </c>
      <c r="G13" s="16">
        <f>B13*100/14</f>
        <v>92.857142857142861</v>
      </c>
      <c r="H13" s="16">
        <f t="shared" ref="H13:I13" si="10">C13*100/14</f>
        <v>0</v>
      </c>
      <c r="I13" s="16">
        <f t="shared" si="10"/>
        <v>7.1428571428571432</v>
      </c>
    </row>
    <row r="14" spans="1:12" ht="15.75" thickBot="1" x14ac:dyDescent="0.3">
      <c r="A14" s="9">
        <v>5</v>
      </c>
      <c r="B14" s="5">
        <v>5</v>
      </c>
      <c r="C14" s="6">
        <v>2</v>
      </c>
      <c r="D14" s="6">
        <v>5</v>
      </c>
      <c r="E14">
        <f t="shared" si="7"/>
        <v>12</v>
      </c>
      <c r="G14" s="16">
        <f>B14*100/12</f>
        <v>41.666666666666664</v>
      </c>
      <c r="H14" s="16">
        <f t="shared" ref="H14:I14" si="11">C14*100/12</f>
        <v>16.666666666666668</v>
      </c>
      <c r="I14" s="16">
        <f t="shared" si="11"/>
        <v>41.666666666666664</v>
      </c>
    </row>
    <row r="15" spans="1:12" x14ac:dyDescent="0.25">
      <c r="A15" s="9"/>
      <c r="B15" s="9"/>
      <c r="C15" s="9"/>
      <c r="D15" s="9"/>
    </row>
    <row r="16" spans="1:12" x14ac:dyDescent="0.25">
      <c r="A16" s="9"/>
      <c r="B16" s="9"/>
      <c r="C16" s="9"/>
      <c r="D16" s="9"/>
    </row>
    <row r="17" spans="1:11" ht="15.75" thickBot="1" x14ac:dyDescent="0.3">
      <c r="A17" s="8"/>
    </row>
    <row r="18" spans="1:11" ht="30.75" thickBot="1" x14ac:dyDescent="0.3">
      <c r="A18" s="2" t="s">
        <v>0</v>
      </c>
      <c r="B18" s="4" t="s">
        <v>60</v>
      </c>
      <c r="C18" s="4" t="s">
        <v>52</v>
      </c>
      <c r="D18" s="4" t="s">
        <v>53</v>
      </c>
      <c r="E18" s="4" t="s">
        <v>54</v>
      </c>
      <c r="F18" s="4" t="s">
        <v>55</v>
      </c>
      <c r="G18" s="4" t="s">
        <v>56</v>
      </c>
      <c r="H18" s="4" t="s">
        <v>57</v>
      </c>
      <c r="I18" s="4" t="s">
        <v>58</v>
      </c>
      <c r="J18" s="4" t="s">
        <v>59</v>
      </c>
    </row>
    <row r="19" spans="1:11" ht="15.75" thickBot="1" x14ac:dyDescent="0.3">
      <c r="A19" s="5">
        <v>1</v>
      </c>
      <c r="B19" s="1">
        <v>0</v>
      </c>
      <c r="C19" s="3">
        <v>0</v>
      </c>
      <c r="D19" s="3">
        <v>0</v>
      </c>
      <c r="E19" s="3">
        <v>9</v>
      </c>
      <c r="F19" s="3">
        <v>0</v>
      </c>
      <c r="G19" s="3">
        <v>6</v>
      </c>
      <c r="H19" s="3">
        <v>1</v>
      </c>
      <c r="I19" s="3">
        <v>3</v>
      </c>
      <c r="J19" s="3">
        <v>1</v>
      </c>
      <c r="K19">
        <f>SUM(B19:J19)</f>
        <v>20</v>
      </c>
    </row>
    <row r="20" spans="1:11" ht="15.75" thickBot="1" x14ac:dyDescent="0.3">
      <c r="A20" s="5">
        <v>2</v>
      </c>
      <c r="B20" s="5">
        <v>0</v>
      </c>
      <c r="C20" s="6">
        <v>0</v>
      </c>
      <c r="D20" s="6">
        <v>1</v>
      </c>
      <c r="E20" s="6">
        <v>5</v>
      </c>
      <c r="F20" s="6">
        <v>1</v>
      </c>
      <c r="G20" s="6">
        <v>3</v>
      </c>
      <c r="H20" s="6">
        <v>1</v>
      </c>
      <c r="I20" s="6">
        <v>0</v>
      </c>
      <c r="J20" s="6">
        <v>0</v>
      </c>
      <c r="K20">
        <f t="shared" ref="K20:K23" si="12">SUM(B20:J20)</f>
        <v>11</v>
      </c>
    </row>
    <row r="21" spans="1:11" ht="15.75" thickBot="1" x14ac:dyDescent="0.3">
      <c r="A21" s="5">
        <v>3</v>
      </c>
      <c r="B21" s="5">
        <v>0</v>
      </c>
      <c r="C21" s="6">
        <v>0</v>
      </c>
      <c r="D21" s="6">
        <v>8</v>
      </c>
      <c r="E21" s="6">
        <v>2</v>
      </c>
      <c r="F21" s="6">
        <v>0</v>
      </c>
      <c r="G21" s="6">
        <v>1</v>
      </c>
      <c r="H21" s="6">
        <v>0</v>
      </c>
      <c r="I21" s="6">
        <v>0</v>
      </c>
      <c r="J21" s="6">
        <v>0</v>
      </c>
      <c r="K21">
        <f t="shared" si="12"/>
        <v>11</v>
      </c>
    </row>
    <row r="22" spans="1:11" ht="15.75" thickBot="1" x14ac:dyDescent="0.3">
      <c r="A22" s="5">
        <v>4</v>
      </c>
      <c r="B22" s="5">
        <v>0</v>
      </c>
      <c r="C22" s="6">
        <v>3</v>
      </c>
      <c r="D22" s="6">
        <v>2</v>
      </c>
      <c r="E22" s="6">
        <v>4</v>
      </c>
      <c r="F22" s="6">
        <v>0</v>
      </c>
      <c r="G22" s="6">
        <v>3</v>
      </c>
      <c r="H22" s="6">
        <v>0</v>
      </c>
      <c r="I22" s="6">
        <v>2</v>
      </c>
      <c r="J22" s="6">
        <v>0</v>
      </c>
      <c r="K22">
        <f t="shared" si="12"/>
        <v>14</v>
      </c>
    </row>
    <row r="23" spans="1:11" ht="15.75" thickBot="1" x14ac:dyDescent="0.3">
      <c r="A23" s="9"/>
      <c r="B23" s="5">
        <v>1</v>
      </c>
      <c r="C23" s="6">
        <v>0</v>
      </c>
      <c r="D23" s="6">
        <v>4</v>
      </c>
      <c r="E23" s="6">
        <v>4</v>
      </c>
      <c r="F23" s="6">
        <v>0</v>
      </c>
      <c r="G23" s="6">
        <v>2</v>
      </c>
      <c r="H23" s="6">
        <v>1</v>
      </c>
      <c r="I23" s="6">
        <v>0</v>
      </c>
      <c r="J23" s="6">
        <v>0</v>
      </c>
      <c r="K23">
        <f t="shared" si="12"/>
        <v>12</v>
      </c>
    </row>
    <row r="24" spans="1:1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1" ht="15.75" thickBot="1" x14ac:dyDescent="0.3">
      <c r="A25" s="8" t="s">
        <v>9</v>
      </c>
    </row>
    <row r="26" spans="1:11" ht="30.75" thickBot="1" x14ac:dyDescent="0.3">
      <c r="A26" s="15" t="s">
        <v>0</v>
      </c>
      <c r="B26" s="4" t="s">
        <v>60</v>
      </c>
      <c r="C26" s="4" t="s">
        <v>52</v>
      </c>
      <c r="D26" s="4" t="s">
        <v>53</v>
      </c>
      <c r="E26" s="4" t="s">
        <v>54</v>
      </c>
      <c r="F26" s="4" t="s">
        <v>55</v>
      </c>
      <c r="G26" s="4" t="s">
        <v>56</v>
      </c>
      <c r="H26" s="4" t="s">
        <v>57</v>
      </c>
      <c r="I26" s="4" t="s">
        <v>58</v>
      </c>
      <c r="J26" s="4" t="s">
        <v>59</v>
      </c>
      <c r="K26" s="13" t="s">
        <v>9</v>
      </c>
    </row>
    <row r="27" spans="1:11" x14ac:dyDescent="0.25">
      <c r="A27" s="17" t="s">
        <v>39</v>
      </c>
      <c r="B27" s="16">
        <f>B19*100/20</f>
        <v>0</v>
      </c>
      <c r="C27" s="16">
        <f t="shared" ref="C27:J27" si="13">C19*100/20</f>
        <v>0</v>
      </c>
      <c r="D27" s="16">
        <f t="shared" si="13"/>
        <v>0</v>
      </c>
      <c r="E27" s="16">
        <f t="shared" si="13"/>
        <v>45</v>
      </c>
      <c r="F27" s="16">
        <f t="shared" si="13"/>
        <v>0</v>
      </c>
      <c r="G27" s="16">
        <f t="shared" si="13"/>
        <v>30</v>
      </c>
      <c r="H27" s="16">
        <f t="shared" si="13"/>
        <v>5</v>
      </c>
      <c r="I27" s="16">
        <f t="shared" si="13"/>
        <v>15</v>
      </c>
      <c r="J27" s="16">
        <f t="shared" si="13"/>
        <v>5</v>
      </c>
    </row>
    <row r="28" spans="1:11" x14ac:dyDescent="0.25">
      <c r="A28" s="17" t="s">
        <v>40</v>
      </c>
      <c r="B28" s="16">
        <f>B20*100/11</f>
        <v>0</v>
      </c>
      <c r="C28" s="16">
        <f t="shared" ref="C28:J28" si="14">C20*100/11</f>
        <v>0</v>
      </c>
      <c r="D28" s="16">
        <f t="shared" si="14"/>
        <v>9.0909090909090917</v>
      </c>
      <c r="E28" s="16">
        <f t="shared" si="14"/>
        <v>45.454545454545453</v>
      </c>
      <c r="F28" s="16">
        <f t="shared" si="14"/>
        <v>9.0909090909090917</v>
      </c>
      <c r="G28" s="16">
        <f t="shared" si="14"/>
        <v>27.272727272727273</v>
      </c>
      <c r="H28" s="16">
        <f t="shared" si="14"/>
        <v>9.0909090909090917</v>
      </c>
      <c r="I28" s="16">
        <f t="shared" si="14"/>
        <v>0</v>
      </c>
      <c r="J28" s="16">
        <f t="shared" si="14"/>
        <v>0</v>
      </c>
    </row>
    <row r="29" spans="1:11" x14ac:dyDescent="0.25">
      <c r="A29" s="17" t="s">
        <v>41</v>
      </c>
      <c r="B29" s="16">
        <f>B21*100/23</f>
        <v>0</v>
      </c>
      <c r="C29" s="16">
        <f t="shared" ref="C29:J29" si="15">C21*100/23</f>
        <v>0</v>
      </c>
      <c r="D29" s="16">
        <f t="shared" si="15"/>
        <v>34.782608695652172</v>
      </c>
      <c r="E29" s="16">
        <f t="shared" si="15"/>
        <v>8.695652173913043</v>
      </c>
      <c r="F29" s="16">
        <f t="shared" si="15"/>
        <v>0</v>
      </c>
      <c r="G29" s="16">
        <f t="shared" si="15"/>
        <v>4.3478260869565215</v>
      </c>
      <c r="H29" s="16">
        <f t="shared" si="15"/>
        <v>0</v>
      </c>
      <c r="I29" s="16">
        <f t="shared" si="15"/>
        <v>0</v>
      </c>
      <c r="J29" s="16">
        <f t="shared" si="15"/>
        <v>0</v>
      </c>
    </row>
    <row r="30" spans="1:11" x14ac:dyDescent="0.25">
      <c r="A30" s="17" t="s">
        <v>42</v>
      </c>
      <c r="B30" s="16">
        <f>B22*100/14</f>
        <v>0</v>
      </c>
      <c r="C30" s="16">
        <f t="shared" ref="C30:J30" si="16">C22*100/14</f>
        <v>21.428571428571427</v>
      </c>
      <c r="D30" s="16">
        <f t="shared" si="16"/>
        <v>14.285714285714286</v>
      </c>
      <c r="E30" s="16">
        <f t="shared" si="16"/>
        <v>28.571428571428573</v>
      </c>
      <c r="F30" s="16">
        <f t="shared" si="16"/>
        <v>0</v>
      </c>
      <c r="G30" s="16">
        <f t="shared" si="16"/>
        <v>21.428571428571427</v>
      </c>
      <c r="H30" s="16">
        <f t="shared" si="16"/>
        <v>0</v>
      </c>
      <c r="I30" s="16">
        <f t="shared" si="16"/>
        <v>14.285714285714286</v>
      </c>
      <c r="J30" s="16">
        <f t="shared" si="16"/>
        <v>0</v>
      </c>
    </row>
    <row r="31" spans="1:11" x14ac:dyDescent="0.25">
      <c r="A31" s="17" t="s">
        <v>43</v>
      </c>
      <c r="B31" s="16">
        <f>B23*100/12</f>
        <v>8.3333333333333339</v>
      </c>
      <c r="C31" s="16">
        <f t="shared" ref="C31:J31" si="17">C23*100/12</f>
        <v>0</v>
      </c>
      <c r="D31" s="16">
        <f t="shared" si="17"/>
        <v>33.333333333333336</v>
      </c>
      <c r="E31" s="16">
        <f t="shared" si="17"/>
        <v>33.333333333333336</v>
      </c>
      <c r="F31" s="16">
        <f t="shared" si="17"/>
        <v>0</v>
      </c>
      <c r="G31" s="16">
        <f t="shared" si="17"/>
        <v>16.666666666666668</v>
      </c>
      <c r="H31" s="16">
        <f t="shared" si="17"/>
        <v>8.3333333333333339</v>
      </c>
      <c r="I31" s="16">
        <f t="shared" si="17"/>
        <v>0</v>
      </c>
      <c r="J31" s="16">
        <f t="shared" si="17"/>
        <v>0</v>
      </c>
    </row>
    <row r="32" spans="1:11" x14ac:dyDescent="0.25">
      <c r="A32" s="9"/>
    </row>
    <row r="33" spans="1:16" ht="15.75" thickBot="1" x14ac:dyDescent="0.3">
      <c r="A33" s="8"/>
    </row>
    <row r="34" spans="1:16" ht="15.75" thickBot="1" x14ac:dyDescent="0.3">
      <c r="A34" s="2" t="s">
        <v>0</v>
      </c>
      <c r="B34" s="4" t="s">
        <v>10</v>
      </c>
      <c r="C34" s="4" t="s">
        <v>11</v>
      </c>
      <c r="G34" s="15" t="s">
        <v>10</v>
      </c>
      <c r="H34" s="15" t="s">
        <v>11</v>
      </c>
    </row>
    <row r="35" spans="1:16" ht="15.75" thickBot="1" x14ac:dyDescent="0.3">
      <c r="A35" s="5">
        <v>1</v>
      </c>
      <c r="B35" s="6">
        <v>3</v>
      </c>
      <c r="C35" s="6">
        <v>17</v>
      </c>
      <c r="D35">
        <f>SUM(B35:C35)</f>
        <v>20</v>
      </c>
      <c r="G35" s="16">
        <f>B35*100/20</f>
        <v>15</v>
      </c>
      <c r="H35" s="16">
        <f>C35*100/20</f>
        <v>85</v>
      </c>
    </row>
    <row r="36" spans="1:16" ht="15.75" thickBot="1" x14ac:dyDescent="0.3">
      <c r="A36" s="5">
        <v>2</v>
      </c>
      <c r="B36" s="6">
        <v>0</v>
      </c>
      <c r="C36" s="6">
        <v>11</v>
      </c>
      <c r="D36">
        <f t="shared" ref="D36:D38" si="18">SUM(B36:C36)</f>
        <v>11</v>
      </c>
      <c r="G36" s="16">
        <f>B36*100/11</f>
        <v>0</v>
      </c>
      <c r="H36" s="16">
        <f>C36*100/11</f>
        <v>100</v>
      </c>
    </row>
    <row r="37" spans="1:16" ht="15.75" thickBot="1" x14ac:dyDescent="0.3">
      <c r="A37" s="5">
        <v>3</v>
      </c>
      <c r="B37" s="6">
        <v>18</v>
      </c>
      <c r="C37" s="6">
        <v>5</v>
      </c>
      <c r="D37">
        <f t="shared" si="18"/>
        <v>23</v>
      </c>
      <c r="G37" s="16">
        <f>B37*100/23</f>
        <v>78.260869565217391</v>
      </c>
      <c r="H37" s="16">
        <f>C37*100/23</f>
        <v>21.739130434782609</v>
      </c>
    </row>
    <row r="38" spans="1:16" ht="15.75" thickBot="1" x14ac:dyDescent="0.3">
      <c r="A38" s="5">
        <v>4</v>
      </c>
      <c r="B38" s="6">
        <v>5</v>
      </c>
      <c r="C38" s="6">
        <v>9</v>
      </c>
      <c r="D38">
        <f t="shared" si="18"/>
        <v>14</v>
      </c>
      <c r="G38" s="16">
        <f>B38*100/14</f>
        <v>35.714285714285715</v>
      </c>
      <c r="H38" s="16">
        <f>C38*100/14</f>
        <v>64.285714285714292</v>
      </c>
    </row>
    <row r="39" spans="1:16" x14ac:dyDescent="0.25">
      <c r="A39" s="9"/>
      <c r="B39" s="9"/>
      <c r="C39" s="9"/>
    </row>
    <row r="40" spans="1:16" x14ac:dyDescent="0.25">
      <c r="A40" s="9"/>
      <c r="B40" s="9"/>
      <c r="C40" s="9"/>
    </row>
    <row r="41" spans="1:16" ht="15.75" thickBot="1" x14ac:dyDescent="0.3">
      <c r="A41" s="8"/>
    </row>
    <row r="42" spans="1:16" ht="15.75" thickBot="1" x14ac:dyDescent="0.3">
      <c r="A42" s="2" t="s">
        <v>0</v>
      </c>
      <c r="B42" s="4" t="s">
        <v>12</v>
      </c>
      <c r="C42" s="4" t="s">
        <v>13</v>
      </c>
      <c r="D42" s="4" t="s">
        <v>14</v>
      </c>
      <c r="E42" s="4" t="s">
        <v>15</v>
      </c>
      <c r="F42" s="4" t="s">
        <v>16</v>
      </c>
      <c r="G42" s="4" t="s">
        <v>17</v>
      </c>
      <c r="J42" s="15" t="s">
        <v>0</v>
      </c>
      <c r="K42" s="15" t="s">
        <v>12</v>
      </c>
      <c r="L42" s="15" t="s">
        <v>13</v>
      </c>
      <c r="M42" s="15" t="s">
        <v>14</v>
      </c>
      <c r="N42" s="15" t="s">
        <v>15</v>
      </c>
      <c r="O42" s="15" t="s">
        <v>16</v>
      </c>
      <c r="P42" s="15" t="s">
        <v>17</v>
      </c>
    </row>
    <row r="43" spans="1:16" ht="15.75" thickBot="1" x14ac:dyDescent="0.3">
      <c r="A43" s="5">
        <v>1</v>
      </c>
      <c r="B43" s="1">
        <v>1</v>
      </c>
      <c r="C43" s="3">
        <v>1</v>
      </c>
      <c r="D43" s="3">
        <v>15</v>
      </c>
      <c r="E43" s="3">
        <v>2</v>
      </c>
      <c r="F43" s="3">
        <v>1</v>
      </c>
      <c r="G43" s="3">
        <v>0</v>
      </c>
      <c r="H43">
        <f>SUM(B43:G43)</f>
        <v>20</v>
      </c>
      <c r="J43" s="17" t="s">
        <v>39</v>
      </c>
      <c r="K43" s="16">
        <f>B43*100/20</f>
        <v>5</v>
      </c>
      <c r="L43" s="16">
        <f t="shared" ref="L43:P43" si="19">C43*100/20</f>
        <v>5</v>
      </c>
      <c r="M43" s="16">
        <f t="shared" si="19"/>
        <v>75</v>
      </c>
      <c r="N43" s="16">
        <f t="shared" si="19"/>
        <v>10</v>
      </c>
      <c r="O43" s="16">
        <f t="shared" si="19"/>
        <v>5</v>
      </c>
      <c r="P43" s="16">
        <f t="shared" si="19"/>
        <v>0</v>
      </c>
    </row>
    <row r="44" spans="1:16" ht="15.75" thickBot="1" x14ac:dyDescent="0.3">
      <c r="A44" s="5">
        <v>2</v>
      </c>
      <c r="B44" s="5">
        <v>1</v>
      </c>
      <c r="C44" s="6">
        <v>0</v>
      </c>
      <c r="D44" s="6">
        <v>7</v>
      </c>
      <c r="E44" s="6">
        <v>2</v>
      </c>
      <c r="F44" s="6">
        <v>1</v>
      </c>
      <c r="G44" s="6">
        <v>0</v>
      </c>
      <c r="H44">
        <f t="shared" ref="H44:H47" si="20">SUM(B44:G44)</f>
        <v>11</v>
      </c>
      <c r="J44" s="17" t="s">
        <v>40</v>
      </c>
      <c r="K44" s="16">
        <f>B44*100/11</f>
        <v>9.0909090909090917</v>
      </c>
      <c r="L44" s="16">
        <f t="shared" ref="L44:P44" si="21">C44*100/11</f>
        <v>0</v>
      </c>
      <c r="M44" s="16">
        <f t="shared" si="21"/>
        <v>63.636363636363633</v>
      </c>
      <c r="N44" s="16">
        <f t="shared" si="21"/>
        <v>18.181818181818183</v>
      </c>
      <c r="O44" s="16">
        <f t="shared" si="21"/>
        <v>9.0909090909090917</v>
      </c>
      <c r="P44" s="16">
        <f t="shared" si="21"/>
        <v>0</v>
      </c>
    </row>
    <row r="45" spans="1:16" ht="15.75" thickBot="1" x14ac:dyDescent="0.3">
      <c r="A45" s="5">
        <v>3</v>
      </c>
      <c r="B45" s="5">
        <v>0</v>
      </c>
      <c r="C45" s="6">
        <v>0</v>
      </c>
      <c r="D45" s="6">
        <v>4</v>
      </c>
      <c r="E45" s="6">
        <v>3</v>
      </c>
      <c r="F45" s="6">
        <v>2</v>
      </c>
      <c r="G45" s="6">
        <v>2</v>
      </c>
      <c r="H45">
        <f t="shared" si="20"/>
        <v>11</v>
      </c>
      <c r="J45" s="17" t="s">
        <v>41</v>
      </c>
      <c r="K45" s="16">
        <f>B45*100/23</f>
        <v>0</v>
      </c>
      <c r="L45" s="16">
        <f t="shared" ref="L45:P45" si="22">C45*100/23</f>
        <v>0</v>
      </c>
      <c r="M45" s="16">
        <f t="shared" si="22"/>
        <v>17.391304347826086</v>
      </c>
      <c r="N45" s="16">
        <f t="shared" si="22"/>
        <v>13.043478260869565</v>
      </c>
      <c r="O45" s="16">
        <f t="shared" si="22"/>
        <v>8.695652173913043</v>
      </c>
      <c r="P45" s="16">
        <f t="shared" si="22"/>
        <v>8.695652173913043</v>
      </c>
    </row>
    <row r="46" spans="1:16" ht="15.75" thickBot="1" x14ac:dyDescent="0.3">
      <c r="A46" s="5">
        <v>4</v>
      </c>
      <c r="B46" s="5">
        <v>2</v>
      </c>
      <c r="C46" s="6">
        <v>1</v>
      </c>
      <c r="D46" s="6">
        <v>7</v>
      </c>
      <c r="E46" s="6">
        <v>3</v>
      </c>
      <c r="F46" s="6">
        <v>1</v>
      </c>
      <c r="G46" s="6">
        <v>0</v>
      </c>
      <c r="H46">
        <f t="shared" si="20"/>
        <v>14</v>
      </c>
      <c r="J46" s="17" t="s">
        <v>42</v>
      </c>
      <c r="K46" s="16">
        <f>B46*100/14</f>
        <v>14.285714285714286</v>
      </c>
      <c r="L46" s="16">
        <f t="shared" ref="L46:P46" si="23">C46*100/14</f>
        <v>7.1428571428571432</v>
      </c>
      <c r="M46" s="16">
        <f t="shared" si="23"/>
        <v>50</v>
      </c>
      <c r="N46" s="16">
        <f t="shared" si="23"/>
        <v>21.428571428571427</v>
      </c>
      <c r="O46" s="16">
        <f t="shared" si="23"/>
        <v>7.1428571428571432</v>
      </c>
      <c r="P46" s="16">
        <f t="shared" si="23"/>
        <v>0</v>
      </c>
    </row>
    <row r="47" spans="1:16" ht="15.75" thickBot="1" x14ac:dyDescent="0.3">
      <c r="A47" s="12">
        <v>5</v>
      </c>
      <c r="B47" s="5">
        <v>8</v>
      </c>
      <c r="C47" s="6">
        <v>0</v>
      </c>
      <c r="D47" s="6">
        <v>1</v>
      </c>
      <c r="E47" s="6">
        <v>2</v>
      </c>
      <c r="F47" s="6">
        <v>1</v>
      </c>
      <c r="G47" s="6">
        <v>0</v>
      </c>
      <c r="H47">
        <f t="shared" si="20"/>
        <v>12</v>
      </c>
      <c r="J47" s="17" t="s">
        <v>43</v>
      </c>
      <c r="K47" s="16">
        <f>B47*100/12</f>
        <v>66.666666666666671</v>
      </c>
      <c r="L47" s="16">
        <f t="shared" ref="L47:P47" si="24">C47*100/12</f>
        <v>0</v>
      </c>
      <c r="M47" s="16">
        <f t="shared" si="24"/>
        <v>8.3333333333333339</v>
      </c>
      <c r="N47" s="16">
        <f t="shared" si="24"/>
        <v>16.666666666666668</v>
      </c>
      <c r="O47" s="16">
        <f t="shared" si="24"/>
        <v>8.3333333333333339</v>
      </c>
      <c r="P47" s="16">
        <f t="shared" si="24"/>
        <v>0</v>
      </c>
    </row>
    <row r="53" spans="1:36" x14ac:dyDescent="0.25">
      <c r="A53" s="15" t="s">
        <v>0</v>
      </c>
      <c r="B53" s="16" t="s">
        <v>34</v>
      </c>
      <c r="C53" s="16" t="s">
        <v>35</v>
      </c>
      <c r="D53" s="16" t="s">
        <v>36</v>
      </c>
      <c r="E53" s="16" t="s">
        <v>37</v>
      </c>
      <c r="F53" s="16" t="s">
        <v>38</v>
      </c>
      <c r="G53" s="16"/>
      <c r="K53" s="15" t="s">
        <v>0</v>
      </c>
      <c r="L53" s="16" t="s">
        <v>34</v>
      </c>
      <c r="M53" s="16" t="s">
        <v>35</v>
      </c>
      <c r="N53" s="16" t="s">
        <v>36</v>
      </c>
      <c r="O53" s="16" t="s">
        <v>37</v>
      </c>
      <c r="P53" s="16" t="s">
        <v>38</v>
      </c>
    </row>
    <row r="54" spans="1:36" x14ac:dyDescent="0.25">
      <c r="A54" s="17">
        <v>1</v>
      </c>
      <c r="B54" s="16">
        <f>SUM(B62:D62)</f>
        <v>3</v>
      </c>
      <c r="C54" s="16">
        <f>SUM(E62:K62)</f>
        <v>4</v>
      </c>
      <c r="D54" s="16">
        <f>SUM(L62:T62)</f>
        <v>5</v>
      </c>
      <c r="E54" s="16">
        <f>SUM(U62:AB62)</f>
        <v>4</v>
      </c>
      <c r="F54" s="16">
        <f>SUM(AC62:AJ62)</f>
        <v>4</v>
      </c>
      <c r="G54" s="16">
        <f>SUM(B54:F54)</f>
        <v>20</v>
      </c>
      <c r="K54" s="17" t="s">
        <v>39</v>
      </c>
      <c r="L54" s="16">
        <f>B54*100/20</f>
        <v>15</v>
      </c>
      <c r="M54" s="16">
        <f t="shared" ref="M54:P54" si="25">C54*100/20</f>
        <v>20</v>
      </c>
      <c r="N54" s="16">
        <f t="shared" si="25"/>
        <v>25</v>
      </c>
      <c r="O54" s="16">
        <f t="shared" si="25"/>
        <v>20</v>
      </c>
      <c r="P54" s="16">
        <f t="shared" si="25"/>
        <v>20</v>
      </c>
    </row>
    <row r="55" spans="1:36" x14ac:dyDescent="0.25">
      <c r="A55" s="17">
        <v>2</v>
      </c>
      <c r="B55" s="16">
        <f t="shared" ref="B55:B58" si="26">SUM(B63:D63)</f>
        <v>0</v>
      </c>
      <c r="C55" s="16">
        <f t="shared" ref="C55:C58" si="27">SUM(E63:K63)</f>
        <v>5</v>
      </c>
      <c r="D55" s="16">
        <f t="shared" ref="D55:D58" si="28">SUM(L63:T63)</f>
        <v>2</v>
      </c>
      <c r="E55" s="16">
        <f t="shared" ref="E55:E58" si="29">SUM(U63:AB63)</f>
        <v>4</v>
      </c>
      <c r="F55" s="16">
        <f t="shared" ref="F55:F58" si="30">SUM(AC63:AJ63)</f>
        <v>0</v>
      </c>
      <c r="G55" s="16">
        <f t="shared" ref="G55:G58" si="31">SUM(B55:F55)</f>
        <v>11</v>
      </c>
      <c r="K55" s="17" t="s">
        <v>40</v>
      </c>
      <c r="L55" s="16">
        <f>B55*100/11</f>
        <v>0</v>
      </c>
      <c r="M55" s="16">
        <f t="shared" ref="M55:P56" si="32">C55*100/11</f>
        <v>45.454545454545453</v>
      </c>
      <c r="N55" s="16">
        <f t="shared" si="32"/>
        <v>18.181818181818183</v>
      </c>
      <c r="O55" s="16">
        <f t="shared" si="32"/>
        <v>36.363636363636367</v>
      </c>
      <c r="P55" s="16">
        <f t="shared" si="32"/>
        <v>0</v>
      </c>
    </row>
    <row r="56" spans="1:36" x14ac:dyDescent="0.25">
      <c r="A56" s="17">
        <v>3</v>
      </c>
      <c r="B56" s="16">
        <f t="shared" si="26"/>
        <v>0</v>
      </c>
      <c r="C56" s="16">
        <f t="shared" si="27"/>
        <v>0</v>
      </c>
      <c r="D56" s="16">
        <f t="shared" si="28"/>
        <v>6</v>
      </c>
      <c r="E56" s="16">
        <f t="shared" si="29"/>
        <v>3</v>
      </c>
      <c r="F56" s="16">
        <f t="shared" si="30"/>
        <v>2</v>
      </c>
      <c r="G56" s="16">
        <f t="shared" si="31"/>
        <v>11</v>
      </c>
      <c r="K56" s="17" t="s">
        <v>41</v>
      </c>
      <c r="L56" s="16">
        <f>B56*100/11</f>
        <v>0</v>
      </c>
      <c r="M56" s="16">
        <f t="shared" si="32"/>
        <v>0</v>
      </c>
      <c r="N56" s="16">
        <f t="shared" si="32"/>
        <v>54.545454545454547</v>
      </c>
      <c r="O56" s="16">
        <f t="shared" si="32"/>
        <v>27.272727272727273</v>
      </c>
      <c r="P56" s="16">
        <f t="shared" si="32"/>
        <v>18.181818181818183</v>
      </c>
    </row>
    <row r="57" spans="1:36" x14ac:dyDescent="0.25">
      <c r="A57" s="17">
        <v>4</v>
      </c>
      <c r="B57" s="16">
        <f t="shared" si="26"/>
        <v>0</v>
      </c>
      <c r="C57" s="16">
        <f t="shared" si="27"/>
        <v>5</v>
      </c>
      <c r="D57" s="16">
        <f t="shared" si="28"/>
        <v>2</v>
      </c>
      <c r="E57" s="16">
        <f t="shared" si="29"/>
        <v>2</v>
      </c>
      <c r="F57" s="16">
        <f t="shared" si="30"/>
        <v>5</v>
      </c>
      <c r="G57" s="16">
        <f t="shared" si="31"/>
        <v>14</v>
      </c>
      <c r="K57" s="17" t="s">
        <v>42</v>
      </c>
      <c r="L57" s="16">
        <f>B57*100/14</f>
        <v>0</v>
      </c>
      <c r="M57" s="16">
        <f t="shared" ref="M57:P57" si="33">C57*100/14</f>
        <v>35.714285714285715</v>
      </c>
      <c r="N57" s="16">
        <f t="shared" si="33"/>
        <v>14.285714285714286</v>
      </c>
      <c r="O57" s="16">
        <f t="shared" si="33"/>
        <v>14.285714285714286</v>
      </c>
      <c r="P57" s="16">
        <f t="shared" si="33"/>
        <v>35.714285714285715</v>
      </c>
    </row>
    <row r="58" spans="1:36" x14ac:dyDescent="0.25">
      <c r="A58" s="18">
        <v>5</v>
      </c>
      <c r="B58" s="16">
        <f t="shared" si="26"/>
        <v>0</v>
      </c>
      <c r="C58" s="16">
        <f t="shared" si="27"/>
        <v>2</v>
      </c>
      <c r="D58" s="16">
        <f t="shared" si="28"/>
        <v>5</v>
      </c>
      <c r="E58" s="16">
        <f t="shared" si="29"/>
        <v>4</v>
      </c>
      <c r="F58" s="16">
        <f t="shared" si="30"/>
        <v>1</v>
      </c>
      <c r="G58" s="16">
        <f t="shared" si="31"/>
        <v>12</v>
      </c>
      <c r="K58" s="17" t="s">
        <v>43</v>
      </c>
      <c r="L58" s="16">
        <f>B58*100/12</f>
        <v>0</v>
      </c>
      <c r="M58" s="16">
        <f t="shared" ref="M58:P58" si="34">C58*100/12</f>
        <v>16.666666666666668</v>
      </c>
      <c r="N58" s="16">
        <f t="shared" si="34"/>
        <v>41.666666666666664</v>
      </c>
      <c r="O58" s="16">
        <f t="shared" si="34"/>
        <v>33.333333333333336</v>
      </c>
      <c r="P58" s="16">
        <f t="shared" si="34"/>
        <v>8.3333333333333339</v>
      </c>
    </row>
    <row r="60" spans="1:36" ht="15.75" thickBot="1" x14ac:dyDescent="0.3"/>
    <row r="61" spans="1:36" ht="15.75" thickBot="1" x14ac:dyDescent="0.3">
      <c r="A61" s="2" t="s">
        <v>0</v>
      </c>
      <c r="B61" s="1">
        <v>21</v>
      </c>
      <c r="C61" s="3">
        <v>27</v>
      </c>
      <c r="D61" s="3">
        <v>29</v>
      </c>
      <c r="E61" s="3">
        <v>31</v>
      </c>
      <c r="F61" s="3">
        <v>34</v>
      </c>
      <c r="G61" s="3">
        <v>35</v>
      </c>
      <c r="H61" s="3">
        <v>36</v>
      </c>
      <c r="I61" s="3">
        <v>37</v>
      </c>
      <c r="J61" s="3">
        <v>38</v>
      </c>
      <c r="K61" s="3">
        <v>39</v>
      </c>
      <c r="L61" s="3">
        <v>40</v>
      </c>
      <c r="M61" s="3">
        <v>41</v>
      </c>
      <c r="N61" s="3">
        <v>42</v>
      </c>
      <c r="O61" s="3">
        <v>43</v>
      </c>
      <c r="P61" s="3">
        <v>44</v>
      </c>
      <c r="Q61" s="3">
        <v>46</v>
      </c>
      <c r="R61" s="3">
        <v>47</v>
      </c>
      <c r="S61" s="3">
        <v>48</v>
      </c>
      <c r="T61" s="3">
        <v>49</v>
      </c>
      <c r="U61" s="3">
        <v>50</v>
      </c>
      <c r="V61" s="3">
        <v>51</v>
      </c>
      <c r="W61" s="3">
        <v>52</v>
      </c>
      <c r="X61" s="3">
        <v>55</v>
      </c>
      <c r="Y61" s="3">
        <v>56</v>
      </c>
      <c r="Z61" s="1">
        <v>57</v>
      </c>
      <c r="AA61" s="3">
        <v>58</v>
      </c>
      <c r="AB61" s="3">
        <v>59</v>
      </c>
      <c r="AC61" s="3">
        <v>60</v>
      </c>
      <c r="AD61" s="3">
        <v>61</v>
      </c>
      <c r="AE61" s="3">
        <v>62</v>
      </c>
      <c r="AF61" s="3">
        <v>64</v>
      </c>
      <c r="AG61" s="3">
        <v>65</v>
      </c>
      <c r="AH61" s="3">
        <v>68</v>
      </c>
      <c r="AI61" s="3">
        <v>70</v>
      </c>
      <c r="AJ61" s="3">
        <v>75</v>
      </c>
    </row>
    <row r="62" spans="1:36" ht="15.75" thickBot="1" x14ac:dyDescent="0.3">
      <c r="A62" s="5">
        <v>1</v>
      </c>
      <c r="B62" s="5">
        <v>1</v>
      </c>
      <c r="C62" s="6">
        <v>1</v>
      </c>
      <c r="D62" s="6">
        <v>1</v>
      </c>
      <c r="E62" s="6">
        <v>0</v>
      </c>
      <c r="F62" s="6">
        <v>2</v>
      </c>
      <c r="G62" s="6">
        <v>0</v>
      </c>
      <c r="H62" s="6">
        <v>0</v>
      </c>
      <c r="I62" s="6">
        <v>2</v>
      </c>
      <c r="J62" s="6">
        <v>0</v>
      </c>
      <c r="K62" s="6">
        <v>0</v>
      </c>
      <c r="L62" s="6">
        <v>0</v>
      </c>
      <c r="M62" s="6">
        <v>0</v>
      </c>
      <c r="N62" s="6">
        <v>1</v>
      </c>
      <c r="O62" s="6">
        <v>1</v>
      </c>
      <c r="P62" s="6">
        <v>0</v>
      </c>
      <c r="Q62" s="6">
        <v>0</v>
      </c>
      <c r="R62" s="6">
        <v>1</v>
      </c>
      <c r="S62" s="6">
        <v>1</v>
      </c>
      <c r="T62" s="6">
        <v>1</v>
      </c>
      <c r="U62" s="6">
        <v>1</v>
      </c>
      <c r="V62" s="6">
        <v>0</v>
      </c>
      <c r="W62" s="6">
        <v>1</v>
      </c>
      <c r="X62" s="6">
        <v>0</v>
      </c>
      <c r="Y62" s="6">
        <v>0</v>
      </c>
      <c r="Z62" s="5">
        <v>0</v>
      </c>
      <c r="AA62" s="6">
        <v>1</v>
      </c>
      <c r="AB62" s="6">
        <v>1</v>
      </c>
      <c r="AC62" s="6">
        <v>1</v>
      </c>
      <c r="AD62" s="6">
        <v>1</v>
      </c>
      <c r="AE62" s="6">
        <v>0</v>
      </c>
      <c r="AF62" s="6">
        <v>0</v>
      </c>
      <c r="AG62" s="6">
        <v>0</v>
      </c>
      <c r="AH62" s="6">
        <v>0</v>
      </c>
      <c r="AI62" s="6">
        <v>1</v>
      </c>
      <c r="AJ62" s="6">
        <v>1</v>
      </c>
    </row>
    <row r="63" spans="1:36" ht="15.75" thickBot="1" x14ac:dyDescent="0.3">
      <c r="A63" s="5">
        <v>2</v>
      </c>
      <c r="B63" s="5">
        <v>0</v>
      </c>
      <c r="C63" s="6">
        <v>0</v>
      </c>
      <c r="D63" s="6">
        <v>0</v>
      </c>
      <c r="E63" s="6">
        <v>0</v>
      </c>
      <c r="F63" s="6">
        <v>0</v>
      </c>
      <c r="G63" s="6">
        <v>2</v>
      </c>
      <c r="H63" s="6">
        <v>1</v>
      </c>
      <c r="I63" s="6">
        <v>1</v>
      </c>
      <c r="J63" s="6">
        <v>1</v>
      </c>
      <c r="K63" s="6">
        <v>0</v>
      </c>
      <c r="L63" s="6">
        <v>0</v>
      </c>
      <c r="M63" s="6">
        <v>0</v>
      </c>
      <c r="N63" s="6">
        <v>0</v>
      </c>
      <c r="O63" s="6">
        <v>1</v>
      </c>
      <c r="P63" s="6">
        <v>0</v>
      </c>
      <c r="Q63" s="6">
        <v>0</v>
      </c>
      <c r="R63" s="6">
        <v>1</v>
      </c>
      <c r="S63" s="6">
        <v>0</v>
      </c>
      <c r="T63" s="6">
        <v>0</v>
      </c>
      <c r="U63" s="6">
        <v>1</v>
      </c>
      <c r="V63" s="6">
        <v>0</v>
      </c>
      <c r="W63" s="6">
        <v>0</v>
      </c>
      <c r="X63" s="6">
        <v>1</v>
      </c>
      <c r="Y63" s="6">
        <v>2</v>
      </c>
      <c r="Z63" s="5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</row>
    <row r="64" spans="1:36" ht="15.75" thickBot="1" x14ac:dyDescent="0.3">
      <c r="A64" s="5">
        <v>3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1</v>
      </c>
      <c r="M64" s="6">
        <v>0</v>
      </c>
      <c r="N64" s="6">
        <v>1</v>
      </c>
      <c r="O64" s="6">
        <v>0</v>
      </c>
      <c r="P64" s="6">
        <v>1</v>
      </c>
      <c r="Q64" s="6">
        <v>1</v>
      </c>
      <c r="R64" s="6">
        <v>0</v>
      </c>
      <c r="S64" s="6">
        <v>1</v>
      </c>
      <c r="T64" s="6">
        <v>1</v>
      </c>
      <c r="U64" s="6">
        <v>1</v>
      </c>
      <c r="V64" s="6">
        <v>0</v>
      </c>
      <c r="W64" s="6">
        <v>0</v>
      </c>
      <c r="X64" s="6">
        <v>1</v>
      </c>
      <c r="Y64" s="6">
        <v>0</v>
      </c>
      <c r="Z64" s="5">
        <v>1</v>
      </c>
      <c r="AA64" s="6">
        <v>0</v>
      </c>
      <c r="AB64" s="6">
        <v>0</v>
      </c>
      <c r="AC64" s="6">
        <v>1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1</v>
      </c>
      <c r="AJ64" s="6">
        <v>0</v>
      </c>
    </row>
    <row r="65" spans="1:36" ht="15.75" thickBot="1" x14ac:dyDescent="0.3">
      <c r="A65" s="5">
        <v>4</v>
      </c>
      <c r="B65" s="5">
        <v>0</v>
      </c>
      <c r="C65" s="6">
        <v>0</v>
      </c>
      <c r="D65" s="6">
        <v>0</v>
      </c>
      <c r="E65" s="6">
        <v>2</v>
      </c>
      <c r="F65" s="6">
        <v>1</v>
      </c>
      <c r="G65" s="6">
        <v>0</v>
      </c>
      <c r="H65" s="6">
        <v>1</v>
      </c>
      <c r="I65" s="6">
        <v>1</v>
      </c>
      <c r="J65" s="6">
        <v>0</v>
      </c>
      <c r="K65" s="6">
        <v>0</v>
      </c>
      <c r="L65" s="6">
        <v>0</v>
      </c>
      <c r="M65" s="6">
        <v>0</v>
      </c>
      <c r="N65" s="6">
        <v>1</v>
      </c>
      <c r="O65" s="6">
        <v>0</v>
      </c>
      <c r="P65" s="6">
        <v>1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1</v>
      </c>
      <c r="W65" s="6">
        <v>0</v>
      </c>
      <c r="X65" s="6">
        <v>0</v>
      </c>
      <c r="Y65" s="6">
        <v>0</v>
      </c>
      <c r="Z65" s="5">
        <v>0</v>
      </c>
      <c r="AA65" s="6">
        <v>0</v>
      </c>
      <c r="AB65" s="6">
        <v>1</v>
      </c>
      <c r="AC65" s="6">
        <v>0</v>
      </c>
      <c r="AD65" s="6">
        <v>0</v>
      </c>
      <c r="AE65" s="6">
        <v>0</v>
      </c>
      <c r="AF65" s="6">
        <v>1</v>
      </c>
      <c r="AG65" s="6">
        <v>2</v>
      </c>
      <c r="AH65" s="6">
        <v>2</v>
      </c>
      <c r="AI65" s="6">
        <v>0</v>
      </c>
      <c r="AJ65" s="6">
        <v>0</v>
      </c>
    </row>
    <row r="66" spans="1:36" ht="15.75" thickBot="1" x14ac:dyDescent="0.3">
      <c r="A66" s="12">
        <v>5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1</v>
      </c>
      <c r="K66" s="6">
        <v>1</v>
      </c>
      <c r="L66" s="6">
        <v>0</v>
      </c>
      <c r="M66" s="6">
        <v>1</v>
      </c>
      <c r="N66" s="6">
        <v>2</v>
      </c>
      <c r="O66" s="6">
        <v>0</v>
      </c>
      <c r="P66" s="6">
        <v>0</v>
      </c>
      <c r="Q66" s="6">
        <v>1</v>
      </c>
      <c r="R66" s="6">
        <v>1</v>
      </c>
      <c r="S66" s="6">
        <v>0</v>
      </c>
      <c r="T66" s="6">
        <v>0</v>
      </c>
      <c r="U66" s="6">
        <v>1</v>
      </c>
      <c r="V66" s="6">
        <v>0</v>
      </c>
      <c r="W66" s="6">
        <v>2</v>
      </c>
      <c r="X66" s="6">
        <v>0</v>
      </c>
      <c r="Y66" s="6">
        <v>0</v>
      </c>
      <c r="Z66" s="5">
        <v>0</v>
      </c>
      <c r="AA66" s="6">
        <v>1</v>
      </c>
      <c r="AB66" s="6">
        <v>0</v>
      </c>
      <c r="AC66" s="6">
        <v>0</v>
      </c>
      <c r="AD66" s="6">
        <v>0</v>
      </c>
      <c r="AE66" s="6">
        <v>1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</row>
    <row r="93" spans="1:14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x14ac:dyDescent="0.25">
      <c r="A94" s="7"/>
    </row>
  </sheetData>
  <pageMargins left="0.7" right="0.7" top="0.75" bottom="0.75" header="0.3" footer="0.3"/>
  <pageSetup paperSize="9" scale="3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2"/>
  <sheetViews>
    <sheetView zoomScale="60" zoomScaleNormal="60" workbookViewId="0">
      <selection activeCell="B37" sqref="B37"/>
    </sheetView>
  </sheetViews>
  <sheetFormatPr defaultRowHeight="15" x14ac:dyDescent="0.25"/>
  <sheetData>
    <row r="1" spans="1:25" ht="15.75" thickBot="1" x14ac:dyDescent="0.3">
      <c r="A1" s="1" t="s">
        <v>51</v>
      </c>
      <c r="B1" s="3" t="s">
        <v>44</v>
      </c>
      <c r="C1" s="3" t="s">
        <v>18</v>
      </c>
      <c r="D1" s="11" t="s">
        <v>19</v>
      </c>
      <c r="E1" s="11" t="s">
        <v>45</v>
      </c>
      <c r="F1" s="11" t="s">
        <v>20</v>
      </c>
      <c r="G1" s="11" t="s">
        <v>21</v>
      </c>
      <c r="H1" s="11" t="s">
        <v>46</v>
      </c>
      <c r="I1" s="11" t="s">
        <v>22</v>
      </c>
      <c r="J1" s="11" t="s">
        <v>23</v>
      </c>
      <c r="K1" s="14" t="s">
        <v>46</v>
      </c>
      <c r="L1" s="6" t="s">
        <v>24</v>
      </c>
      <c r="M1" s="11" t="s">
        <v>25</v>
      </c>
      <c r="N1" s="11" t="s">
        <v>47</v>
      </c>
      <c r="O1" s="11" t="s">
        <v>26</v>
      </c>
      <c r="P1" s="11" t="s">
        <v>27</v>
      </c>
      <c r="Q1" s="11" t="s">
        <v>48</v>
      </c>
      <c r="R1" s="11" t="s">
        <v>28</v>
      </c>
      <c r="S1" s="11" t="s">
        <v>29</v>
      </c>
      <c r="T1" s="11" t="s">
        <v>49</v>
      </c>
      <c r="U1" s="11" t="s">
        <v>30</v>
      </c>
      <c r="V1" s="6" t="s">
        <v>31</v>
      </c>
      <c r="W1" s="14" t="s">
        <v>50</v>
      </c>
      <c r="X1" s="11" t="s">
        <v>32</v>
      </c>
      <c r="Y1" s="11" t="s">
        <v>33</v>
      </c>
    </row>
    <row r="2" spans="1:25" ht="30.75" thickBot="1" x14ac:dyDescent="0.3">
      <c r="A2" s="5">
        <v>1</v>
      </c>
      <c r="B2" s="6">
        <v>0</v>
      </c>
      <c r="C2" s="6">
        <v>9.9400000000000002E-2</v>
      </c>
      <c r="D2" s="11">
        <v>7.2400000000000006E-2</v>
      </c>
      <c r="E2" s="11">
        <v>0</v>
      </c>
      <c r="F2" s="11">
        <v>8.9050000000000004E-2</v>
      </c>
      <c r="G2" s="11">
        <v>5.1700000000000003E-2</v>
      </c>
      <c r="H2" s="11">
        <v>0</v>
      </c>
      <c r="I2" s="11">
        <v>6.1499999999999999E-2</v>
      </c>
      <c r="J2" s="11">
        <v>8.405E-2</v>
      </c>
      <c r="K2" s="14">
        <v>0</v>
      </c>
      <c r="L2" s="6">
        <v>7.1400000000000005E-2</v>
      </c>
      <c r="M2" s="11">
        <v>3.5400000000000001E-2</v>
      </c>
      <c r="N2" s="11">
        <v>0</v>
      </c>
      <c r="O2" s="11">
        <v>0.19334999999999999</v>
      </c>
      <c r="P2" s="11">
        <v>0.15690000000000001</v>
      </c>
      <c r="Q2" s="11">
        <v>0</v>
      </c>
      <c r="R2" s="11">
        <v>0.1517</v>
      </c>
      <c r="S2" s="11">
        <v>0.1885</v>
      </c>
      <c r="T2" s="11">
        <v>0</v>
      </c>
      <c r="U2" s="11">
        <v>0</v>
      </c>
      <c r="V2" s="6">
        <v>0</v>
      </c>
      <c r="W2" s="14">
        <v>0</v>
      </c>
      <c r="X2" s="11">
        <v>0.25635000000000002</v>
      </c>
      <c r="Y2" s="11">
        <v>0.41099999999999998</v>
      </c>
    </row>
    <row r="3" spans="1:25" ht="30.75" thickBot="1" x14ac:dyDescent="0.3">
      <c r="A3" s="5">
        <v>2</v>
      </c>
      <c r="B3" s="6">
        <v>0</v>
      </c>
      <c r="C3" s="6">
        <v>0.12454545</v>
      </c>
      <c r="D3" s="11">
        <v>0.12663636</v>
      </c>
      <c r="E3" s="11">
        <v>0</v>
      </c>
      <c r="F3" s="11">
        <v>6.6909090000000004E-2</v>
      </c>
      <c r="G3" s="11">
        <v>5.5727270000000002E-2</v>
      </c>
      <c r="H3" s="11">
        <v>0</v>
      </c>
      <c r="I3" s="11">
        <v>0.14727272999999999</v>
      </c>
      <c r="J3" s="11">
        <v>0.14054544999999999</v>
      </c>
      <c r="K3" s="14">
        <v>0</v>
      </c>
      <c r="L3" s="6">
        <v>0.19500000000000001</v>
      </c>
      <c r="M3" s="11">
        <v>0.13400000000000001</v>
      </c>
      <c r="N3" s="11">
        <v>0</v>
      </c>
      <c r="O3" s="11">
        <v>3.5454550000000001E-2</v>
      </c>
      <c r="P3" s="11">
        <v>3.5727269999999998E-2</v>
      </c>
      <c r="Q3" s="11">
        <v>0</v>
      </c>
      <c r="R3" s="11">
        <v>4.4454550000000002E-2</v>
      </c>
      <c r="S3" s="11">
        <v>1.5454549999999999E-2</v>
      </c>
      <c r="T3" s="11">
        <v>0</v>
      </c>
      <c r="U3" s="11">
        <v>0</v>
      </c>
      <c r="V3" s="6">
        <v>1.1545450000000001E-2</v>
      </c>
      <c r="W3" s="14">
        <v>0</v>
      </c>
      <c r="X3" s="11">
        <v>0.42127272999999998</v>
      </c>
      <c r="Y3" s="11">
        <v>0.46709089999999998</v>
      </c>
    </row>
    <row r="4" spans="1:25" ht="30.75" thickBot="1" x14ac:dyDescent="0.3">
      <c r="A4" s="5">
        <v>3</v>
      </c>
      <c r="B4" s="6">
        <v>0</v>
      </c>
      <c r="C4" s="6">
        <v>8.6636359999999996E-2</v>
      </c>
      <c r="D4" s="11">
        <v>0.10336364000000001</v>
      </c>
      <c r="E4" s="11">
        <v>0</v>
      </c>
      <c r="F4" s="11">
        <v>7.9818180000000002E-2</v>
      </c>
      <c r="G4" s="11">
        <v>7.9818180000000002E-2</v>
      </c>
      <c r="H4" s="11">
        <v>0</v>
      </c>
      <c r="I4" s="11">
        <v>9.8181820000000003E-2</v>
      </c>
      <c r="J4" s="11">
        <v>9.5090910000000001E-2</v>
      </c>
      <c r="K4" s="14">
        <v>0</v>
      </c>
      <c r="L4" s="6">
        <v>0.14390908999999999</v>
      </c>
      <c r="M4" s="11">
        <v>6.9272730000000005E-2</v>
      </c>
      <c r="N4" s="11">
        <v>0</v>
      </c>
      <c r="O4" s="11">
        <v>0.19227273</v>
      </c>
      <c r="P4" s="11">
        <v>0.19318182</v>
      </c>
      <c r="Q4" s="11">
        <v>0</v>
      </c>
      <c r="R4" s="11">
        <v>0.13927273000000001</v>
      </c>
      <c r="S4" s="11">
        <v>0.16690909000000001</v>
      </c>
      <c r="T4" s="11">
        <v>0</v>
      </c>
      <c r="U4" s="11">
        <v>2.7181818E-2</v>
      </c>
      <c r="V4" s="6">
        <v>2.7181819999999999E-2</v>
      </c>
      <c r="W4" s="14">
        <v>0</v>
      </c>
      <c r="X4" s="11">
        <v>0.16418182000000001</v>
      </c>
      <c r="Y4" s="11">
        <v>0.2686364</v>
      </c>
    </row>
    <row r="5" spans="1:25" ht="30.75" thickBot="1" x14ac:dyDescent="0.3">
      <c r="A5" s="5">
        <v>4</v>
      </c>
      <c r="B5" s="6">
        <v>0</v>
      </c>
      <c r="C5" s="6">
        <v>1.8499999999999999E-2</v>
      </c>
      <c r="D5" s="11">
        <v>0.34964286</v>
      </c>
      <c r="E5" s="11">
        <v>0</v>
      </c>
      <c r="F5" s="11">
        <v>1.5857139999999999E-2</v>
      </c>
      <c r="G5" s="11">
        <v>1.5857139999999999E-2</v>
      </c>
      <c r="H5" s="11">
        <v>0</v>
      </c>
      <c r="I5" s="11">
        <v>3.4357140000000001E-2</v>
      </c>
      <c r="J5" s="11">
        <v>1.9857139999999999E-2</v>
      </c>
      <c r="K5" s="14">
        <v>0</v>
      </c>
      <c r="L5" s="6">
        <v>1.4071429999999999E-2</v>
      </c>
      <c r="M5" s="11">
        <v>1.507143E-2</v>
      </c>
      <c r="N5" s="11">
        <v>0</v>
      </c>
      <c r="O5" s="11">
        <v>4.1928569999999998E-2</v>
      </c>
      <c r="P5" s="11">
        <v>4.1928569999999998E-2</v>
      </c>
      <c r="Q5" s="11">
        <v>0</v>
      </c>
      <c r="R5" s="11">
        <v>2.9714290000000001E-2</v>
      </c>
      <c r="S5" s="11">
        <v>2.9714290000000001E-2</v>
      </c>
      <c r="T5" s="11">
        <v>0</v>
      </c>
      <c r="U5" s="11">
        <v>2.1428570000000002E-3</v>
      </c>
      <c r="V5" s="6">
        <v>0</v>
      </c>
      <c r="W5" s="14">
        <v>0</v>
      </c>
      <c r="X5" s="11">
        <v>2.628571E-2</v>
      </c>
      <c r="Y5" s="11">
        <v>0.52814289999999997</v>
      </c>
    </row>
    <row r="6" spans="1:25" ht="30.75" thickBot="1" x14ac:dyDescent="0.3">
      <c r="A6" s="5">
        <v>5</v>
      </c>
      <c r="B6" s="6">
        <v>0</v>
      </c>
      <c r="C6" s="6">
        <v>6.5333329999999995E-2</v>
      </c>
      <c r="D6" s="11">
        <v>6.5333329999999995E-2</v>
      </c>
      <c r="E6" s="11">
        <v>0</v>
      </c>
      <c r="F6" s="11">
        <v>4.4499999999999998E-2</v>
      </c>
      <c r="G6" s="11">
        <v>4.4499999999999998E-2</v>
      </c>
      <c r="H6" s="11">
        <v>0</v>
      </c>
      <c r="I6" s="11">
        <v>5.8083330000000002E-2</v>
      </c>
      <c r="J6" s="11">
        <v>5.8083330000000002E-2</v>
      </c>
      <c r="K6" s="14">
        <v>0</v>
      </c>
      <c r="L6" s="6">
        <v>3.3916670000000003E-2</v>
      </c>
      <c r="M6" s="11">
        <v>3.4000000000000002E-2</v>
      </c>
      <c r="N6" s="11">
        <v>0</v>
      </c>
      <c r="O6" s="11">
        <v>0.14424999999999999</v>
      </c>
      <c r="P6" s="11">
        <v>0.14424999999999999</v>
      </c>
      <c r="Q6" s="11">
        <v>0</v>
      </c>
      <c r="R6" s="11">
        <v>0.12258333</v>
      </c>
      <c r="S6" s="11">
        <v>0.12258333</v>
      </c>
      <c r="T6" s="11">
        <v>0</v>
      </c>
      <c r="U6" s="11">
        <v>0</v>
      </c>
      <c r="V6" s="6">
        <v>0</v>
      </c>
      <c r="W6" s="14">
        <v>0</v>
      </c>
      <c r="X6" s="11">
        <v>0.20358333000000001</v>
      </c>
      <c r="Y6" s="11">
        <v>0.53133330000000001</v>
      </c>
    </row>
    <row r="10" spans="1:25" x14ac:dyDescent="0.25">
      <c r="T10">
        <v>0</v>
      </c>
    </row>
    <row r="11" spans="1:25" x14ac:dyDescent="0.25">
      <c r="T11">
        <v>7.5</v>
      </c>
    </row>
    <row r="12" spans="1:25" x14ac:dyDescent="0.25">
      <c r="T12">
        <v>15</v>
      </c>
    </row>
  </sheetData>
  <pageMargins left="0.7" right="0.7" top="0.75" bottom="0.75" header="0.3" footer="0.3"/>
  <pageSetup paperSize="9" scale="5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cluster5_personal characteristi</vt:lpstr>
      <vt:lpstr>Cluster5_Utility function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2017-06-20T13:47:05Z</dcterms:modified>
</cp:coreProperties>
</file>