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1968_corp_caixa_gov_br/Documents/Área de Trabalho/"/>
    </mc:Choice>
  </mc:AlternateContent>
  <xr:revisionPtr revIDLastSave="381" documentId="8_{BFAC9691-91A4-4F9C-A0B5-E203961F3AB7}" xr6:coauthVersionLast="47" xr6:coauthVersionMax="47" xr10:uidLastSave="{B9209DED-E361-4118-A61E-C34FB7053E53}"/>
  <bookViews>
    <workbookView xWindow="-110" yWindow="-110" windowWidth="19420" windowHeight="10300" tabRatio="535" activeTab="3" xr2:uid="{8AC5A093-F140-44EE-99A7-A1CF0B88B165}"/>
  </bookViews>
  <sheets>
    <sheet name="Data" sheetId="6" r:id="rId1"/>
    <sheet name="controller" sheetId="4" r:id="rId2"/>
    <sheet name="Economias" sheetId="5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D3" i="5"/>
</calcChain>
</file>

<file path=xl/sharedStrings.xml><?xml version="1.0" encoding="utf-8"?>
<sst xmlns="http://schemas.openxmlformats.org/spreadsheetml/2006/main" count="261" uniqueCount="81">
  <si>
    <t>Tipo</t>
  </si>
  <si>
    <t>ENTRADA</t>
  </si>
  <si>
    <t>Renda Fixa</t>
  </si>
  <si>
    <t>SAÍDA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</si>
  <si>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</si>
  <si>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</si>
  <si>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</si>
  <si>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</si>
  <si>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</si>
  <si>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</si>
  <si>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</si>
  <si>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</si>
  <si>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</si>
  <si>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</si>
  <si>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</si>
  <si>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</si>
  <si>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</si>
  <si>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</si>
  <si>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</si>
  <si>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Freelance</t>
  </si>
  <si>
    <t>Utilidades Dom.</t>
  </si>
  <si>
    <t>Venda de ativos</t>
  </si>
  <si>
    <t>Rótulos de Linha</t>
  </si>
  <si>
    <t>Total Geral</t>
  </si>
  <si>
    <t>Soma de Valor</t>
  </si>
  <si>
    <t>Data Lançamento</t>
  </si>
  <si>
    <t>Depósito Reservado</t>
  </si>
  <si>
    <t>Total Reservado</t>
  </si>
  <si>
    <t>Meta de Reserva</t>
  </si>
  <si>
    <t>Salário mensal</t>
  </si>
  <si>
    <t>Transferência</t>
  </si>
  <si>
    <t>Recebido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</si>
  <si>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</si>
  <si>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</si>
  <si>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</si>
  <si>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</si>
  <si>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</si>
  <si>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</si>
  <si>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</si>
  <si>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</si>
  <si>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</si>
  <si>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</si>
  <si>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</si>
  <si>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</si>
  <si>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</si>
  <si>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</si>
  <si>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</si>
  <si>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</si>
  <si>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</si>
  <si>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</si>
  <si>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</si>
  <si>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</si>
  <si>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</si>
  <si>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</si>
  <si>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</si>
  <si>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</si>
  <si>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</si>
  <si>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</si>
  <si>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</si>
  <si>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</si>
  <si>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</si>
  <si>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</si>
  <si>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</si>
  <si>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</si>
  <si>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</si>
  <si>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</si>
  <si>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</si>
  <si>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</si>
  <si>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</si>
  <si>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</si>
  <si>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</si>
  <si>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</si>
  <si>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</si>
  <si>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</si>
  <si>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Mês</t>
  </si>
  <si>
    <t>tipo</t>
  </si>
  <si>
    <t>categoria</t>
  </si>
  <si>
    <t>descrição</t>
  </si>
  <si>
    <t>valor</t>
  </si>
  <si>
    <t>operação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</si>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</sst>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0" xfId="0" applyFill="1"/>
    <xf numFmtId="14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4" fontId="0" fillId="0" borderId="0" xfId="1" applyFont="1" applyAlignment="1">
      <alignment horizontal="left" wrapText="1"/>
    </xf>
  </cellXfs>
  <cellStyles count="2">
    <cellStyle name="Moeda" xfId="1" builtinId="4"/>
    <cellStyle name="Normal" xfId="0" builtinId="0"/>
  </cellStyles>
  <dxfs count="12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" formatCode="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font>
        <color theme="2" tint="-0.499984740745262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15B8DF5A-1E9D-4A5E-87FB-0E0F94E4DC23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controle financeiro.xlsx]controller!Tabela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DC6-BBB3-9E572697A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87870111"/>
        <c:axId val="916664399"/>
      </c:barChart>
      <c:catAx>
        <c:axId val="12878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4399"/>
        <c:crosses val="autoZero"/>
        <c:auto val="1"/>
        <c:lblAlgn val="ctr"/>
        <c:lblOffset val="100"/>
        <c:noMultiLvlLbl val="0"/>
      </c:catAx>
      <c:valAx>
        <c:axId val="9166643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78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[DIO - Planilha controle financeiro.xlsx]controller!Tabela dinâmica3</c:name>
    <c:fmtId val="8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536230220112965E-2"/>
          <c:w val="0.93856894218093012"/>
          <c:h val="0.84068687777195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1-4807-9E4B-36D0F7AF7F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96098927"/>
        <c:axId val="1085950815"/>
      </c:barChart>
      <c:catAx>
        <c:axId val="12960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950815"/>
        <c:crosses val="autoZero"/>
        <c:auto val="1"/>
        <c:lblAlgn val="ctr"/>
        <c:lblOffset val="100"/>
        <c:noMultiLvlLbl val="0"/>
      </c:catAx>
      <c:valAx>
        <c:axId val="10859508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960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 flip="none" rotWithShape="1">
              <a:gsLst>
                <a:gs pos="0">
                  <a:schemeClr val="bg2">
                    <a:lumMod val="75000"/>
                    <a:shade val="30000"/>
                    <a:satMod val="115000"/>
                  </a:schemeClr>
                </a:gs>
                <a:gs pos="50000">
                  <a:schemeClr val="bg2">
                    <a:lumMod val="75000"/>
                    <a:shade val="67500"/>
                    <a:satMod val="115000"/>
                  </a:schemeClr>
                </a:gs>
                <a:gs pos="51000">
                  <a:schemeClr val="bg2">
                    <a:lumMod val="75000"/>
                    <a:shade val="100000"/>
                    <a:satMod val="115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shade val="30000"/>
                      <a:satMod val="115000"/>
                    </a:schemeClr>
                  </a:gs>
                  <a:gs pos="50000">
                    <a:schemeClr val="bg2">
                      <a:lumMod val="75000"/>
                      <a:shade val="67500"/>
                      <a:satMod val="115000"/>
                    </a:schemeClr>
                  </a:gs>
                  <a:gs pos="91000">
                    <a:schemeClr val="bg2">
                      <a:lumMod val="75000"/>
                      <a:shade val="100000"/>
                      <a:satMod val="115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58-49C0-B7BC-DF625AF414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58-49C0-B7BC-DF625AF414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02820815"/>
        <c:axId val="1332050031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8-49C0-B7BC-DF625AF414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Economias!$D$3</c:f>
              <c:numCache>
                <c:formatCode>_("R$"* #,##0.00_);_("R$"* \(#,##0.00\);_("R$"* "-"??_);_(@_)</c:formatCode>
                <c:ptCount val="1"/>
                <c:pt idx="0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8-49C0-B7BC-DF625AF4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566358975"/>
        <c:axId val="1467908111"/>
      </c:barChart>
      <c:catAx>
        <c:axId val="19028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050031"/>
        <c:crosses val="autoZero"/>
        <c:auto val="1"/>
        <c:lblAlgn val="ctr"/>
        <c:lblOffset val="100"/>
        <c:noMultiLvlLbl val="0"/>
      </c:catAx>
      <c:valAx>
        <c:axId val="133205003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02820815"/>
        <c:crosses val="autoZero"/>
        <c:crossBetween val="between"/>
      </c:valAx>
      <c:valAx>
        <c:axId val="1467908111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358975"/>
        <c:crosses val="max"/>
        <c:crossBetween val="between"/>
      </c:valAx>
      <c:catAx>
        <c:axId val="156635897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90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92981</xdr:colOff>
      <xdr:row>27</xdr:row>
      <xdr:rowOff>50098</xdr:rowOff>
    </xdr:from>
    <xdr:to>
      <xdr:col>19</xdr:col>
      <xdr:colOff>417286</xdr:colOff>
      <xdr:row>46</xdr:row>
      <xdr:rowOff>17112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E770C4F-3780-EDF6-AF4F-D34A3FCE83C8}"/>
            </a:ext>
          </a:extLst>
        </xdr:cNvPr>
        <xdr:cNvGrpSpPr/>
      </xdr:nvGrpSpPr>
      <xdr:grpSpPr>
        <a:xfrm>
          <a:off x="1562552" y="4948669"/>
          <a:ext cx="10965091" cy="3414157"/>
          <a:chOff x="1460500" y="3812473"/>
          <a:chExt cx="9842500" cy="3423228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77C92E69-D909-75FC-4BE7-D2F049C7ED4B}"/>
              </a:ext>
            </a:extLst>
          </xdr:cNvPr>
          <xdr:cNvGrpSpPr/>
        </xdr:nvGrpSpPr>
        <xdr:grpSpPr>
          <a:xfrm>
            <a:off x="1460500" y="3812473"/>
            <a:ext cx="9842500" cy="3423228"/>
            <a:chOff x="1387928" y="4145641"/>
            <a:chExt cx="10087429" cy="4308930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E8EABE0A-0449-63B2-E01D-595ADD4FECC5}"/>
                </a:ext>
              </a:extLst>
            </xdr:cNvPr>
            <xdr:cNvGrpSpPr/>
          </xdr:nvGrpSpPr>
          <xdr:grpSpPr>
            <a:xfrm>
              <a:off x="1387928" y="4145641"/>
              <a:ext cx="10087429" cy="4308930"/>
              <a:chOff x="1369785" y="4644570"/>
              <a:chExt cx="10087429" cy="4308930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E03075F6-96CF-445E-88EB-AC005A9AC270}"/>
                  </a:ext>
                </a:extLst>
              </xdr:cNvPr>
              <xdr:cNvSpPr/>
            </xdr:nvSpPr>
            <xdr:spPr>
              <a:xfrm>
                <a:off x="1369785" y="4644571"/>
                <a:ext cx="10087429" cy="430892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0" name="Retângulo: Cantos Superiores Arredondados 19">
                <a:extLst>
                  <a:ext uri="{FF2B5EF4-FFF2-40B4-BE49-F238E27FC236}">
                    <a16:creationId xmlns:a16="http://schemas.microsoft.com/office/drawing/2014/main" id="{011E988B-A3A6-4133-B532-2803F8CED2BB}"/>
                  </a:ext>
                </a:extLst>
              </xdr:cNvPr>
              <xdr:cNvSpPr/>
            </xdr:nvSpPr>
            <xdr:spPr>
              <a:xfrm>
                <a:off x="1369785" y="4644570"/>
                <a:ext cx="10087429" cy="7429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5D54DFB-1A74-4709-B4D0-A9D6D7ADE340}"/>
                </a:ext>
              </a:extLst>
            </xdr:cNvPr>
            <xdr:cNvGraphicFramePr>
              <a:graphicFrameLocks/>
            </xdr:cNvGraphicFramePr>
          </xdr:nvGraphicFramePr>
          <xdr:xfrm>
            <a:off x="1498599" y="5119231"/>
            <a:ext cx="9567682" cy="31335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5DB4FAC4-C720-4AEB-91BF-AC788ED40A1F}"/>
                </a:ext>
              </a:extLst>
            </xdr:cNvPr>
            <xdr:cNvSpPr txBox="1"/>
          </xdr:nvSpPr>
          <xdr:spPr>
            <a:xfrm>
              <a:off x="2139010" y="4234010"/>
              <a:ext cx="2875642" cy="4602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28" name="Gráfico 27" descr="Dinheiro voador estrutura de tópicos">
            <a:extLst>
              <a:ext uri="{FF2B5EF4-FFF2-40B4-BE49-F238E27FC236}">
                <a16:creationId xmlns:a16="http://schemas.microsoft.com/office/drawing/2014/main" id="{7149142A-02C4-6806-264F-224FD83359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60069" y="3855357"/>
            <a:ext cx="508001" cy="50800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92981</xdr:colOff>
      <xdr:row>7</xdr:row>
      <xdr:rowOff>25420</xdr:rowOff>
    </xdr:from>
    <xdr:to>
      <xdr:col>10</xdr:col>
      <xdr:colOff>175281</xdr:colOff>
      <xdr:row>26</xdr:row>
      <xdr:rowOff>74839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14736A4C-12AA-7404-1169-AAE2236F787F}"/>
            </a:ext>
          </a:extLst>
        </xdr:cNvPr>
        <xdr:cNvGrpSpPr/>
      </xdr:nvGrpSpPr>
      <xdr:grpSpPr>
        <a:xfrm>
          <a:off x="1562552" y="1295420"/>
          <a:ext cx="5253015" cy="3496562"/>
          <a:chOff x="1464429" y="165807"/>
          <a:chExt cx="5253012" cy="3489979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EAAF1C4A-F0F6-10F5-1C44-CB2CD0366818}"/>
              </a:ext>
            </a:extLst>
          </xdr:cNvPr>
          <xdr:cNvGrpSpPr/>
        </xdr:nvGrpSpPr>
        <xdr:grpSpPr>
          <a:xfrm>
            <a:off x="1464429" y="165807"/>
            <a:ext cx="5253012" cy="3489979"/>
            <a:chOff x="1551948" y="164746"/>
            <a:chExt cx="5528591" cy="3726897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64FAE373-0C4F-7FFA-AF43-C19F703606AE}"/>
                </a:ext>
              </a:extLst>
            </xdr:cNvPr>
            <xdr:cNvGrpSpPr/>
          </xdr:nvGrpSpPr>
          <xdr:grpSpPr>
            <a:xfrm>
              <a:off x="1551948" y="164746"/>
              <a:ext cx="5528591" cy="3726897"/>
              <a:chOff x="1641929" y="168499"/>
              <a:chExt cx="4548754" cy="2888573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4ADC1103-AE47-4782-8A69-B837AB6731AB}"/>
                  </a:ext>
                </a:extLst>
              </xdr:cNvPr>
              <xdr:cNvSpPr/>
            </xdr:nvSpPr>
            <xdr:spPr>
              <a:xfrm>
                <a:off x="1654969" y="181429"/>
                <a:ext cx="4535714" cy="287564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25A95409-54F4-B917-3F4E-AA90BC39B768}"/>
                  </a:ext>
                </a:extLst>
              </xdr:cNvPr>
              <xdr:cNvSpPr/>
            </xdr:nvSpPr>
            <xdr:spPr>
              <a:xfrm>
                <a:off x="1641929" y="168499"/>
                <a:ext cx="4544785" cy="45357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B62E1B2-244F-46B4-A520-E4ED2908A57C}"/>
                </a:ext>
              </a:extLst>
            </xdr:cNvPr>
            <xdr:cNvGraphicFramePr>
              <a:graphicFrameLocks/>
            </xdr:cNvGraphicFramePr>
          </xdr:nvGraphicFramePr>
          <xdr:xfrm>
            <a:off x="1856787" y="875236"/>
            <a:ext cx="4548188" cy="27261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EF714276-E263-0DCE-4C45-53A6B303ED07}"/>
                </a:ext>
              </a:extLst>
            </xdr:cNvPr>
            <xdr:cNvSpPr txBox="1"/>
          </xdr:nvSpPr>
          <xdr:spPr>
            <a:xfrm>
              <a:off x="2256349" y="309043"/>
              <a:ext cx="2875642" cy="362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30" name="Gráfico 29" descr="Registrar estrutura de tópicos">
            <a:extLst>
              <a:ext uri="{FF2B5EF4-FFF2-40B4-BE49-F238E27FC236}">
                <a16:creationId xmlns:a16="http://schemas.microsoft.com/office/drawing/2014/main" id="{005402FB-6B00-9E7F-761C-392720C27B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60071" y="254000"/>
            <a:ext cx="426358" cy="42635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54428</xdr:rowOff>
    </xdr:from>
    <xdr:to>
      <xdr:col>1</xdr:col>
      <xdr:colOff>5442</xdr:colOff>
      <xdr:row>13</xdr:row>
      <xdr:rowOff>163287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414749A2-F52C-4EB1-978B-2B473A087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4428"/>
              <a:ext cx="1475013" cy="1197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92981</xdr:colOff>
      <xdr:row>0</xdr:row>
      <xdr:rowOff>45358</xdr:rowOff>
    </xdr:from>
    <xdr:to>
      <xdr:col>19</xdr:col>
      <xdr:colOff>344714</xdr:colOff>
      <xdr:row>5</xdr:row>
      <xdr:rowOff>99786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4DFFCDAF-3B3A-0F60-6EB0-C259018479B4}"/>
            </a:ext>
          </a:extLst>
        </xdr:cNvPr>
        <xdr:cNvGrpSpPr/>
      </xdr:nvGrpSpPr>
      <xdr:grpSpPr>
        <a:xfrm>
          <a:off x="1562552" y="45358"/>
          <a:ext cx="10892519" cy="961571"/>
          <a:chOff x="1562552" y="36287"/>
          <a:chExt cx="11518447" cy="1095827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4A605DDC-07DB-44CC-B632-EF81D266191F}"/>
              </a:ext>
            </a:extLst>
          </xdr:cNvPr>
          <xdr:cNvSpPr/>
        </xdr:nvSpPr>
        <xdr:spPr>
          <a:xfrm>
            <a:off x="1562552" y="36287"/>
            <a:ext cx="11518447" cy="108857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2BAFBB0B-ED7C-4033-9946-1A91C1EE58F9}"/>
              </a:ext>
            </a:extLst>
          </xdr:cNvPr>
          <xdr:cNvSpPr/>
        </xdr:nvSpPr>
        <xdr:spPr>
          <a:xfrm>
            <a:off x="1741714" y="235855"/>
            <a:ext cx="752929" cy="725717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29D6951B-407D-1851-ED1D-82836BAB4777}"/>
              </a:ext>
            </a:extLst>
          </xdr:cNvPr>
          <xdr:cNvGrpSpPr/>
        </xdr:nvGrpSpPr>
        <xdr:grpSpPr>
          <a:xfrm>
            <a:off x="2583544" y="226786"/>
            <a:ext cx="4918528" cy="905328"/>
            <a:chOff x="2583544" y="226786"/>
            <a:chExt cx="4918528" cy="905328"/>
          </a:xfrm>
        </xdr:grpSpPr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7979EAA5-47D3-1EFA-CDC3-8DA0C24114CB}"/>
                </a:ext>
              </a:extLst>
            </xdr:cNvPr>
            <xdr:cNvSpPr txBox="1"/>
          </xdr:nvSpPr>
          <xdr:spPr>
            <a:xfrm>
              <a:off x="2585358" y="226786"/>
              <a:ext cx="4916714" cy="5624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/>
                <a:t>Hello, Giovanna</a:t>
              </a:r>
            </a:p>
          </xdr:txBody>
        </xdr: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66DB530B-06F6-44FB-BD68-B18613B902D6}"/>
                </a:ext>
              </a:extLst>
            </xdr:cNvPr>
            <xdr:cNvSpPr txBox="1"/>
          </xdr:nvSpPr>
          <xdr:spPr>
            <a:xfrm>
              <a:off x="2583544" y="633186"/>
              <a:ext cx="4916714" cy="4989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5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Acompanhamento Financeiro</a:t>
              </a:r>
            </a:p>
            <a:p>
              <a:endParaRPr lang="pt-BR" sz="2000"/>
            </a:p>
          </xdr:txBody>
        </xdr:sp>
      </xdr:grp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5ACD8270-268C-AAA9-B8DA-15B732BC5A02}"/>
              </a:ext>
            </a:extLst>
          </xdr:cNvPr>
          <xdr:cNvGrpSpPr/>
        </xdr:nvGrpSpPr>
        <xdr:grpSpPr>
          <a:xfrm>
            <a:off x="7175501" y="172357"/>
            <a:ext cx="4236356" cy="317500"/>
            <a:chOff x="7175501" y="172357"/>
            <a:chExt cx="4236356" cy="317500"/>
          </a:xfrm>
        </xdr:grpSpPr>
        <xdr:sp macro="" textlink="">
          <xdr:nvSpPr>
            <xdr:cNvPr id="39" name="CaixaDeTexto 3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C91E561E-6E49-434B-80C7-35661EA32D32}"/>
                </a:ext>
              </a:extLst>
            </xdr:cNvPr>
            <xdr:cNvSpPr txBox="1"/>
          </xdr:nvSpPr>
          <xdr:spPr>
            <a:xfrm>
              <a:off x="7175501" y="172357"/>
              <a:ext cx="4236356" cy="3175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Pesquisar dados ...</a:t>
              </a:r>
            </a:p>
          </xdr:txBody>
        </xdr:sp>
        <xdr:pic>
          <xdr:nvPicPr>
            <xdr:cNvPr id="41" name="Gráfico 40" descr="Lupa estrutura de tópicos">
              <a:extLst>
                <a:ext uri="{FF2B5EF4-FFF2-40B4-BE49-F238E27FC236}">
                  <a16:creationId xmlns:a16="http://schemas.microsoft.com/office/drawing/2014/main" id="{3FADA79D-83E2-656E-1869-EDEB921676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922000" y="172357"/>
              <a:ext cx="272144" cy="272144"/>
            </a:xfrm>
            <a:prstGeom prst="rect">
              <a:avLst/>
            </a:prstGeom>
          </xdr:spPr>
        </xdr:pic>
      </xdr:grpSp>
      <xdr:pic>
        <xdr:nvPicPr>
          <xdr:cNvPr id="44" name="Gráfico 43" descr="Perfil de mulher estrutura de tópicos">
            <a:extLst>
              <a:ext uri="{FF2B5EF4-FFF2-40B4-BE49-F238E27FC236}">
                <a16:creationId xmlns:a16="http://schemas.microsoft.com/office/drawing/2014/main" id="{63EFC5A6-6B98-DE44-806A-D6D220F91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832429" y="299357"/>
            <a:ext cx="589643" cy="58964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18142</xdr:rowOff>
    </xdr:from>
    <xdr:to>
      <xdr:col>0</xdr:col>
      <xdr:colOff>1460500</xdr:colOff>
      <xdr:row>4</xdr:row>
      <xdr:rowOff>163286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AD1C82C4-2BED-E587-A65F-7613DD1EFA0D}"/>
            </a:ext>
          </a:extLst>
        </xdr:cNvPr>
        <xdr:cNvGrpSpPr/>
      </xdr:nvGrpSpPr>
      <xdr:grpSpPr>
        <a:xfrm>
          <a:off x="0" y="199571"/>
          <a:ext cx="1460500" cy="689429"/>
          <a:chOff x="0" y="199571"/>
          <a:chExt cx="1460500" cy="689429"/>
        </a:xfrm>
      </xdr:grpSpPr>
      <xdr:sp macro="" textlink="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3BBA18FD-BF9E-9002-8E0D-BBBE1070A6B8}"/>
              </a:ext>
            </a:extLst>
          </xdr:cNvPr>
          <xdr:cNvSpPr/>
        </xdr:nvSpPr>
        <xdr:spPr>
          <a:xfrm>
            <a:off x="0" y="199571"/>
            <a:ext cx="1460500" cy="689429"/>
          </a:xfrm>
          <a:prstGeom prst="roundRect">
            <a:avLst>
              <a:gd name="adj" fmla="val 3107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  <a:p>
            <a:pPr algn="l"/>
            <a:r>
              <a:rPr lang="pt-BR" sz="11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Money</a:t>
            </a:r>
            <a:r>
              <a:rPr lang="pt-BR" sz="11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 App</a:t>
            </a:r>
            <a:endParaRPr lang="pt-BR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  <xdr:pic>
        <xdr:nvPicPr>
          <xdr:cNvPr id="58" name="Gráfico 57" descr="Dinheiro estrutura de tópicos">
            <a:extLst>
              <a:ext uri="{FF2B5EF4-FFF2-40B4-BE49-F238E27FC236}">
                <a16:creationId xmlns:a16="http://schemas.microsoft.com/office/drawing/2014/main" id="{474F87BC-5ADE-B905-EEDE-4D4ADBD9BA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861786" y="208643"/>
            <a:ext cx="580572" cy="58057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590094</xdr:colOff>
      <xdr:row>6</xdr:row>
      <xdr:rowOff>177820</xdr:rowOff>
    </xdr:from>
    <xdr:to>
      <xdr:col>19</xdr:col>
      <xdr:colOff>373038</xdr:colOff>
      <xdr:row>26</xdr:row>
      <xdr:rowOff>45810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01FF3FED-7A33-4A12-BBD5-0678EC5D48AD}"/>
            </a:ext>
          </a:extLst>
        </xdr:cNvPr>
        <xdr:cNvGrpSpPr/>
      </xdr:nvGrpSpPr>
      <xdr:grpSpPr>
        <a:xfrm>
          <a:off x="7230380" y="1266391"/>
          <a:ext cx="5253015" cy="3496562"/>
          <a:chOff x="1464429" y="165807"/>
          <a:chExt cx="5253012" cy="3489979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41FF65DA-6C10-26EE-99C1-49E173D36856}"/>
              </a:ext>
            </a:extLst>
          </xdr:cNvPr>
          <xdr:cNvGrpSpPr/>
        </xdr:nvGrpSpPr>
        <xdr:grpSpPr>
          <a:xfrm>
            <a:off x="1464429" y="165807"/>
            <a:ext cx="5253012" cy="3489979"/>
            <a:chOff x="1551948" y="164746"/>
            <a:chExt cx="5528591" cy="3726897"/>
          </a:xfrm>
        </xdr:grpSpPr>
        <xdr:grpSp>
          <xdr:nvGrpSpPr>
            <xdr:cNvPr id="63" name="Agrupar 62">
              <a:extLst>
                <a:ext uri="{FF2B5EF4-FFF2-40B4-BE49-F238E27FC236}">
                  <a16:creationId xmlns:a16="http://schemas.microsoft.com/office/drawing/2014/main" id="{86DDD234-7CB8-7DD4-C867-0B5C0424ED08}"/>
                </a:ext>
              </a:extLst>
            </xdr:cNvPr>
            <xdr:cNvGrpSpPr/>
          </xdr:nvGrpSpPr>
          <xdr:grpSpPr>
            <a:xfrm>
              <a:off x="1551948" y="164746"/>
              <a:ext cx="5528591" cy="3726897"/>
              <a:chOff x="1641929" y="168499"/>
              <a:chExt cx="4548754" cy="2888573"/>
            </a:xfrm>
          </xdr:grpSpPr>
          <xdr:sp macro="" textlink="">
            <xdr:nvSpPr>
              <xdr:cNvPr id="66" name="Retângulo: Cantos Arredondados 65">
                <a:extLst>
                  <a:ext uri="{FF2B5EF4-FFF2-40B4-BE49-F238E27FC236}">
                    <a16:creationId xmlns:a16="http://schemas.microsoft.com/office/drawing/2014/main" id="{D99D6916-0313-7C83-F807-7219798D376E}"/>
                  </a:ext>
                </a:extLst>
              </xdr:cNvPr>
              <xdr:cNvSpPr/>
            </xdr:nvSpPr>
            <xdr:spPr>
              <a:xfrm>
                <a:off x="1654969" y="181429"/>
                <a:ext cx="4535714" cy="287564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7" name="Retângulo: Cantos Superiores Arredondados 66">
                <a:extLst>
                  <a:ext uri="{FF2B5EF4-FFF2-40B4-BE49-F238E27FC236}">
                    <a16:creationId xmlns:a16="http://schemas.microsoft.com/office/drawing/2014/main" id="{2EB96F52-952E-1703-9E28-302ADC119D3F}"/>
                  </a:ext>
                </a:extLst>
              </xdr:cNvPr>
              <xdr:cNvSpPr/>
            </xdr:nvSpPr>
            <xdr:spPr>
              <a:xfrm>
                <a:off x="1641929" y="168499"/>
                <a:ext cx="4544785" cy="45357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30914D68-AF27-856C-66C8-59231E84A7F0}"/>
                </a:ext>
              </a:extLst>
            </xdr:cNvPr>
            <xdr:cNvSpPr txBox="1"/>
          </xdr:nvSpPr>
          <xdr:spPr>
            <a:xfrm>
              <a:off x="2256349" y="309043"/>
              <a:ext cx="2875642" cy="362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pic>
        <xdr:nvPicPr>
          <xdr:cNvPr id="62" name="Gráfico 61" descr="Cofrinho estrutura de tópicos">
            <a:extLst>
              <a:ext uri="{FF2B5EF4-FFF2-40B4-BE49-F238E27FC236}">
                <a16:creationId xmlns:a16="http://schemas.microsoft.com/office/drawing/2014/main" id="{CCE51199-0AB3-4AC1-EE4D-826C4086CC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660071" y="254401"/>
            <a:ext cx="426358" cy="42555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283480</xdr:colOff>
      <xdr:row>10</xdr:row>
      <xdr:rowOff>163286</xdr:rowOff>
    </xdr:from>
    <xdr:to>
      <xdr:col>18</xdr:col>
      <xdr:colOff>381000</xdr:colOff>
      <xdr:row>23</xdr:row>
      <xdr:rowOff>171655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AA472709-8669-4AA9-8206-D344B88B1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a Prado Alves" refreshedDate="45659.50300798611" createdVersion="8" refreshedVersion="8" minRefreshableVersion="3" recordCount="44" xr:uid="{9EC919BD-6283-4095-9937-8E82349A2A0A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 u="1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392096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8F719-98B7-42D2-9185-78F6820ACFC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D3:E8" firstHeaderRow="1" firstDataRow="1" firstDataCol="1" rowPageCount="1" colPageCount="1"/>
  <pivotFields count="8">
    <pivotField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4BE5B-F2E3-4E9D-ABDC-BF19B5A12DE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9" firstHeaderRow="1" firstDataRow="1" firstDataCol="1" rowPageCount="1" colPageCount="1"/>
  <pivotFields count="8">
    <pivotField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1B576D7-C205-4B60-B2C0-581A82168D13}" sourceName="Mês">
  <pivotTables>
    <pivotTable tabId="4" name="Tabela dinâmica1"/>
    <pivotTable tabId="4" name="Tabela dinâmica3"/>
  </pivotTables>
  <data>
    <tabular pivotCacheId="103920969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E112F1E-506F-4EF3-8893-81AEC786E951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AA0D7-7010-43B7-BC00-FC6CE350EEB8}" name="Tabela1" displayName="Tabela1" ref="A1:H45" totalsRowShown="0" headerRowDxfId="1" dataDxfId="0">
  <autoFilter ref="A1:H45" xr:uid="{153AA0D7-7010-43B7-BC00-FC6CE350EEB8}"/>
  <tableColumns count="8">
    <tableColumn id="1" xr3:uid="{50528A31-1BB2-4827-9FCE-3FDF7A082DF3}" name="Data" dataDxfId="9"/>
    <tableColumn id="8" xr3:uid="{1DAFEEFD-B424-47D8-91E8-3A527AD51FD0}" name="Mês" dataDxfId="8">
      <calculatedColumnFormula>MONTH(Tabela1[[#This Row],[Data]])</calculatedColumnFormula>
    </tableColumn>
    <tableColumn id="2" xr3:uid="{BAA5AD6D-648A-4542-AACB-FC3CF7B87210}" name="tipo" dataDxfId="7"/>
    <tableColumn id="3" xr3:uid="{FC58BF6C-0299-4C4A-903B-082C03D9E160}" name="categoria" dataDxfId="6"/>
    <tableColumn id="4" xr3:uid="{85E91443-EE32-4287-95A0-A28E38F35936}" name="descrição" dataDxfId="5"/>
    <tableColumn id="5" xr3:uid="{5EA0D293-70B3-4D56-AA52-A7363C8BCCB8}" name="valor" dataDxfId="4" dataCellStyle="Moeda"/>
    <tableColumn id="6" xr3:uid="{2959EAA0-2D08-4974-BE66-981A43A34727}" name="operação" dataDxfId="3"/>
    <tableColumn id="7" xr3:uid="{B5B8D6B4-6F46-4674-85FE-1401BD5035A1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C225D8-474A-4CE4-8715-572885AAFBED}" name="Tabela2" displayName="Tabela2" ref="C6:D18" totalsRowShown="0">
  <autoFilter ref="C6:D18" xr:uid="{90C225D8-474A-4CE4-8715-572885AAFBED}"/>
  <tableColumns count="2">
    <tableColumn id="1" xr3:uid="{432D3A44-0F66-4B05-AD10-58E8DEE038EA}" name="Data Lançamento"/>
    <tableColumn id="2" xr3:uid="{7B7D840B-BEC1-44FC-8F80-64C56093F1EC}" name="Depósito Reservad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2821-5A00-478B-A727-6C8FD724FA3F}">
  <sheetPr>
    <tabColor rgb="FF00B0F0"/>
  </sheetPr>
  <dimension ref="A1:H45"/>
  <sheetViews>
    <sheetView workbookViewId="0"/>
  </sheetViews>
  <sheetFormatPr defaultColWidth="26.453125" defaultRowHeight="14.5" x14ac:dyDescent="0.35"/>
  <cols>
    <col min="1" max="1" width="10.453125" style="3" bestFit="1" customWidth="1"/>
    <col min="2" max="2" width="6.6328125" style="3" bestFit="1" customWidth="1"/>
    <col min="3" max="3" width="8.81640625" style="3" bestFit="1" customWidth="1"/>
    <col min="4" max="4" width="19.26953125" style="3" bestFit="1" customWidth="1"/>
    <col min="5" max="5" width="32.08984375" style="3" bestFit="1" customWidth="1"/>
    <col min="6" max="6" width="11.26953125" style="3" bestFit="1" customWidth="1"/>
    <col min="7" max="7" width="16.54296875" style="3" bestFit="1" customWidth="1"/>
    <col min="8" max="8" width="8.7265625" style="3" bestFit="1" customWidth="1"/>
    <col min="9" max="16384" width="26.453125" style="3"/>
  </cols>
  <sheetData>
    <row r="1" spans="1:8" x14ac:dyDescent="0.35">
      <c r="A1" s="9" t="s">
        <v>73</v>
      </c>
      <c r="B1" s="10" t="s">
        <v>74</v>
      </c>
      <c r="C1" s="11" t="s">
        <v>75</v>
      </c>
      <c r="D1" s="11" t="s">
        <v>76</v>
      </c>
      <c r="E1" s="11" t="s">
        <v>77</v>
      </c>
      <c r="F1" s="12" t="s">
        <v>78</v>
      </c>
      <c r="G1" s="11" t="s">
        <v>79</v>
      </c>
      <c r="H1" s="11" t="s">
        <v>80</v>
      </c>
    </row>
    <row r="2" spans="1:8" x14ac:dyDescent="0.35">
      <c r="A2" s="9">
        <v>45505</v>
      </c>
      <c r="B2" s="10">
        <f>MONTH(Tabela1[[#This Row],[Data]])</f>
        <v>8</v>
      </c>
      <c r="C2" s="11" t="s">
        <v>1</v>
      </c>
      <c r="D2" s="11" t="s">
        <v>2</v>
      </c>
      <c r="E2" s="11" t="s">
        <v>29</v>
      </c>
      <c r="F2" s="12">
        <v>5000</v>
      </c>
      <c r="G2" s="11" t="s">
        <v>30</v>
      </c>
      <c r="H2" s="11" t="s">
        <v>31</v>
      </c>
    </row>
    <row r="3" spans="1:8" x14ac:dyDescent="0.35">
      <c r="A3" s="9">
        <v>45505</v>
      </c>
      <c r="B3" s="10">
        <f>MONTH(Tabela1[[#This Row],[Data]])</f>
        <v>8</v>
      </c>
      <c r="C3" s="11" t="s">
        <v>3</v>
      </c>
      <c r="D3" s="11" t="s">
        <v>4</v>
      </c>
      <c r="E3" s="11" t="s">
        <v>32</v>
      </c>
      <c r="F3" s="12">
        <v>550</v>
      </c>
      <c r="G3" s="11" t="s">
        <v>33</v>
      </c>
      <c r="H3" s="11" t="s">
        <v>34</v>
      </c>
    </row>
    <row r="4" spans="1:8" x14ac:dyDescent="0.35">
      <c r="A4" s="9">
        <v>45507</v>
      </c>
      <c r="B4" s="10">
        <f>MONTH(Tabela1[[#This Row],[Data]])</f>
        <v>8</v>
      </c>
      <c r="C4" s="11" t="s">
        <v>3</v>
      </c>
      <c r="D4" s="11" t="s">
        <v>5</v>
      </c>
      <c r="E4" s="11" t="s">
        <v>35</v>
      </c>
      <c r="F4" s="12">
        <v>300</v>
      </c>
      <c r="G4" s="11" t="s">
        <v>36</v>
      </c>
      <c r="H4" s="11" t="s">
        <v>37</v>
      </c>
    </row>
    <row r="5" spans="1:8" x14ac:dyDescent="0.35">
      <c r="A5" s="9">
        <v>45509</v>
      </c>
      <c r="B5" s="10">
        <f>MONTH(Tabela1[[#This Row],[Data]])</f>
        <v>8</v>
      </c>
      <c r="C5" s="11" t="s">
        <v>3</v>
      </c>
      <c r="D5" s="11" t="s">
        <v>6</v>
      </c>
      <c r="E5" s="11" t="s">
        <v>38</v>
      </c>
      <c r="F5" s="12">
        <v>120</v>
      </c>
      <c r="G5" s="11" t="s">
        <v>36</v>
      </c>
      <c r="H5" s="11" t="s">
        <v>37</v>
      </c>
    </row>
    <row r="6" spans="1:8" x14ac:dyDescent="0.35">
      <c r="A6" s="9">
        <v>45511</v>
      </c>
      <c r="B6" s="10">
        <f>MONTH(Tabela1[[#This Row],[Data]])</f>
        <v>8</v>
      </c>
      <c r="C6" s="11" t="s">
        <v>3</v>
      </c>
      <c r="D6" s="11" t="s">
        <v>7</v>
      </c>
      <c r="E6" s="11" t="s">
        <v>39</v>
      </c>
      <c r="F6" s="12">
        <v>250</v>
      </c>
      <c r="G6" s="11" t="s">
        <v>30</v>
      </c>
      <c r="H6" s="11" t="s">
        <v>37</v>
      </c>
    </row>
    <row r="7" spans="1:8" x14ac:dyDescent="0.35">
      <c r="A7" s="9">
        <v>45514</v>
      </c>
      <c r="B7" s="10">
        <f>MONTH(Tabela1[[#This Row],[Data]])</f>
        <v>8</v>
      </c>
      <c r="C7" s="11" t="s">
        <v>3</v>
      </c>
      <c r="D7" s="11" t="s">
        <v>8</v>
      </c>
      <c r="E7" s="11" t="s">
        <v>40</v>
      </c>
      <c r="F7" s="12">
        <v>400</v>
      </c>
      <c r="G7" s="11" t="s">
        <v>33</v>
      </c>
      <c r="H7" s="11" t="s">
        <v>34</v>
      </c>
    </row>
    <row r="8" spans="1:8" x14ac:dyDescent="0.35">
      <c r="A8" s="9">
        <v>45516</v>
      </c>
      <c r="B8" s="10">
        <f>MONTH(Tabela1[[#This Row],[Data]])</f>
        <v>8</v>
      </c>
      <c r="C8" s="11" t="s">
        <v>3</v>
      </c>
      <c r="D8" s="11" t="s">
        <v>9</v>
      </c>
      <c r="E8" s="11" t="s">
        <v>41</v>
      </c>
      <c r="F8" s="12">
        <v>600</v>
      </c>
      <c r="G8" s="11" t="s">
        <v>36</v>
      </c>
      <c r="H8" s="11" t="s">
        <v>34</v>
      </c>
    </row>
    <row r="9" spans="1:8" x14ac:dyDescent="0.35">
      <c r="A9" s="9">
        <v>45519</v>
      </c>
      <c r="B9" s="10">
        <f>MONTH(Tabela1[[#This Row],[Data]])</f>
        <v>8</v>
      </c>
      <c r="C9" s="11" t="s">
        <v>1</v>
      </c>
      <c r="D9" s="11" t="s">
        <v>10</v>
      </c>
      <c r="E9" s="11" t="s">
        <v>42</v>
      </c>
      <c r="F9" s="12">
        <v>800</v>
      </c>
      <c r="G9" s="11" t="s">
        <v>30</v>
      </c>
      <c r="H9" s="11" t="s">
        <v>31</v>
      </c>
    </row>
    <row r="10" spans="1:8" x14ac:dyDescent="0.35">
      <c r="A10" s="9">
        <v>45519</v>
      </c>
      <c r="B10" s="10">
        <f>MONTH(Tabela1[[#This Row],[Data]])</f>
        <v>8</v>
      </c>
      <c r="C10" s="11" t="s">
        <v>3</v>
      </c>
      <c r="D10" s="11" t="s">
        <v>11</v>
      </c>
      <c r="E10" s="11" t="s">
        <v>43</v>
      </c>
      <c r="F10" s="12">
        <v>150</v>
      </c>
      <c r="G10" s="11" t="s">
        <v>30</v>
      </c>
      <c r="H10" s="11" t="s">
        <v>37</v>
      </c>
    </row>
    <row r="11" spans="1:8" x14ac:dyDescent="0.35">
      <c r="A11" s="9">
        <v>45522</v>
      </c>
      <c r="B11" s="10">
        <f>MONTH(Tabela1[[#This Row],[Data]])</f>
        <v>8</v>
      </c>
      <c r="C11" s="11" t="s">
        <v>3</v>
      </c>
      <c r="D11" s="11" t="s">
        <v>12</v>
      </c>
      <c r="E11" s="11" t="s">
        <v>44</v>
      </c>
      <c r="F11" s="12">
        <v>1200</v>
      </c>
      <c r="G11" s="11" t="s">
        <v>36</v>
      </c>
      <c r="H11" s="11" t="s">
        <v>34</v>
      </c>
    </row>
    <row r="12" spans="1:8" x14ac:dyDescent="0.35">
      <c r="A12" s="9">
        <v>45524</v>
      </c>
      <c r="B12" s="10">
        <f>MONTH(Tabela1[[#This Row],[Data]])</f>
        <v>8</v>
      </c>
      <c r="C12" s="11" t="s">
        <v>3</v>
      </c>
      <c r="D12" s="11" t="s">
        <v>13</v>
      </c>
      <c r="E12" s="11" t="s">
        <v>45</v>
      </c>
      <c r="F12" s="12">
        <v>450</v>
      </c>
      <c r="G12" s="11" t="s">
        <v>33</v>
      </c>
      <c r="H12" s="11" t="s">
        <v>37</v>
      </c>
    </row>
    <row r="13" spans="1:8" x14ac:dyDescent="0.35">
      <c r="A13" s="9">
        <v>45526</v>
      </c>
      <c r="B13" s="10">
        <f>MONTH(Tabela1[[#This Row],[Data]])</f>
        <v>8</v>
      </c>
      <c r="C13" s="11" t="s">
        <v>3</v>
      </c>
      <c r="D13" s="11" t="s">
        <v>14</v>
      </c>
      <c r="E13" s="11" t="s">
        <v>46</v>
      </c>
      <c r="F13" s="12">
        <v>180</v>
      </c>
      <c r="G13" s="11" t="s">
        <v>30</v>
      </c>
      <c r="H13" s="11" t="s">
        <v>34</v>
      </c>
    </row>
    <row r="14" spans="1:8" x14ac:dyDescent="0.35">
      <c r="A14" s="9">
        <v>45528</v>
      </c>
      <c r="B14" s="10">
        <f>MONTH(Tabela1[[#This Row],[Data]])</f>
        <v>8</v>
      </c>
      <c r="C14" s="11" t="s">
        <v>3</v>
      </c>
      <c r="D14" s="11" t="s">
        <v>15</v>
      </c>
      <c r="E14" s="11" t="s">
        <v>47</v>
      </c>
      <c r="F14" s="12">
        <v>80</v>
      </c>
      <c r="G14" s="11" t="s">
        <v>33</v>
      </c>
      <c r="H14" s="11" t="s">
        <v>37</v>
      </c>
    </row>
    <row r="15" spans="1:8" x14ac:dyDescent="0.35">
      <c r="A15" s="9">
        <v>45532</v>
      </c>
      <c r="B15" s="10">
        <f>MONTH(Tabela1[[#This Row],[Data]])</f>
        <v>8</v>
      </c>
      <c r="C15" s="11" t="s">
        <v>3</v>
      </c>
      <c r="D15" s="11" t="s">
        <v>16</v>
      </c>
      <c r="E15" s="11" t="s">
        <v>48</v>
      </c>
      <c r="F15" s="12">
        <v>200</v>
      </c>
      <c r="G15" s="11" t="s">
        <v>33</v>
      </c>
      <c r="H15" s="11" t="s">
        <v>37</v>
      </c>
    </row>
    <row r="16" spans="1:8" x14ac:dyDescent="0.35">
      <c r="A16" s="9">
        <v>45534</v>
      </c>
      <c r="B16" s="10">
        <f>MONTH(Tabela1[[#This Row],[Data]])</f>
        <v>8</v>
      </c>
      <c r="C16" s="11" t="s">
        <v>3</v>
      </c>
      <c r="D16" s="11" t="s">
        <v>17</v>
      </c>
      <c r="E16" s="11" t="s">
        <v>49</v>
      </c>
      <c r="F16" s="12">
        <v>750</v>
      </c>
      <c r="G16" s="11" t="s">
        <v>30</v>
      </c>
      <c r="H16" s="11" t="s">
        <v>34</v>
      </c>
    </row>
    <row r="17" spans="1:8" x14ac:dyDescent="0.35">
      <c r="A17" s="9">
        <v>45535</v>
      </c>
      <c r="B17" s="10">
        <f>MONTH(Tabela1[[#This Row],[Data]])</f>
        <v>8</v>
      </c>
      <c r="C17" s="11" t="s">
        <v>3</v>
      </c>
      <c r="D17" s="11" t="s">
        <v>18</v>
      </c>
      <c r="E17" s="11" t="s">
        <v>50</v>
      </c>
      <c r="F17" s="12">
        <v>350</v>
      </c>
      <c r="G17" s="11" t="s">
        <v>36</v>
      </c>
      <c r="H17" s="11" t="s">
        <v>37</v>
      </c>
    </row>
    <row r="18" spans="1:8" x14ac:dyDescent="0.35">
      <c r="A18" s="9">
        <v>45536</v>
      </c>
      <c r="B18" s="10">
        <f>MONTH(Tabela1[[#This Row],[Data]])</f>
        <v>9</v>
      </c>
      <c r="C18" s="11" t="s">
        <v>1</v>
      </c>
      <c r="D18" s="11" t="s">
        <v>2</v>
      </c>
      <c r="E18" s="11" t="s">
        <v>29</v>
      </c>
      <c r="F18" s="12">
        <v>5000</v>
      </c>
      <c r="G18" s="11" t="s">
        <v>30</v>
      </c>
      <c r="H18" s="11" t="s">
        <v>31</v>
      </c>
    </row>
    <row r="19" spans="1:8" x14ac:dyDescent="0.35">
      <c r="A19" s="9">
        <v>45537</v>
      </c>
      <c r="B19" s="10">
        <f>MONTH(Tabela1[[#This Row],[Data]])</f>
        <v>9</v>
      </c>
      <c r="C19" s="11" t="s">
        <v>3</v>
      </c>
      <c r="D19" s="11" t="s">
        <v>4</v>
      </c>
      <c r="E19" s="12" t="s">
        <v>32</v>
      </c>
      <c r="F19" s="12">
        <v>450</v>
      </c>
      <c r="G19" s="11" t="s">
        <v>33</v>
      </c>
      <c r="H19" s="11" t="s">
        <v>34</v>
      </c>
    </row>
    <row r="20" spans="1:8" x14ac:dyDescent="0.35">
      <c r="A20" s="9">
        <v>45540</v>
      </c>
      <c r="B20" s="10">
        <f>MONTH(Tabela1[[#This Row],[Data]])</f>
        <v>9</v>
      </c>
      <c r="C20" s="11" t="s">
        <v>3</v>
      </c>
      <c r="D20" s="11" t="s">
        <v>5</v>
      </c>
      <c r="E20" s="12" t="s">
        <v>35</v>
      </c>
      <c r="F20" s="12">
        <v>300</v>
      </c>
      <c r="G20" s="11" t="s">
        <v>33</v>
      </c>
      <c r="H20" s="11" t="s">
        <v>37</v>
      </c>
    </row>
    <row r="21" spans="1:8" x14ac:dyDescent="0.35">
      <c r="A21" s="9">
        <v>45543</v>
      </c>
      <c r="B21" s="10">
        <f>MONTH(Tabela1[[#This Row],[Data]])</f>
        <v>9</v>
      </c>
      <c r="C21" s="11" t="s">
        <v>3</v>
      </c>
      <c r="D21" s="11" t="s">
        <v>6</v>
      </c>
      <c r="E21" s="12" t="s">
        <v>51</v>
      </c>
      <c r="F21" s="12">
        <v>200</v>
      </c>
      <c r="G21" s="11" t="s">
        <v>30</v>
      </c>
      <c r="H21" s="11" t="s">
        <v>37</v>
      </c>
    </row>
    <row r="22" spans="1:8" x14ac:dyDescent="0.35">
      <c r="A22" s="9">
        <v>45546</v>
      </c>
      <c r="B22" s="10">
        <f>MONTH(Tabela1[[#This Row],[Data]])</f>
        <v>9</v>
      </c>
      <c r="C22" s="11" t="s">
        <v>3</v>
      </c>
      <c r="D22" s="11" t="s">
        <v>7</v>
      </c>
      <c r="E22" s="12" t="s">
        <v>52</v>
      </c>
      <c r="F22" s="12">
        <v>600</v>
      </c>
      <c r="G22" s="11" t="s">
        <v>33</v>
      </c>
      <c r="H22" s="11" t="s">
        <v>34</v>
      </c>
    </row>
    <row r="23" spans="1:8" x14ac:dyDescent="0.35">
      <c r="A23" s="9">
        <v>45549</v>
      </c>
      <c r="B23" s="10">
        <f>MONTH(Tabela1[[#This Row],[Data]])</f>
        <v>9</v>
      </c>
      <c r="C23" s="11" t="s">
        <v>3</v>
      </c>
      <c r="D23" s="11" t="s">
        <v>8</v>
      </c>
      <c r="E23" s="12" t="s">
        <v>40</v>
      </c>
      <c r="F23" s="12">
        <v>350</v>
      </c>
      <c r="G23" s="11" t="s">
        <v>30</v>
      </c>
      <c r="H23" s="11" t="s">
        <v>37</v>
      </c>
    </row>
    <row r="24" spans="1:8" x14ac:dyDescent="0.35">
      <c r="A24" s="9">
        <v>45552</v>
      </c>
      <c r="B24" s="10">
        <f>MONTH(Tabela1[[#This Row],[Data]])</f>
        <v>9</v>
      </c>
      <c r="C24" s="11" t="s">
        <v>3</v>
      </c>
      <c r="D24" s="11" t="s">
        <v>9</v>
      </c>
      <c r="E24" s="12" t="s">
        <v>53</v>
      </c>
      <c r="F24" s="12">
        <v>500</v>
      </c>
      <c r="G24" s="11" t="s">
        <v>36</v>
      </c>
      <c r="H24" s="11" t="s">
        <v>34</v>
      </c>
    </row>
    <row r="25" spans="1:8" x14ac:dyDescent="0.35">
      <c r="A25" s="9">
        <v>45555</v>
      </c>
      <c r="B25" s="10">
        <f>MONTH(Tabela1[[#This Row],[Data]])</f>
        <v>9</v>
      </c>
      <c r="C25" s="11" t="s">
        <v>1</v>
      </c>
      <c r="D25" s="11" t="s">
        <v>19</v>
      </c>
      <c r="E25" s="11" t="s">
        <v>54</v>
      </c>
      <c r="F25" s="12">
        <v>1200</v>
      </c>
      <c r="G25" s="11" t="s">
        <v>30</v>
      </c>
      <c r="H25" s="11" t="s">
        <v>31</v>
      </c>
    </row>
    <row r="26" spans="1:8" x14ac:dyDescent="0.35">
      <c r="A26" s="9">
        <v>45555</v>
      </c>
      <c r="B26" s="10">
        <f>MONTH(Tabela1[[#This Row],[Data]])</f>
        <v>9</v>
      </c>
      <c r="C26" s="11" t="s">
        <v>3</v>
      </c>
      <c r="D26" s="11" t="s">
        <v>11</v>
      </c>
      <c r="E26" s="12" t="s">
        <v>55</v>
      </c>
      <c r="F26" s="12">
        <v>800</v>
      </c>
      <c r="G26" s="11" t="s">
        <v>30</v>
      </c>
      <c r="H26" s="11" t="s">
        <v>37</v>
      </c>
    </row>
    <row r="27" spans="1:8" x14ac:dyDescent="0.35">
      <c r="A27" s="9">
        <v>45558</v>
      </c>
      <c r="B27" s="10">
        <f>MONTH(Tabela1[[#This Row],[Data]])</f>
        <v>9</v>
      </c>
      <c r="C27" s="11" t="s">
        <v>3</v>
      </c>
      <c r="D27" s="11" t="s">
        <v>12</v>
      </c>
      <c r="E27" s="12" t="s">
        <v>56</v>
      </c>
      <c r="F27" s="12">
        <v>1500</v>
      </c>
      <c r="G27" s="11" t="s">
        <v>36</v>
      </c>
      <c r="H27" s="11" t="s">
        <v>34</v>
      </c>
    </row>
    <row r="28" spans="1:8" x14ac:dyDescent="0.35">
      <c r="A28" s="9">
        <v>45561</v>
      </c>
      <c r="B28" s="10">
        <f>MONTH(Tabela1[[#This Row],[Data]])</f>
        <v>9</v>
      </c>
      <c r="C28" s="11" t="s">
        <v>3</v>
      </c>
      <c r="D28" s="11" t="s">
        <v>20</v>
      </c>
      <c r="E28" s="12" t="s">
        <v>57</v>
      </c>
      <c r="F28" s="12">
        <v>250</v>
      </c>
      <c r="G28" s="11" t="s">
        <v>33</v>
      </c>
      <c r="H28" s="11" t="s">
        <v>37</v>
      </c>
    </row>
    <row r="29" spans="1:8" x14ac:dyDescent="0.35">
      <c r="A29" s="9">
        <v>45564</v>
      </c>
      <c r="B29" s="10">
        <f>MONTH(Tabela1[[#This Row],[Data]])</f>
        <v>9</v>
      </c>
      <c r="C29" s="11" t="s">
        <v>3</v>
      </c>
      <c r="D29" s="11" t="s">
        <v>14</v>
      </c>
      <c r="E29" s="12" t="s">
        <v>58</v>
      </c>
      <c r="F29" s="12">
        <v>400</v>
      </c>
      <c r="G29" s="11" t="s">
        <v>36</v>
      </c>
      <c r="H29" s="11" t="s">
        <v>34</v>
      </c>
    </row>
    <row r="30" spans="1:8" x14ac:dyDescent="0.35">
      <c r="A30" s="9">
        <v>45566</v>
      </c>
      <c r="B30" s="10">
        <f>MONTH(Tabela1[[#This Row],[Data]])</f>
        <v>10</v>
      </c>
      <c r="C30" s="11" t="s">
        <v>1</v>
      </c>
      <c r="D30" s="11" t="s">
        <v>2</v>
      </c>
      <c r="E30" s="11" t="s">
        <v>29</v>
      </c>
      <c r="F30" s="12">
        <v>5000</v>
      </c>
      <c r="G30" s="11" t="s">
        <v>30</v>
      </c>
      <c r="H30" s="11" t="s">
        <v>31</v>
      </c>
    </row>
    <row r="31" spans="1:8" x14ac:dyDescent="0.35">
      <c r="A31" s="9">
        <v>45566</v>
      </c>
      <c r="B31" s="10">
        <f>MONTH(Tabela1[[#This Row],[Data]])</f>
        <v>10</v>
      </c>
      <c r="C31" s="11" t="s">
        <v>3</v>
      </c>
      <c r="D31" s="11" t="s">
        <v>4</v>
      </c>
      <c r="E31" s="11" t="s">
        <v>32</v>
      </c>
      <c r="F31" s="12">
        <v>600</v>
      </c>
      <c r="G31" s="11" t="s">
        <v>33</v>
      </c>
      <c r="H31" s="11" t="s">
        <v>34</v>
      </c>
    </row>
    <row r="32" spans="1:8" x14ac:dyDescent="0.35">
      <c r="A32" s="9">
        <v>45568</v>
      </c>
      <c r="B32" s="10">
        <f>MONTH(Tabela1[[#This Row],[Data]])</f>
        <v>10</v>
      </c>
      <c r="C32" s="11" t="s">
        <v>3</v>
      </c>
      <c r="D32" s="11" t="s">
        <v>5</v>
      </c>
      <c r="E32" s="11" t="s">
        <v>59</v>
      </c>
      <c r="F32" s="12">
        <v>200</v>
      </c>
      <c r="G32" s="11" t="s">
        <v>36</v>
      </c>
      <c r="H32" s="11" t="s">
        <v>37</v>
      </c>
    </row>
    <row r="33" spans="1:8" x14ac:dyDescent="0.35">
      <c r="A33" s="9">
        <v>45570</v>
      </c>
      <c r="B33" s="10">
        <f>MONTH(Tabela1[[#This Row],[Data]])</f>
        <v>10</v>
      </c>
      <c r="C33" s="11" t="s">
        <v>3</v>
      </c>
      <c r="D33" s="11" t="s">
        <v>6</v>
      </c>
      <c r="E33" s="11" t="s">
        <v>60</v>
      </c>
      <c r="F33" s="12">
        <v>180</v>
      </c>
      <c r="G33" s="11" t="s">
        <v>30</v>
      </c>
      <c r="H33" s="11" t="s">
        <v>37</v>
      </c>
    </row>
    <row r="34" spans="1:8" x14ac:dyDescent="0.35">
      <c r="A34" s="9">
        <v>45573</v>
      </c>
      <c r="B34" s="10">
        <f>MONTH(Tabela1[[#This Row],[Data]])</f>
        <v>10</v>
      </c>
      <c r="C34" s="11" t="s">
        <v>3</v>
      </c>
      <c r="D34" s="11" t="s">
        <v>7</v>
      </c>
      <c r="E34" s="11" t="s">
        <v>61</v>
      </c>
      <c r="F34" s="12">
        <v>120</v>
      </c>
      <c r="G34" s="11" t="s">
        <v>33</v>
      </c>
      <c r="H34" s="11" t="s">
        <v>34</v>
      </c>
    </row>
    <row r="35" spans="1:8" x14ac:dyDescent="0.35">
      <c r="A35" s="9">
        <v>45575</v>
      </c>
      <c r="B35" s="10">
        <f>MONTH(Tabela1[[#This Row],[Data]])</f>
        <v>10</v>
      </c>
      <c r="C35" s="11" t="s">
        <v>3</v>
      </c>
      <c r="D35" s="11" t="s">
        <v>8</v>
      </c>
      <c r="E35" s="11" t="s">
        <v>62</v>
      </c>
      <c r="F35" s="12">
        <v>350</v>
      </c>
      <c r="G35" s="11" t="s">
        <v>36</v>
      </c>
      <c r="H35" s="11" t="s">
        <v>34</v>
      </c>
    </row>
    <row r="36" spans="1:8" x14ac:dyDescent="0.35">
      <c r="A36" s="9">
        <v>45578</v>
      </c>
      <c r="B36" s="10">
        <f>MONTH(Tabela1[[#This Row],[Data]])</f>
        <v>10</v>
      </c>
      <c r="C36" s="11" t="s">
        <v>3</v>
      </c>
      <c r="D36" s="11" t="s">
        <v>9</v>
      </c>
      <c r="E36" s="11" t="s">
        <v>63</v>
      </c>
      <c r="F36" s="12">
        <v>400</v>
      </c>
      <c r="G36" s="11" t="s">
        <v>30</v>
      </c>
      <c r="H36" s="11" t="s">
        <v>37</v>
      </c>
    </row>
    <row r="37" spans="1:8" x14ac:dyDescent="0.35">
      <c r="A37" s="9">
        <v>45580</v>
      </c>
      <c r="B37" s="10">
        <f>MONTH(Tabela1[[#This Row],[Data]])</f>
        <v>10</v>
      </c>
      <c r="C37" s="11" t="s">
        <v>3</v>
      </c>
      <c r="D37" s="11" t="s">
        <v>11</v>
      </c>
      <c r="E37" s="11" t="s">
        <v>64</v>
      </c>
      <c r="F37" s="12">
        <v>450</v>
      </c>
      <c r="G37" s="11" t="s">
        <v>33</v>
      </c>
      <c r="H37" s="11" t="s">
        <v>37</v>
      </c>
    </row>
    <row r="38" spans="1:8" x14ac:dyDescent="0.35">
      <c r="A38" s="9">
        <v>45583</v>
      </c>
      <c r="B38" s="10">
        <f>MONTH(Tabela1[[#This Row],[Data]])</f>
        <v>10</v>
      </c>
      <c r="C38" s="11" t="s">
        <v>1</v>
      </c>
      <c r="D38" s="11" t="s">
        <v>21</v>
      </c>
      <c r="E38" s="11" t="s">
        <v>65</v>
      </c>
      <c r="F38" s="12">
        <v>1500</v>
      </c>
      <c r="G38" s="11" t="s">
        <v>30</v>
      </c>
      <c r="H38" s="11" t="s">
        <v>31</v>
      </c>
    </row>
    <row r="39" spans="1:8" x14ac:dyDescent="0.35">
      <c r="A39" s="9">
        <v>45583</v>
      </c>
      <c r="B39" s="10">
        <f>MONTH(Tabela1[[#This Row],[Data]])</f>
        <v>10</v>
      </c>
      <c r="C39" s="11" t="s">
        <v>3</v>
      </c>
      <c r="D39" s="11" t="s">
        <v>12</v>
      </c>
      <c r="E39" s="11" t="s">
        <v>66</v>
      </c>
      <c r="F39" s="12">
        <v>300</v>
      </c>
      <c r="G39" s="11" t="s">
        <v>36</v>
      </c>
      <c r="H39" s="11" t="s">
        <v>34</v>
      </c>
    </row>
    <row r="40" spans="1:8" x14ac:dyDescent="0.35">
      <c r="A40" s="9">
        <v>45585</v>
      </c>
      <c r="B40" s="10">
        <f>MONTH(Tabela1[[#This Row],[Data]])</f>
        <v>10</v>
      </c>
      <c r="C40" s="11" t="s">
        <v>3</v>
      </c>
      <c r="D40" s="11" t="s">
        <v>13</v>
      </c>
      <c r="E40" s="11" t="s">
        <v>67</v>
      </c>
      <c r="F40" s="12">
        <v>800</v>
      </c>
      <c r="G40" s="11" t="s">
        <v>30</v>
      </c>
      <c r="H40" s="11" t="s">
        <v>37</v>
      </c>
    </row>
    <row r="41" spans="1:8" x14ac:dyDescent="0.35">
      <c r="A41" s="9">
        <v>45587</v>
      </c>
      <c r="B41" s="10">
        <f>MONTH(Tabela1[[#This Row],[Data]])</f>
        <v>10</v>
      </c>
      <c r="C41" s="11" t="s">
        <v>3</v>
      </c>
      <c r="D41" s="11" t="s">
        <v>14</v>
      </c>
      <c r="E41" s="11" t="s">
        <v>68</v>
      </c>
      <c r="F41" s="12">
        <v>250</v>
      </c>
      <c r="G41" s="11" t="s">
        <v>36</v>
      </c>
      <c r="H41" s="11" t="s">
        <v>34</v>
      </c>
    </row>
    <row r="42" spans="1:8" x14ac:dyDescent="0.35">
      <c r="A42" s="9">
        <v>45589</v>
      </c>
      <c r="B42" s="10">
        <f>MONTH(Tabela1[[#This Row],[Data]])</f>
        <v>10</v>
      </c>
      <c r="C42" s="11" t="s">
        <v>3</v>
      </c>
      <c r="D42" s="11" t="s">
        <v>16</v>
      </c>
      <c r="E42" s="11" t="s">
        <v>69</v>
      </c>
      <c r="F42" s="12">
        <v>150</v>
      </c>
      <c r="G42" s="11" t="s">
        <v>33</v>
      </c>
      <c r="H42" s="11" t="s">
        <v>37</v>
      </c>
    </row>
    <row r="43" spans="1:8" x14ac:dyDescent="0.35">
      <c r="A43" s="9">
        <v>45591</v>
      </c>
      <c r="B43" s="10">
        <f>MONTH(Tabela1[[#This Row],[Data]])</f>
        <v>10</v>
      </c>
      <c r="C43" s="11" t="s">
        <v>3</v>
      </c>
      <c r="D43" s="11" t="s">
        <v>15</v>
      </c>
      <c r="E43" s="11" t="s">
        <v>70</v>
      </c>
      <c r="F43" s="12">
        <v>250</v>
      </c>
      <c r="G43" s="11" t="s">
        <v>30</v>
      </c>
      <c r="H43" s="11" t="s">
        <v>34</v>
      </c>
    </row>
    <row r="44" spans="1:8" x14ac:dyDescent="0.35">
      <c r="A44" s="9">
        <v>45595</v>
      </c>
      <c r="B44" s="10">
        <f>MONTH(Tabela1[[#This Row],[Data]])</f>
        <v>10</v>
      </c>
      <c r="C44" s="11" t="s">
        <v>3</v>
      </c>
      <c r="D44" s="11" t="s">
        <v>18</v>
      </c>
      <c r="E44" s="11" t="s">
        <v>71</v>
      </c>
      <c r="F44" s="12">
        <v>220</v>
      </c>
      <c r="G44" s="11" t="s">
        <v>30</v>
      </c>
      <c r="H44" s="11" t="s">
        <v>34</v>
      </c>
    </row>
    <row r="45" spans="1:8" x14ac:dyDescent="0.35">
      <c r="A45" s="9">
        <v>45596</v>
      </c>
      <c r="B45" s="10">
        <f>MONTH(Tabela1[[#This Row],[Data]])</f>
        <v>10</v>
      </c>
      <c r="C45" s="11" t="s">
        <v>3</v>
      </c>
      <c r="D45" s="11" t="s">
        <v>17</v>
      </c>
      <c r="E45" s="11" t="s">
        <v>72</v>
      </c>
      <c r="F45" s="12">
        <v>500</v>
      </c>
      <c r="G45" s="11" t="s">
        <v>36</v>
      </c>
      <c r="H45" s="11" t="s">
        <v>34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6475-6584-4B18-8117-01608D97047C}">
  <sheetPr>
    <tabColor rgb="FF00B0F0"/>
  </sheetPr>
  <dimension ref="A1:E19"/>
  <sheetViews>
    <sheetView workbookViewId="0">
      <selection activeCell="B21" sqref="B21"/>
    </sheetView>
  </sheetViews>
  <sheetFormatPr defaultRowHeight="14.5" x14ac:dyDescent="0.35"/>
  <cols>
    <col min="1" max="1" width="19.26953125" bestFit="1" customWidth="1"/>
    <col min="2" max="2" width="13" bestFit="1" customWidth="1"/>
    <col min="4" max="4" width="17" bestFit="1" customWidth="1"/>
    <col min="5" max="5" width="13" bestFit="1" customWidth="1"/>
  </cols>
  <sheetData>
    <row r="1" spans="1:5" x14ac:dyDescent="0.35">
      <c r="A1" s="2" t="s">
        <v>0</v>
      </c>
      <c r="B1" t="s">
        <v>3</v>
      </c>
      <c r="D1" s="2" t="s">
        <v>0</v>
      </c>
      <c r="E1" t="s">
        <v>1</v>
      </c>
    </row>
    <row r="3" spans="1:5" x14ac:dyDescent="0.35">
      <c r="A3" s="2" t="s">
        <v>22</v>
      </c>
      <c r="B3" t="s">
        <v>24</v>
      </c>
      <c r="D3" s="2" t="s">
        <v>22</v>
      </c>
      <c r="E3" t="s">
        <v>24</v>
      </c>
    </row>
    <row r="4" spans="1:5" x14ac:dyDescent="0.35">
      <c r="A4" s="3" t="s">
        <v>4</v>
      </c>
      <c r="B4" s="4">
        <v>1600</v>
      </c>
      <c r="D4" s="3" t="s">
        <v>19</v>
      </c>
      <c r="E4" s="4">
        <v>1200</v>
      </c>
    </row>
    <row r="5" spans="1:5" x14ac:dyDescent="0.35">
      <c r="A5" s="3" t="s">
        <v>15</v>
      </c>
      <c r="B5" s="4">
        <v>330</v>
      </c>
      <c r="D5" s="3" t="s">
        <v>10</v>
      </c>
      <c r="E5" s="4">
        <v>800</v>
      </c>
    </row>
    <row r="6" spans="1:5" x14ac:dyDescent="0.35">
      <c r="A6" s="3" t="s">
        <v>8</v>
      </c>
      <c r="B6" s="4">
        <v>1100</v>
      </c>
      <c r="D6" s="3" t="s">
        <v>2</v>
      </c>
      <c r="E6" s="4">
        <v>15000</v>
      </c>
    </row>
    <row r="7" spans="1:5" x14ac:dyDescent="0.35">
      <c r="A7" s="3" t="s">
        <v>12</v>
      </c>
      <c r="B7" s="4">
        <v>3000</v>
      </c>
      <c r="D7" s="3" t="s">
        <v>21</v>
      </c>
      <c r="E7" s="4">
        <v>1500</v>
      </c>
    </row>
    <row r="8" spans="1:5" x14ac:dyDescent="0.35">
      <c r="A8" s="3" t="s">
        <v>18</v>
      </c>
      <c r="B8" s="4">
        <v>570</v>
      </c>
      <c r="D8" s="3" t="s">
        <v>23</v>
      </c>
      <c r="E8" s="4">
        <v>18500</v>
      </c>
    </row>
    <row r="9" spans="1:5" x14ac:dyDescent="0.35">
      <c r="A9" s="3" t="s">
        <v>6</v>
      </c>
      <c r="B9" s="4">
        <v>500</v>
      </c>
    </row>
    <row r="10" spans="1:5" x14ac:dyDescent="0.35">
      <c r="A10" s="3" t="s">
        <v>16</v>
      </c>
      <c r="B10" s="4">
        <v>350</v>
      </c>
    </row>
    <row r="11" spans="1:5" x14ac:dyDescent="0.35">
      <c r="A11" s="3" t="s">
        <v>14</v>
      </c>
      <c r="B11" s="4">
        <v>830</v>
      </c>
    </row>
    <row r="12" spans="1:5" x14ac:dyDescent="0.35">
      <c r="A12" s="3" t="s">
        <v>7</v>
      </c>
      <c r="B12" s="4">
        <v>970</v>
      </c>
    </row>
    <row r="13" spans="1:5" x14ac:dyDescent="0.35">
      <c r="A13" s="3" t="s">
        <v>11</v>
      </c>
      <c r="B13" s="4">
        <v>1400</v>
      </c>
    </row>
    <row r="14" spans="1:5" x14ac:dyDescent="0.35">
      <c r="A14" s="3" t="s">
        <v>5</v>
      </c>
      <c r="B14" s="4">
        <v>800</v>
      </c>
    </row>
    <row r="15" spans="1:5" x14ac:dyDescent="0.35">
      <c r="A15" s="3" t="s">
        <v>20</v>
      </c>
      <c r="B15" s="4">
        <v>250</v>
      </c>
    </row>
    <row r="16" spans="1:5" x14ac:dyDescent="0.35">
      <c r="A16" s="3" t="s">
        <v>13</v>
      </c>
      <c r="B16" s="4">
        <v>1250</v>
      </c>
    </row>
    <row r="17" spans="1:2" x14ac:dyDescent="0.35">
      <c r="A17" s="3" t="s">
        <v>9</v>
      </c>
      <c r="B17" s="4">
        <v>1500</v>
      </c>
    </row>
    <row r="18" spans="1:2" x14ac:dyDescent="0.35">
      <c r="A18" s="3" t="s">
        <v>17</v>
      </c>
      <c r="B18" s="4">
        <v>1250</v>
      </c>
    </row>
    <row r="19" spans="1:2" x14ac:dyDescent="0.35">
      <c r="A19" s="3" t="s">
        <v>23</v>
      </c>
      <c r="B19" s="4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6DB0-752C-43D6-AB75-03401E335674}">
  <sheetPr>
    <tabColor rgb="FF00B0F0"/>
  </sheetPr>
  <dimension ref="C3:D18"/>
  <sheetViews>
    <sheetView workbookViewId="0">
      <selection activeCell="H13" sqref="H13"/>
    </sheetView>
  </sheetViews>
  <sheetFormatPr defaultRowHeight="14.5" x14ac:dyDescent="0.35"/>
  <cols>
    <col min="3" max="3" width="15.453125" bestFit="1" customWidth="1"/>
    <col min="4" max="4" width="17.6328125" bestFit="1" customWidth="1"/>
  </cols>
  <sheetData>
    <row r="3" spans="3:4" x14ac:dyDescent="0.35">
      <c r="C3" s="8" t="s">
        <v>27</v>
      </c>
      <c r="D3" s="1">
        <f>SUM(Tabela2[Depósito Reservado])</f>
        <v>1254</v>
      </c>
    </row>
    <row r="4" spans="3:4" x14ac:dyDescent="0.35">
      <c r="C4" s="8" t="s">
        <v>28</v>
      </c>
      <c r="D4" s="1">
        <v>5000</v>
      </c>
    </row>
    <row r="6" spans="3:4" x14ac:dyDescent="0.35">
      <c r="C6" t="s">
        <v>25</v>
      </c>
      <c r="D6" t="s">
        <v>26</v>
      </c>
    </row>
    <row r="7" spans="3:4" x14ac:dyDescent="0.35">
      <c r="C7" s="7">
        <v>45659</v>
      </c>
      <c r="D7" s="1">
        <v>50</v>
      </c>
    </row>
    <row r="8" spans="3:4" x14ac:dyDescent="0.35">
      <c r="C8" s="7">
        <v>45660</v>
      </c>
      <c r="D8" s="1">
        <v>129</v>
      </c>
    </row>
    <row r="9" spans="3:4" x14ac:dyDescent="0.35">
      <c r="C9" s="7">
        <v>45661</v>
      </c>
      <c r="D9" s="1">
        <v>122</v>
      </c>
    </row>
    <row r="10" spans="3:4" x14ac:dyDescent="0.35">
      <c r="C10" s="7">
        <v>45662</v>
      </c>
      <c r="D10" s="1">
        <v>130</v>
      </c>
    </row>
    <row r="11" spans="3:4" x14ac:dyDescent="0.35">
      <c r="C11" s="7">
        <v>45663</v>
      </c>
      <c r="D11" s="1">
        <v>83</v>
      </c>
    </row>
    <row r="12" spans="3:4" x14ac:dyDescent="0.35">
      <c r="C12" s="7">
        <v>45664</v>
      </c>
      <c r="D12" s="1">
        <v>65</v>
      </c>
    </row>
    <row r="13" spans="3:4" x14ac:dyDescent="0.35">
      <c r="C13" s="7">
        <v>45665</v>
      </c>
      <c r="D13" s="1">
        <v>98</v>
      </c>
    </row>
    <row r="14" spans="3:4" x14ac:dyDescent="0.35">
      <c r="C14" s="7">
        <v>45666</v>
      </c>
      <c r="D14" s="1">
        <v>63</v>
      </c>
    </row>
    <row r="15" spans="3:4" x14ac:dyDescent="0.35">
      <c r="C15" s="7">
        <v>45667</v>
      </c>
      <c r="D15" s="1">
        <v>168</v>
      </c>
    </row>
    <row r="16" spans="3:4" x14ac:dyDescent="0.35">
      <c r="C16" s="7">
        <v>45668</v>
      </c>
      <c r="D16" s="1">
        <v>85</v>
      </c>
    </row>
    <row r="17" spans="3:4" x14ac:dyDescent="0.35">
      <c r="C17" s="7">
        <v>45669</v>
      </c>
      <c r="D17" s="1">
        <v>166</v>
      </c>
    </row>
    <row r="18" spans="3:4" x14ac:dyDescent="0.35">
      <c r="C18" s="7">
        <v>45670</v>
      </c>
      <c r="D18" s="1">
        <v>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791A-47C5-44B1-B7C4-C0090186AFA6}">
  <dimension ref="A1:U1"/>
  <sheetViews>
    <sheetView showGridLines="0" tabSelected="1" zoomScale="70" zoomScaleNormal="70" workbookViewId="0">
      <selection activeCell="I7" sqref="I7"/>
    </sheetView>
  </sheetViews>
  <sheetFormatPr defaultColWidth="0" defaultRowHeight="14.5" x14ac:dyDescent="0.35"/>
  <cols>
    <col min="1" max="1" width="21" style="6" customWidth="1"/>
    <col min="2" max="2" width="4.453125" style="5" customWidth="1"/>
    <col min="3" max="21" width="8.7265625" style="5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Economias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Prado Alves</dc:creator>
  <cp:lastModifiedBy>Giovanna Prado Alves</cp:lastModifiedBy>
  <dcterms:created xsi:type="dcterms:W3CDTF">2025-01-02T12:40:49Z</dcterms:created>
  <dcterms:modified xsi:type="dcterms:W3CDTF">2025-01-02T17:05:37Z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2025-01-02T14:09:47Z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12d09538-86fc-41c2-b63b-ff52bc270da6</vt:lpwstr>
  </property>
  <property fmtid="{D5CDD505-2E9C-101B-9397-08002B2CF9AE}" pid="8" name="MSIP_Label_fde7aacd-7cc4-4c31-9e6f-7ef306428f09_ContentBits">
    <vt:lpwstr>1</vt:lpwstr>
  </property>
</Properties>
</file>