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falco\Desktop\NeuralNetwork-library\evaluation\batch\"/>
    </mc:Choice>
  </mc:AlternateContent>
  <xr:revisionPtr revIDLastSave="0" documentId="13_ncr:1_{995E078B-7DF2-432A-8903-D3FEA381913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Foglio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2" i="2" l="1"/>
  <c r="U65" i="2"/>
  <c r="T65" i="2"/>
  <c r="S65" i="2"/>
  <c r="R65" i="2"/>
  <c r="Q65" i="2"/>
  <c r="P65" i="2"/>
  <c r="O65" i="2"/>
  <c r="N65" i="2"/>
  <c r="T52" i="2"/>
  <c r="S52" i="2"/>
  <c r="R52" i="2"/>
  <c r="Q52" i="2"/>
  <c r="P52" i="2"/>
  <c r="O52" i="2"/>
  <c r="N52" i="2"/>
  <c r="U39" i="2"/>
  <c r="T39" i="2"/>
  <c r="S39" i="2"/>
  <c r="R39" i="2"/>
  <c r="Q39" i="2"/>
  <c r="P39" i="2"/>
  <c r="O39" i="2"/>
  <c r="N39" i="2"/>
  <c r="N26" i="2"/>
  <c r="U26" i="2"/>
  <c r="T26" i="2"/>
  <c r="S26" i="2"/>
  <c r="R26" i="2"/>
  <c r="Q26" i="2"/>
  <c r="P26" i="2"/>
  <c r="O26" i="2"/>
  <c r="U13" i="2"/>
  <c r="T13" i="2"/>
  <c r="S13" i="2"/>
  <c r="R13" i="2"/>
  <c r="Q13" i="2"/>
  <c r="P13" i="2"/>
  <c r="O13" i="2"/>
  <c r="N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giovanni falcone</author>
  </authors>
  <commentList>
    <comment ref="Q1" authorId="0" shapeId="0" xr:uid="{9FCFFB48-A843-4314-AD92-714C7E5B6184}">
      <text>
        <r>
          <rPr>
            <b/>
            <sz val="9"/>
            <color indexed="81"/>
            <rFont val="Tahoma"/>
            <charset val="1"/>
          </rPr>
          <t>giovanni falcone:</t>
        </r>
        <r>
          <rPr>
            <sz val="9"/>
            <color indexed="81"/>
            <rFont val="Tahoma"/>
            <charset val="1"/>
          </rPr>
          <t xml:space="preserve">
fanno riferimento al validation set
</t>
        </r>
      </text>
    </comment>
  </commentList>
</comments>
</file>

<file path=xl/sharedStrings.xml><?xml version="1.0" encoding="utf-8"?>
<sst xmlns="http://schemas.openxmlformats.org/spreadsheetml/2006/main" count="276" uniqueCount="91">
  <si>
    <t>id</t>
  </si>
  <si>
    <t>learning_rate</t>
  </si>
  <si>
    <t>momentum</t>
  </si>
  <si>
    <t>n_hidden_layers</t>
  </si>
  <si>
    <t>m_neurons_list</t>
  </si>
  <si>
    <t>activation_function</t>
  </si>
  <si>
    <t>error_function</t>
  </si>
  <si>
    <t>acc_train</t>
  </si>
  <si>
    <t>acc_val</t>
  </si>
  <si>
    <t>err_train</t>
  </si>
  <si>
    <t>err_val</t>
  </si>
  <si>
    <t>stop</t>
  </si>
  <si>
    <t>epoch_best</t>
  </si>
  <si>
    <t>time</t>
  </si>
  <si>
    <t>f1-score_tr</t>
  </si>
  <si>
    <t>f1-score_val</t>
  </si>
  <si>
    <t>[20]</t>
  </si>
  <si>
    <t>['sigmoid', 'identity']</t>
  </si>
  <si>
    <t>cross_entropy_softmax</t>
  </si>
  <si>
    <t>11.50</t>
  </si>
  <si>
    <t>23.27</t>
  </si>
  <si>
    <t>49.98</t>
  </si>
  <si>
    <t>80.89</t>
  </si>
  <si>
    <t>146.95</t>
  </si>
  <si>
    <t>83.15</t>
  </si>
  <si>
    <t>148.80</t>
  </si>
  <si>
    <t>124.21</t>
  </si>
  <si>
    <t>92.09</t>
  </si>
  <si>
    <t>179.68</t>
  </si>
  <si>
    <t>155.25</t>
  </si>
  <si>
    <t>114.95</t>
  </si>
  <si>
    <t>[50]</t>
  </si>
  <si>
    <t>45.30</t>
  </si>
  <si>
    <t>32.83</t>
  </si>
  <si>
    <t>249.81</t>
  </si>
  <si>
    <t>141.21</t>
  </si>
  <si>
    <t>47.94</t>
  </si>
  <si>
    <t>119.28</t>
  </si>
  <si>
    <t>272.42</t>
  </si>
  <si>
    <t>150.05</t>
  </si>
  <si>
    <t>70.93</t>
  </si>
  <si>
    <t>274.80</t>
  </si>
  <si>
    <t>271.38</t>
  </si>
  <si>
    <t>245.50</t>
  </si>
  <si>
    <t>[100]</t>
  </si>
  <si>
    <t>97.53</t>
  </si>
  <si>
    <t>78.03</t>
  </si>
  <si>
    <t>84.56</t>
  </si>
  <si>
    <t>228.44</t>
  </si>
  <si>
    <t>66.45</t>
  </si>
  <si>
    <t>85.31</t>
  </si>
  <si>
    <t>96.94</t>
  </si>
  <si>
    <t>136.28</t>
  </si>
  <si>
    <t>146.14</t>
  </si>
  <si>
    <t>454.01</t>
  </si>
  <si>
    <t>438.67</t>
  </si>
  <si>
    <t>439.47</t>
  </si>
  <si>
    <t>[200]</t>
  </si>
  <si>
    <t>53.46</t>
  </si>
  <si>
    <t>129.56</t>
  </si>
  <si>
    <t>37.61</t>
  </si>
  <si>
    <t>343.73</t>
  </si>
  <si>
    <t>166.97</t>
  </si>
  <si>
    <t>167.34</t>
  </si>
  <si>
    <t>390.38</t>
  </si>
  <si>
    <t>160.86</t>
  </si>
  <si>
    <t>114.04</t>
  </si>
  <si>
    <t>728.96</t>
  </si>
  <si>
    <t>726.70</t>
  </si>
  <si>
    <t>182.32</t>
  </si>
  <si>
    <t>[500]</t>
  </si>
  <si>
    <t>223.75</t>
  </si>
  <si>
    <t>217.19</t>
  </si>
  <si>
    <t>2396.92</t>
  </si>
  <si>
    <t>1170.05</t>
  </si>
  <si>
    <t>305.29</t>
  </si>
  <si>
    <t>291.30</t>
  </si>
  <si>
    <t>719.06</t>
  </si>
  <si>
    <t>363.38</t>
  </si>
  <si>
    <t>568.40</t>
  </si>
  <si>
    <t>1708.28</t>
  </si>
  <si>
    <t>680.39</t>
  </si>
  <si>
    <t>567.52</t>
  </si>
  <si>
    <t>AVG_Acc</t>
  </si>
  <si>
    <t>STD_Acc</t>
  </si>
  <si>
    <t>AVG_err</t>
  </si>
  <si>
    <t>STD_err</t>
  </si>
  <si>
    <t>AVG_Time</t>
  </si>
  <si>
    <t>STD_Time</t>
  </si>
  <si>
    <t>AVG_E</t>
  </si>
  <si>
    <t>STD_E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</si>
</sst>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4" borderId="0" xfId="3" applyAlignment="1">
      <alignment horizontal="center"/>
    </xf>
    <xf numFmtId="164" fontId="2" fillId="4" borderId="0" xfId="3" applyNumberFormat="1" applyAlignment="1">
      <alignment horizontal="center"/>
    </xf>
    <xf numFmtId="0" fontId="2" fillId="3" borderId="0" xfId="2" applyAlignment="1">
      <alignment horizontal="center"/>
    </xf>
    <xf numFmtId="164" fontId="2" fillId="3" borderId="0" xfId="2" applyNumberFormat="1" applyAlignment="1">
      <alignment horizontal="center"/>
    </xf>
    <xf numFmtId="0" fontId="2" fillId="5" borderId="0" xfId="4" applyAlignment="1">
      <alignment horizontal="center"/>
    </xf>
    <xf numFmtId="164" fontId="2" fillId="5" borderId="0" xfId="4" applyNumberFormat="1" applyAlignment="1">
      <alignment horizontal="center"/>
    </xf>
    <xf numFmtId="0" fontId="2" fillId="2" borderId="0" xfId="1" applyAlignment="1">
      <alignment horizontal="center"/>
    </xf>
    <xf numFmtId="164" fontId="2" fillId="2" borderId="0" xfId="1" applyNumberFormat="1" applyAlignment="1">
      <alignment horizontal="center"/>
    </xf>
    <xf numFmtId="0" fontId="2" fillId="6" borderId="0" xfId="5" applyAlignment="1">
      <alignment horizontal="center"/>
    </xf>
    <xf numFmtId="164" fontId="2" fillId="6" borderId="0" xfId="5" applyNumberFormat="1" applyAlignment="1">
      <alignment horizontal="center"/>
    </xf>
  </cellXfs>
  <cellStyles count="6">
    <cellStyle name="Colore 1" xfId="1" builtinId="29"/>
    <cellStyle name="Colore 2" xfId="2" builtinId="33"/>
    <cellStyle name="Colore 3" xfId="3" builtinId="37"/>
    <cellStyle name="Colore 4" xfId="4" builtinId="41"/>
    <cellStyle name="Colore 6" xfId="5" builtinId="49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1"/>
  <sheetViews>
    <sheetView workbookViewId="0">
      <selection sqref="A1:P1048576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>
        <v>0</v>
      </c>
      <c r="B2">
        <v>2.0000000000000001E-4</v>
      </c>
      <c r="C2">
        <v>0.5</v>
      </c>
      <c r="D2">
        <v>1</v>
      </c>
      <c r="E2" t="s">
        <v>16</v>
      </c>
      <c r="F2" t="s">
        <v>17</v>
      </c>
      <c r="G2" t="s">
        <v>18</v>
      </c>
      <c r="H2">
        <v>0.75997916666666665</v>
      </c>
      <c r="I2">
        <v>0.76208333333333333</v>
      </c>
      <c r="J2">
        <v>33048.646298534477</v>
      </c>
      <c r="K2">
        <v>8363.2833454978045</v>
      </c>
      <c r="L2">
        <v>42</v>
      </c>
      <c r="M2">
        <v>27</v>
      </c>
      <c r="N2" t="s">
        <v>19</v>
      </c>
      <c r="O2">
        <v>0.725379040913395</v>
      </c>
      <c r="P2">
        <v>0.72603424704459374</v>
      </c>
    </row>
    <row r="3" spans="1:16" x14ac:dyDescent="0.25">
      <c r="A3">
        <v>1</v>
      </c>
      <c r="B3">
        <v>2.0000000000000001E-4</v>
      </c>
      <c r="C3">
        <v>0.75</v>
      </c>
      <c r="D3">
        <v>1</v>
      </c>
      <c r="E3" t="s">
        <v>16</v>
      </c>
      <c r="F3" t="s">
        <v>17</v>
      </c>
      <c r="G3" t="s">
        <v>18</v>
      </c>
      <c r="H3">
        <v>0.83647916666666666</v>
      </c>
      <c r="I3">
        <v>0.83358333333333334</v>
      </c>
      <c r="J3">
        <v>25465.195696106392</v>
      </c>
      <c r="K3">
        <v>6636.2393538392216</v>
      </c>
      <c r="L3">
        <v>74</v>
      </c>
      <c r="M3">
        <v>59</v>
      </c>
      <c r="N3" t="s">
        <v>20</v>
      </c>
      <c r="O3">
        <v>0.82481059028354431</v>
      </c>
      <c r="P3">
        <v>0.8223349608433399</v>
      </c>
    </row>
    <row r="4" spans="1:16" x14ac:dyDescent="0.25">
      <c r="A4">
        <v>2</v>
      </c>
      <c r="B4">
        <v>2.0000000000000001E-4</v>
      </c>
      <c r="C4">
        <v>0.9</v>
      </c>
      <c r="D4">
        <v>1</v>
      </c>
      <c r="E4" t="s">
        <v>16</v>
      </c>
      <c r="F4" t="s">
        <v>17</v>
      </c>
      <c r="G4" t="s">
        <v>18</v>
      </c>
      <c r="H4">
        <v>0.89520833333333338</v>
      </c>
      <c r="I4">
        <v>0.88341666666666663</v>
      </c>
      <c r="J4">
        <v>18965.13264388053</v>
      </c>
      <c r="K4">
        <v>5286.503528206772</v>
      </c>
      <c r="L4">
        <v>167</v>
      </c>
      <c r="M4">
        <v>152</v>
      </c>
      <c r="N4" t="s">
        <v>21</v>
      </c>
      <c r="O4">
        <v>0.89339677137224671</v>
      </c>
      <c r="P4">
        <v>0.8813933908370476</v>
      </c>
    </row>
    <row r="5" spans="1:16" x14ac:dyDescent="0.25">
      <c r="A5">
        <v>3</v>
      </c>
      <c r="B5">
        <v>1E-4</v>
      </c>
      <c r="C5">
        <v>0.5</v>
      </c>
      <c r="D5">
        <v>1</v>
      </c>
      <c r="E5" t="s">
        <v>16</v>
      </c>
      <c r="F5" t="s">
        <v>17</v>
      </c>
      <c r="G5" t="s">
        <v>18</v>
      </c>
      <c r="H5">
        <v>0.95783333333333331</v>
      </c>
      <c r="I5">
        <v>0.94874999999999998</v>
      </c>
      <c r="J5">
        <v>7267.9212384810844</v>
      </c>
      <c r="K5">
        <v>2231.301617769102</v>
      </c>
      <c r="L5">
        <v>239</v>
      </c>
      <c r="M5">
        <v>224</v>
      </c>
      <c r="N5" t="s">
        <v>22</v>
      </c>
      <c r="O5">
        <v>0.95752005454985678</v>
      </c>
      <c r="P5">
        <v>0.94818855155993131</v>
      </c>
    </row>
    <row r="6" spans="1:16" x14ac:dyDescent="0.25">
      <c r="A6">
        <v>4</v>
      </c>
      <c r="B6">
        <v>1E-4</v>
      </c>
      <c r="C6">
        <v>0.75</v>
      </c>
      <c r="D6">
        <v>1</v>
      </c>
      <c r="E6" t="s">
        <v>16</v>
      </c>
      <c r="F6" t="s">
        <v>17</v>
      </c>
      <c r="G6" t="s">
        <v>18</v>
      </c>
      <c r="H6">
        <v>0.97929166666666667</v>
      </c>
      <c r="I6">
        <v>0.95625000000000004</v>
      </c>
      <c r="J6">
        <v>3774.1475896859042</v>
      </c>
      <c r="K6">
        <v>1866.2265098258661</v>
      </c>
      <c r="L6">
        <v>486</v>
      </c>
      <c r="M6">
        <v>471</v>
      </c>
      <c r="N6" t="s">
        <v>23</v>
      </c>
      <c r="O6">
        <v>0.97910097264778684</v>
      </c>
      <c r="P6">
        <v>0.95578945825854389</v>
      </c>
    </row>
    <row r="7" spans="1:16" x14ac:dyDescent="0.25">
      <c r="A7">
        <v>5</v>
      </c>
      <c r="B7">
        <v>1E-4</v>
      </c>
      <c r="C7">
        <v>0.9</v>
      </c>
      <c r="D7">
        <v>1</v>
      </c>
      <c r="E7" t="s">
        <v>16</v>
      </c>
      <c r="F7" t="s">
        <v>17</v>
      </c>
      <c r="G7" t="s">
        <v>18</v>
      </c>
      <c r="H7">
        <v>0.97581249999999997</v>
      </c>
      <c r="I7">
        <v>0.94874999999999998</v>
      </c>
      <c r="J7">
        <v>4252.3218108486517</v>
      </c>
      <c r="K7">
        <v>2211.1582948869</v>
      </c>
      <c r="L7">
        <v>279</v>
      </c>
      <c r="M7">
        <v>264</v>
      </c>
      <c r="N7" t="s">
        <v>24</v>
      </c>
      <c r="O7">
        <v>0.97554770325354168</v>
      </c>
      <c r="P7">
        <v>0.948048580760117</v>
      </c>
    </row>
    <row r="8" spans="1:16" x14ac:dyDescent="0.25">
      <c r="A8">
        <v>6</v>
      </c>
      <c r="B8">
        <v>9.0000000000000006E-5</v>
      </c>
      <c r="C8">
        <v>0.5</v>
      </c>
      <c r="D8">
        <v>1</v>
      </c>
      <c r="E8" t="s">
        <v>16</v>
      </c>
      <c r="F8" t="s">
        <v>17</v>
      </c>
      <c r="G8" t="s">
        <v>18</v>
      </c>
      <c r="H8">
        <v>0.96789583333333329</v>
      </c>
      <c r="I8">
        <v>0.94974999999999998</v>
      </c>
      <c r="J8">
        <v>5494.8851704134231</v>
      </c>
      <c r="K8">
        <v>2045.446738930254</v>
      </c>
      <c r="M8">
        <v>499</v>
      </c>
      <c r="N8" t="s">
        <v>25</v>
      </c>
      <c r="O8">
        <v>0.96765600609521008</v>
      </c>
      <c r="P8">
        <v>0.94919918448688123</v>
      </c>
    </row>
    <row r="9" spans="1:16" x14ac:dyDescent="0.25">
      <c r="A9">
        <v>7</v>
      </c>
      <c r="B9">
        <v>9.0000000000000006E-5</v>
      </c>
      <c r="C9">
        <v>0.75</v>
      </c>
      <c r="D9">
        <v>1</v>
      </c>
      <c r="E9" t="s">
        <v>16</v>
      </c>
      <c r="F9" t="s">
        <v>17</v>
      </c>
      <c r="G9" t="s">
        <v>18</v>
      </c>
      <c r="H9">
        <v>0.97599999999999998</v>
      </c>
      <c r="I9">
        <v>0.95316666666666672</v>
      </c>
      <c r="J9">
        <v>4290.7121337499029</v>
      </c>
      <c r="K9">
        <v>2003.344451245169</v>
      </c>
      <c r="L9">
        <v>428</v>
      </c>
      <c r="M9">
        <v>413</v>
      </c>
      <c r="N9" t="s">
        <v>26</v>
      </c>
      <c r="O9">
        <v>0.9758679470278816</v>
      </c>
      <c r="P9">
        <v>0.95275325380495612</v>
      </c>
    </row>
    <row r="10" spans="1:16" x14ac:dyDescent="0.25">
      <c r="A10">
        <v>8</v>
      </c>
      <c r="B10">
        <v>9.0000000000000006E-5</v>
      </c>
      <c r="C10">
        <v>0.9</v>
      </c>
      <c r="D10">
        <v>1</v>
      </c>
      <c r="E10" t="s">
        <v>16</v>
      </c>
      <c r="F10" t="s">
        <v>17</v>
      </c>
      <c r="G10" t="s">
        <v>18</v>
      </c>
      <c r="H10">
        <v>0.97822916666666671</v>
      </c>
      <c r="I10">
        <v>0.95283333333333331</v>
      </c>
      <c r="J10">
        <v>3963.522518744111</v>
      </c>
      <c r="K10">
        <v>2013.63441003803</v>
      </c>
      <c r="L10">
        <v>307</v>
      </c>
      <c r="M10">
        <v>292</v>
      </c>
      <c r="N10" t="s">
        <v>27</v>
      </c>
      <c r="O10">
        <v>0.9780466072786469</v>
      </c>
      <c r="P10">
        <v>0.95243522181617135</v>
      </c>
    </row>
    <row r="11" spans="1:16" x14ac:dyDescent="0.25">
      <c r="A11">
        <v>9</v>
      </c>
      <c r="B11">
        <v>5.0000000000000002E-5</v>
      </c>
      <c r="C11">
        <v>0.5</v>
      </c>
      <c r="D11">
        <v>1</v>
      </c>
      <c r="E11" t="s">
        <v>16</v>
      </c>
      <c r="F11" t="s">
        <v>17</v>
      </c>
      <c r="G11" t="s">
        <v>18</v>
      </c>
      <c r="H11">
        <v>0.95739583333333333</v>
      </c>
      <c r="I11">
        <v>0.94574999999999998</v>
      </c>
      <c r="J11">
        <v>7164.0327376142077</v>
      </c>
      <c r="K11">
        <v>2229.6538576128592</v>
      </c>
      <c r="M11">
        <v>499</v>
      </c>
      <c r="N11" t="s">
        <v>28</v>
      </c>
      <c r="O11">
        <v>0.95692510252260465</v>
      </c>
      <c r="P11">
        <v>0.94498042197555809</v>
      </c>
    </row>
    <row r="12" spans="1:16" x14ac:dyDescent="0.25">
      <c r="A12">
        <v>10</v>
      </c>
      <c r="B12">
        <v>5.0000000000000002E-5</v>
      </c>
      <c r="C12">
        <v>0.75</v>
      </c>
      <c r="D12">
        <v>1</v>
      </c>
      <c r="E12" t="s">
        <v>16</v>
      </c>
      <c r="F12" t="s">
        <v>17</v>
      </c>
      <c r="G12" t="s">
        <v>18</v>
      </c>
      <c r="H12">
        <v>0.9692291666666667</v>
      </c>
      <c r="I12">
        <v>0.95174999999999998</v>
      </c>
      <c r="J12">
        <v>5232.2215893492576</v>
      </c>
      <c r="K12">
        <v>1980.088768683657</v>
      </c>
      <c r="M12">
        <v>499</v>
      </c>
      <c r="N12" t="s">
        <v>29</v>
      </c>
      <c r="O12">
        <v>0.9689487331805674</v>
      </c>
      <c r="P12">
        <v>0.95127569478774809</v>
      </c>
    </row>
    <row r="13" spans="1:16" x14ac:dyDescent="0.25">
      <c r="A13">
        <v>11</v>
      </c>
      <c r="B13">
        <v>5.0000000000000002E-5</v>
      </c>
      <c r="C13">
        <v>0.9</v>
      </c>
      <c r="D13">
        <v>1</v>
      </c>
      <c r="E13" t="s">
        <v>16</v>
      </c>
      <c r="F13" t="s">
        <v>17</v>
      </c>
      <c r="G13" t="s">
        <v>18</v>
      </c>
      <c r="H13">
        <v>0.97489583333333329</v>
      </c>
      <c r="I13">
        <v>0.95158333333333334</v>
      </c>
      <c r="J13">
        <v>4272.6237289107148</v>
      </c>
      <c r="K13">
        <v>2045.1256742509011</v>
      </c>
      <c r="L13">
        <v>401</v>
      </c>
      <c r="M13">
        <v>386</v>
      </c>
      <c r="N13" t="s">
        <v>30</v>
      </c>
      <c r="O13">
        <v>0.97463533293599591</v>
      </c>
      <c r="P13">
        <v>0.95102852839890351</v>
      </c>
    </row>
    <row r="14" spans="1:16" x14ac:dyDescent="0.25">
      <c r="A14">
        <v>12</v>
      </c>
      <c r="B14">
        <v>2.0000000000000001E-4</v>
      </c>
      <c r="C14">
        <v>0.5</v>
      </c>
      <c r="D14">
        <v>1</v>
      </c>
      <c r="E14" t="s">
        <v>31</v>
      </c>
      <c r="F14" t="s">
        <v>17</v>
      </c>
      <c r="G14" t="s">
        <v>18</v>
      </c>
      <c r="H14">
        <v>0.30983333333333329</v>
      </c>
      <c r="I14">
        <v>0.30325000000000002</v>
      </c>
      <c r="J14">
        <v>87379.744838814353</v>
      </c>
      <c r="K14">
        <v>21926.37220364152</v>
      </c>
      <c r="L14">
        <v>82</v>
      </c>
      <c r="M14">
        <v>67</v>
      </c>
      <c r="N14" t="s">
        <v>32</v>
      </c>
      <c r="O14">
        <v>0.20992333826317111</v>
      </c>
      <c r="P14">
        <v>0.20822335060363981</v>
      </c>
    </row>
    <row r="15" spans="1:16" x14ac:dyDescent="0.25">
      <c r="A15">
        <v>13</v>
      </c>
      <c r="B15">
        <v>2.0000000000000001E-4</v>
      </c>
      <c r="C15">
        <v>0.75</v>
      </c>
      <c r="D15">
        <v>1</v>
      </c>
      <c r="E15" t="s">
        <v>31</v>
      </c>
      <c r="F15" t="s">
        <v>17</v>
      </c>
      <c r="G15" t="s">
        <v>18</v>
      </c>
      <c r="H15">
        <v>0.41014583333333332</v>
      </c>
      <c r="I15">
        <v>0.40258333333333329</v>
      </c>
      <c r="J15">
        <v>65695.78084766047</v>
      </c>
      <c r="K15">
        <v>16561.76251303796</v>
      </c>
      <c r="L15">
        <v>56</v>
      </c>
      <c r="M15">
        <v>41</v>
      </c>
      <c r="N15" t="s">
        <v>33</v>
      </c>
      <c r="O15">
        <v>0.3177441494127265</v>
      </c>
      <c r="P15">
        <v>0.31107008611526837</v>
      </c>
    </row>
    <row r="16" spans="1:16" x14ac:dyDescent="0.25">
      <c r="A16">
        <v>14</v>
      </c>
      <c r="B16">
        <v>2.0000000000000001E-4</v>
      </c>
      <c r="C16">
        <v>0.9</v>
      </c>
      <c r="D16">
        <v>1</v>
      </c>
      <c r="E16" t="s">
        <v>31</v>
      </c>
      <c r="F16" t="s">
        <v>17</v>
      </c>
      <c r="G16" t="s">
        <v>18</v>
      </c>
      <c r="H16">
        <v>0.32258333333333328</v>
      </c>
      <c r="I16">
        <v>0.31566666666666671</v>
      </c>
      <c r="J16">
        <v>74952.250510342434</v>
      </c>
      <c r="K16">
        <v>19138.85842773673</v>
      </c>
      <c r="L16">
        <v>455</v>
      </c>
      <c r="M16">
        <v>440</v>
      </c>
      <c r="N16" t="s">
        <v>34</v>
      </c>
      <c r="O16">
        <v>0.2179823445934809</v>
      </c>
      <c r="P16">
        <v>0.215236274347618</v>
      </c>
    </row>
    <row r="17" spans="1:16" x14ac:dyDescent="0.25">
      <c r="A17">
        <v>15</v>
      </c>
      <c r="B17">
        <v>1E-4</v>
      </c>
      <c r="C17">
        <v>0.5</v>
      </c>
      <c r="D17">
        <v>1</v>
      </c>
      <c r="E17" t="s">
        <v>31</v>
      </c>
      <c r="F17" t="s">
        <v>17</v>
      </c>
      <c r="G17" t="s">
        <v>18</v>
      </c>
      <c r="H17">
        <v>0.95433333333333337</v>
      </c>
      <c r="I17">
        <v>0.94316666666666671</v>
      </c>
      <c r="J17">
        <v>7665.6489999706419</v>
      </c>
      <c r="K17">
        <v>2321.1539008591371</v>
      </c>
      <c r="L17">
        <v>256</v>
      </c>
      <c r="M17">
        <v>241</v>
      </c>
      <c r="N17" t="s">
        <v>35</v>
      </c>
      <c r="O17">
        <v>0.95381466710342089</v>
      </c>
      <c r="P17">
        <v>0.94244691340457099</v>
      </c>
    </row>
    <row r="18" spans="1:16" x14ac:dyDescent="0.25">
      <c r="A18">
        <v>16</v>
      </c>
      <c r="B18">
        <v>1E-4</v>
      </c>
      <c r="C18">
        <v>0.75</v>
      </c>
      <c r="D18">
        <v>1</v>
      </c>
      <c r="E18" t="s">
        <v>31</v>
      </c>
      <c r="F18" t="s">
        <v>17</v>
      </c>
      <c r="G18" t="s">
        <v>18</v>
      </c>
      <c r="H18">
        <v>0.92595833333333333</v>
      </c>
      <c r="I18">
        <v>0.91933333333333334</v>
      </c>
      <c r="J18">
        <v>12442.40111553363</v>
      </c>
      <c r="K18">
        <v>3305.1932449394749</v>
      </c>
      <c r="L18">
        <v>84</v>
      </c>
      <c r="M18">
        <v>69</v>
      </c>
      <c r="N18" t="s">
        <v>36</v>
      </c>
      <c r="O18">
        <v>0.9250028576792666</v>
      </c>
      <c r="P18">
        <v>0.91817893857798227</v>
      </c>
    </row>
    <row r="19" spans="1:16" x14ac:dyDescent="0.25">
      <c r="A19">
        <v>17</v>
      </c>
      <c r="B19">
        <v>1E-4</v>
      </c>
      <c r="C19">
        <v>0.9</v>
      </c>
      <c r="D19">
        <v>1</v>
      </c>
      <c r="E19" t="s">
        <v>31</v>
      </c>
      <c r="F19" t="s">
        <v>17</v>
      </c>
      <c r="G19" t="s">
        <v>18</v>
      </c>
      <c r="H19">
        <v>0.94625000000000004</v>
      </c>
      <c r="I19">
        <v>0.92958333333333332</v>
      </c>
      <c r="J19">
        <v>8974.8229871541316</v>
      </c>
      <c r="K19">
        <v>3063.272468400367</v>
      </c>
      <c r="L19">
        <v>219</v>
      </c>
      <c r="M19">
        <v>204</v>
      </c>
      <c r="N19" t="s">
        <v>37</v>
      </c>
      <c r="O19">
        <v>0.94553409003274458</v>
      </c>
      <c r="P19">
        <v>0.92871982402649755</v>
      </c>
    </row>
    <row r="20" spans="1:16" x14ac:dyDescent="0.25">
      <c r="A20">
        <v>18</v>
      </c>
      <c r="B20">
        <v>9.0000000000000006E-5</v>
      </c>
      <c r="C20">
        <v>0.5</v>
      </c>
      <c r="D20">
        <v>1</v>
      </c>
      <c r="E20" t="s">
        <v>31</v>
      </c>
      <c r="F20" t="s">
        <v>17</v>
      </c>
      <c r="G20" t="s">
        <v>18</v>
      </c>
      <c r="H20">
        <v>0.97410416666666666</v>
      </c>
      <c r="I20">
        <v>0.95683333333333331</v>
      </c>
      <c r="J20">
        <v>4599.1414130241164</v>
      </c>
      <c r="K20">
        <v>1747.5305511022229</v>
      </c>
      <c r="M20">
        <v>499</v>
      </c>
      <c r="N20" t="s">
        <v>38</v>
      </c>
      <c r="O20">
        <v>0.97393290215404138</v>
      </c>
      <c r="P20">
        <v>0.95636067667886682</v>
      </c>
    </row>
    <row r="21" spans="1:16" x14ac:dyDescent="0.25">
      <c r="A21">
        <v>19</v>
      </c>
      <c r="B21">
        <v>9.0000000000000006E-5</v>
      </c>
      <c r="C21">
        <v>0.75</v>
      </c>
      <c r="D21">
        <v>1</v>
      </c>
      <c r="E21" t="s">
        <v>31</v>
      </c>
      <c r="F21" t="s">
        <v>17</v>
      </c>
      <c r="G21" t="s">
        <v>18</v>
      </c>
      <c r="H21">
        <v>0.96214583333333337</v>
      </c>
      <c r="I21">
        <v>0.94550000000000001</v>
      </c>
      <c r="J21">
        <v>6385.0896455517614</v>
      </c>
      <c r="K21">
        <v>2241.294660815171</v>
      </c>
      <c r="L21">
        <v>271</v>
      </c>
      <c r="M21">
        <v>256</v>
      </c>
      <c r="N21" t="s">
        <v>39</v>
      </c>
      <c r="O21">
        <v>0.96172346226586591</v>
      </c>
      <c r="P21">
        <v>0.94479813567242699</v>
      </c>
    </row>
    <row r="22" spans="1:16" x14ac:dyDescent="0.25">
      <c r="A22">
        <v>20</v>
      </c>
      <c r="B22">
        <v>9.0000000000000006E-5</v>
      </c>
      <c r="C22">
        <v>0.9</v>
      </c>
      <c r="D22">
        <v>1</v>
      </c>
      <c r="E22" t="s">
        <v>31</v>
      </c>
      <c r="F22" t="s">
        <v>17</v>
      </c>
      <c r="G22" t="s">
        <v>18</v>
      </c>
      <c r="H22">
        <v>0.91014583333333332</v>
      </c>
      <c r="I22">
        <v>0.89824999999999999</v>
      </c>
      <c r="J22">
        <v>16309.50827052163</v>
      </c>
      <c r="K22">
        <v>4512.5858650664823</v>
      </c>
      <c r="L22">
        <v>129</v>
      </c>
      <c r="M22">
        <v>114</v>
      </c>
      <c r="N22" t="s">
        <v>40</v>
      </c>
      <c r="O22">
        <v>0.90904395723409004</v>
      </c>
      <c r="P22">
        <v>0.89705438578837815</v>
      </c>
    </row>
    <row r="23" spans="1:16" x14ac:dyDescent="0.25">
      <c r="A23">
        <v>21</v>
      </c>
      <c r="B23">
        <v>5.0000000000000002E-5</v>
      </c>
      <c r="C23">
        <v>0.5</v>
      </c>
      <c r="D23">
        <v>1</v>
      </c>
      <c r="E23" t="s">
        <v>31</v>
      </c>
      <c r="F23" t="s">
        <v>17</v>
      </c>
      <c r="G23" t="s">
        <v>18</v>
      </c>
      <c r="H23">
        <v>0.97093750000000001</v>
      </c>
      <c r="I23">
        <v>0.95883333333333332</v>
      </c>
      <c r="J23">
        <v>5094.2845832291887</v>
      </c>
      <c r="K23">
        <v>1669.4625778874531</v>
      </c>
      <c r="M23">
        <v>499</v>
      </c>
      <c r="N23" t="s">
        <v>41</v>
      </c>
      <c r="O23">
        <v>0.97068614419693555</v>
      </c>
      <c r="P23">
        <v>0.95839400522648632</v>
      </c>
    </row>
    <row r="24" spans="1:16" x14ac:dyDescent="0.25">
      <c r="A24">
        <v>22</v>
      </c>
      <c r="B24">
        <v>5.0000000000000002E-5</v>
      </c>
      <c r="C24">
        <v>0.75</v>
      </c>
      <c r="D24">
        <v>1</v>
      </c>
      <c r="E24" t="s">
        <v>31</v>
      </c>
      <c r="F24" t="s">
        <v>17</v>
      </c>
      <c r="G24" t="s">
        <v>18</v>
      </c>
      <c r="H24">
        <v>0.97927083333333331</v>
      </c>
      <c r="I24">
        <v>0.96025000000000005</v>
      </c>
      <c r="J24">
        <v>3783.468069195143</v>
      </c>
      <c r="K24">
        <v>1610.6280146499239</v>
      </c>
      <c r="M24">
        <v>499</v>
      </c>
      <c r="N24" t="s">
        <v>42</v>
      </c>
      <c r="O24">
        <v>0.97911993852964496</v>
      </c>
      <c r="P24">
        <v>0.95977082231069788</v>
      </c>
    </row>
    <row r="25" spans="1:16" x14ac:dyDescent="0.25">
      <c r="A25">
        <v>23</v>
      </c>
      <c r="B25">
        <v>5.0000000000000002E-5</v>
      </c>
      <c r="C25">
        <v>0.9</v>
      </c>
      <c r="D25">
        <v>1</v>
      </c>
      <c r="E25" t="s">
        <v>31</v>
      </c>
      <c r="F25" t="s">
        <v>17</v>
      </c>
      <c r="G25" t="s">
        <v>18</v>
      </c>
      <c r="H25">
        <v>0.99356250000000002</v>
      </c>
      <c r="I25">
        <v>0.9684166666666667</v>
      </c>
      <c r="J25">
        <v>1587.0030828034769</v>
      </c>
      <c r="K25">
        <v>1323.889587585199</v>
      </c>
      <c r="L25">
        <v>453</v>
      </c>
      <c r="M25">
        <v>438</v>
      </c>
      <c r="N25" t="s">
        <v>43</v>
      </c>
      <c r="O25">
        <v>0.99354051026245993</v>
      </c>
      <c r="P25">
        <v>0.9680857052491737</v>
      </c>
    </row>
    <row r="26" spans="1:16" x14ac:dyDescent="0.25">
      <c r="A26">
        <v>24</v>
      </c>
      <c r="B26">
        <v>2.0000000000000001E-4</v>
      </c>
      <c r="C26">
        <v>0.5</v>
      </c>
      <c r="D26">
        <v>1</v>
      </c>
      <c r="E26" t="s">
        <v>44</v>
      </c>
      <c r="F26" t="s">
        <v>17</v>
      </c>
      <c r="G26" t="s">
        <v>18</v>
      </c>
      <c r="H26">
        <v>0.38670833333333332</v>
      </c>
      <c r="I26">
        <v>0.3785</v>
      </c>
      <c r="J26">
        <v>71658.691641023135</v>
      </c>
      <c r="K26">
        <v>17981.25788733648</v>
      </c>
      <c r="L26">
        <v>110</v>
      </c>
      <c r="M26">
        <v>95</v>
      </c>
      <c r="N26" t="s">
        <v>45</v>
      </c>
      <c r="O26">
        <v>0.32372210012411862</v>
      </c>
      <c r="P26">
        <v>0.31697828601632549</v>
      </c>
    </row>
    <row r="27" spans="1:16" x14ac:dyDescent="0.25">
      <c r="A27">
        <v>25</v>
      </c>
      <c r="B27">
        <v>2.0000000000000001E-4</v>
      </c>
      <c r="C27">
        <v>0.75</v>
      </c>
      <c r="D27">
        <v>1</v>
      </c>
      <c r="E27" t="s">
        <v>44</v>
      </c>
      <c r="F27" t="s">
        <v>17</v>
      </c>
      <c r="G27" t="s">
        <v>18</v>
      </c>
      <c r="H27">
        <v>0.50787499999999997</v>
      </c>
      <c r="I27">
        <v>0.51024999999999998</v>
      </c>
      <c r="J27">
        <v>55138.738846140899</v>
      </c>
      <c r="K27">
        <v>14047.07030142059</v>
      </c>
      <c r="L27">
        <v>86</v>
      </c>
      <c r="M27">
        <v>71</v>
      </c>
      <c r="N27" t="s">
        <v>46</v>
      </c>
      <c r="O27">
        <v>0.44329389331636371</v>
      </c>
      <c r="P27">
        <v>0.44656165163175882</v>
      </c>
    </row>
    <row r="28" spans="1:16" x14ac:dyDescent="0.25">
      <c r="A28">
        <v>26</v>
      </c>
      <c r="B28">
        <v>2.0000000000000001E-4</v>
      </c>
      <c r="C28">
        <v>0.9</v>
      </c>
      <c r="D28">
        <v>1</v>
      </c>
      <c r="E28" t="s">
        <v>44</v>
      </c>
      <c r="F28" t="s">
        <v>17</v>
      </c>
      <c r="G28" t="s">
        <v>18</v>
      </c>
      <c r="H28">
        <v>0.112375</v>
      </c>
      <c r="I28">
        <v>0.1123333333333333</v>
      </c>
      <c r="J28">
        <v>110476.8010285441</v>
      </c>
      <c r="K28">
        <v>27621.820327305421</v>
      </c>
      <c r="L28">
        <v>89</v>
      </c>
      <c r="M28">
        <v>74</v>
      </c>
      <c r="N28" t="s">
        <v>47</v>
      </c>
      <c r="O28">
        <v>2.0204895772854121E-2</v>
      </c>
      <c r="P28">
        <v>2.0197782439316751E-2</v>
      </c>
    </row>
    <row r="29" spans="1:16" x14ac:dyDescent="0.25">
      <c r="A29">
        <v>27</v>
      </c>
      <c r="B29">
        <v>1E-4</v>
      </c>
      <c r="C29">
        <v>0.5</v>
      </c>
      <c r="D29">
        <v>1</v>
      </c>
      <c r="E29" t="s">
        <v>44</v>
      </c>
      <c r="F29" t="s">
        <v>17</v>
      </c>
      <c r="G29" t="s">
        <v>18</v>
      </c>
      <c r="H29">
        <v>0.95122916666666668</v>
      </c>
      <c r="I29">
        <v>0.94258333333333333</v>
      </c>
      <c r="J29">
        <v>8346.7292482936009</v>
      </c>
      <c r="K29">
        <v>2469.6771783555801</v>
      </c>
      <c r="L29">
        <v>260</v>
      </c>
      <c r="M29">
        <v>245</v>
      </c>
      <c r="N29" t="s">
        <v>48</v>
      </c>
      <c r="O29">
        <v>0.95068042796072094</v>
      </c>
      <c r="P29">
        <v>0.9418307411928637</v>
      </c>
    </row>
    <row r="30" spans="1:16" x14ac:dyDescent="0.25">
      <c r="A30">
        <v>28</v>
      </c>
      <c r="B30">
        <v>1E-4</v>
      </c>
      <c r="C30">
        <v>0.75</v>
      </c>
      <c r="D30">
        <v>1</v>
      </c>
      <c r="E30" t="s">
        <v>44</v>
      </c>
      <c r="F30" t="s">
        <v>17</v>
      </c>
      <c r="G30" t="s">
        <v>18</v>
      </c>
      <c r="H30">
        <v>0.91510416666666672</v>
      </c>
      <c r="I30">
        <v>0.90900000000000003</v>
      </c>
      <c r="J30">
        <v>15006.97010996264</v>
      </c>
      <c r="K30">
        <v>3968.5506179332651</v>
      </c>
      <c r="L30">
        <v>75</v>
      </c>
      <c r="M30">
        <v>60</v>
      </c>
      <c r="N30" t="s">
        <v>49</v>
      </c>
      <c r="O30">
        <v>0.91373537487407186</v>
      </c>
      <c r="P30">
        <v>0.90752143533399399</v>
      </c>
    </row>
    <row r="31" spans="1:16" x14ac:dyDescent="0.25">
      <c r="A31">
        <v>29</v>
      </c>
      <c r="B31">
        <v>1E-4</v>
      </c>
      <c r="C31">
        <v>0.9</v>
      </c>
      <c r="D31">
        <v>1</v>
      </c>
      <c r="E31" t="s">
        <v>44</v>
      </c>
      <c r="F31" t="s">
        <v>17</v>
      </c>
      <c r="G31" t="s">
        <v>18</v>
      </c>
      <c r="H31">
        <v>0.89470833333333333</v>
      </c>
      <c r="I31">
        <v>0.88658333333333328</v>
      </c>
      <c r="J31">
        <v>18597.492987840342</v>
      </c>
      <c r="K31">
        <v>5184.0496126658591</v>
      </c>
      <c r="L31">
        <v>96</v>
      </c>
      <c r="M31">
        <v>81</v>
      </c>
      <c r="N31" t="s">
        <v>50</v>
      </c>
      <c r="O31">
        <v>0.89299687170399644</v>
      </c>
      <c r="P31">
        <v>0.88475488407413627</v>
      </c>
    </row>
    <row r="32" spans="1:16" x14ac:dyDescent="0.25">
      <c r="A32">
        <v>30</v>
      </c>
      <c r="B32">
        <v>9.0000000000000006E-5</v>
      </c>
      <c r="C32">
        <v>0.5</v>
      </c>
      <c r="D32">
        <v>1</v>
      </c>
      <c r="E32" t="s">
        <v>44</v>
      </c>
      <c r="F32" t="s">
        <v>17</v>
      </c>
      <c r="G32" t="s">
        <v>18</v>
      </c>
      <c r="H32">
        <v>0.88983333333333337</v>
      </c>
      <c r="I32">
        <v>0.88316666666666666</v>
      </c>
      <c r="J32">
        <v>19068.72586107297</v>
      </c>
      <c r="K32">
        <v>4977.178320595227</v>
      </c>
      <c r="L32">
        <v>109</v>
      </c>
      <c r="M32">
        <v>94</v>
      </c>
      <c r="N32" t="s">
        <v>51</v>
      </c>
      <c r="O32">
        <v>0.88828395844821073</v>
      </c>
      <c r="P32">
        <v>0.88128031028783094</v>
      </c>
    </row>
    <row r="33" spans="1:16" x14ac:dyDescent="0.25">
      <c r="A33">
        <v>31</v>
      </c>
      <c r="B33">
        <v>9.0000000000000006E-5</v>
      </c>
      <c r="C33">
        <v>0.75</v>
      </c>
      <c r="D33">
        <v>1</v>
      </c>
      <c r="E33" t="s">
        <v>44</v>
      </c>
      <c r="F33" t="s">
        <v>17</v>
      </c>
      <c r="G33" t="s">
        <v>18</v>
      </c>
      <c r="H33">
        <v>0.94287500000000002</v>
      </c>
      <c r="I33">
        <v>0.93074999999999997</v>
      </c>
      <c r="J33">
        <v>9759.6433529018705</v>
      </c>
      <c r="K33">
        <v>2882.058132879919</v>
      </c>
      <c r="L33">
        <v>151</v>
      </c>
      <c r="M33">
        <v>136</v>
      </c>
      <c r="N33" t="s">
        <v>52</v>
      </c>
      <c r="O33">
        <v>0.94212148748868185</v>
      </c>
      <c r="P33">
        <v>0.92982171873008013</v>
      </c>
    </row>
    <row r="34" spans="1:16" x14ac:dyDescent="0.25">
      <c r="A34">
        <v>32</v>
      </c>
      <c r="B34">
        <v>9.0000000000000006E-5</v>
      </c>
      <c r="C34">
        <v>0.9</v>
      </c>
      <c r="D34">
        <v>1</v>
      </c>
      <c r="E34" t="s">
        <v>44</v>
      </c>
      <c r="F34" t="s">
        <v>17</v>
      </c>
      <c r="G34" t="s">
        <v>18</v>
      </c>
      <c r="H34">
        <v>0.86577083333333338</v>
      </c>
      <c r="I34">
        <v>0.85799999999999998</v>
      </c>
      <c r="J34">
        <v>21512.060590523</v>
      </c>
      <c r="K34">
        <v>5794.2731251195582</v>
      </c>
      <c r="L34">
        <v>140</v>
      </c>
      <c r="M34">
        <v>125</v>
      </c>
      <c r="N34" t="s">
        <v>53</v>
      </c>
      <c r="O34">
        <v>0.8626716407535453</v>
      </c>
      <c r="P34">
        <v>0.85506713605267459</v>
      </c>
    </row>
    <row r="35" spans="1:16" x14ac:dyDescent="0.25">
      <c r="A35">
        <v>33</v>
      </c>
      <c r="B35">
        <v>5.0000000000000002E-5</v>
      </c>
      <c r="C35">
        <v>0.5</v>
      </c>
      <c r="D35">
        <v>1</v>
      </c>
      <c r="E35" t="s">
        <v>44</v>
      </c>
      <c r="F35" t="s">
        <v>17</v>
      </c>
      <c r="G35" t="s">
        <v>18</v>
      </c>
      <c r="H35">
        <v>0.96997916666666661</v>
      </c>
      <c r="I35">
        <v>0.96050000000000002</v>
      </c>
      <c r="J35">
        <v>5207.2098727203856</v>
      </c>
      <c r="K35">
        <v>1664.255434578424</v>
      </c>
      <c r="M35">
        <v>499</v>
      </c>
      <c r="N35" t="s">
        <v>54</v>
      </c>
      <c r="O35">
        <v>0.96974621717946652</v>
      </c>
      <c r="P35">
        <v>0.96004511237294177</v>
      </c>
    </row>
    <row r="36" spans="1:16" x14ac:dyDescent="0.25">
      <c r="A36">
        <v>34</v>
      </c>
      <c r="B36">
        <v>5.0000000000000002E-5</v>
      </c>
      <c r="C36">
        <v>0.75</v>
      </c>
      <c r="D36">
        <v>1</v>
      </c>
      <c r="E36" t="s">
        <v>44</v>
      </c>
      <c r="F36" t="s">
        <v>17</v>
      </c>
      <c r="G36" t="s">
        <v>18</v>
      </c>
      <c r="H36">
        <v>0.96995833333333337</v>
      </c>
      <c r="I36">
        <v>0.95491666666666664</v>
      </c>
      <c r="J36">
        <v>5163.0176107295638</v>
      </c>
      <c r="K36">
        <v>1934.126409812558</v>
      </c>
      <c r="M36">
        <v>499</v>
      </c>
      <c r="N36" t="s">
        <v>55</v>
      </c>
      <c r="O36">
        <v>0.96961222602303754</v>
      </c>
      <c r="P36">
        <v>0.95435036577389043</v>
      </c>
    </row>
    <row r="37" spans="1:16" x14ac:dyDescent="0.25">
      <c r="A37">
        <v>35</v>
      </c>
      <c r="B37">
        <v>5.0000000000000002E-5</v>
      </c>
      <c r="C37">
        <v>0.9</v>
      </c>
      <c r="D37">
        <v>1</v>
      </c>
      <c r="E37" t="s">
        <v>44</v>
      </c>
      <c r="F37" t="s">
        <v>17</v>
      </c>
      <c r="G37" t="s">
        <v>18</v>
      </c>
      <c r="H37">
        <v>0.97262499999999996</v>
      </c>
      <c r="I37">
        <v>0.94725000000000004</v>
      </c>
      <c r="J37">
        <v>4765.1408889682161</v>
      </c>
      <c r="K37">
        <v>2217.6891201960698</v>
      </c>
      <c r="L37">
        <v>496</v>
      </c>
      <c r="M37">
        <v>481</v>
      </c>
      <c r="N37" t="s">
        <v>56</v>
      </c>
      <c r="O37">
        <v>0.97236558313847143</v>
      </c>
      <c r="P37">
        <v>0.9465934345580177</v>
      </c>
    </row>
    <row r="38" spans="1:16" x14ac:dyDescent="0.25">
      <c r="A38">
        <v>36</v>
      </c>
      <c r="B38">
        <v>2.0000000000000001E-4</v>
      </c>
      <c r="C38">
        <v>0.5</v>
      </c>
      <c r="D38">
        <v>1</v>
      </c>
      <c r="E38" t="s">
        <v>57</v>
      </c>
      <c r="F38" t="s">
        <v>17</v>
      </c>
      <c r="G38" t="s">
        <v>18</v>
      </c>
      <c r="H38">
        <v>0.41627083333333331</v>
      </c>
      <c r="I38">
        <v>0.41883333333333328</v>
      </c>
      <c r="J38">
        <v>73265.596075027497</v>
      </c>
      <c r="K38">
        <v>18360.104577848211</v>
      </c>
      <c r="L38">
        <v>35</v>
      </c>
      <c r="M38">
        <v>20</v>
      </c>
      <c r="N38" t="s">
        <v>58</v>
      </c>
      <c r="O38">
        <v>0.31261001364189211</v>
      </c>
      <c r="P38">
        <v>0.31283726444167642</v>
      </c>
    </row>
    <row r="39" spans="1:16" x14ac:dyDescent="0.25">
      <c r="A39">
        <v>37</v>
      </c>
      <c r="B39">
        <v>2.0000000000000001E-4</v>
      </c>
      <c r="C39">
        <v>0.75</v>
      </c>
      <c r="D39">
        <v>1</v>
      </c>
      <c r="E39" t="s">
        <v>57</v>
      </c>
      <c r="F39" t="s">
        <v>17</v>
      </c>
      <c r="G39" t="s">
        <v>18</v>
      </c>
      <c r="H39">
        <v>0.71256249999999999</v>
      </c>
      <c r="I39">
        <v>0.70666666666666667</v>
      </c>
      <c r="J39">
        <v>37921.417402914129</v>
      </c>
      <c r="K39">
        <v>9749.3634209542597</v>
      </c>
      <c r="L39">
        <v>88</v>
      </c>
      <c r="M39">
        <v>73</v>
      </c>
      <c r="N39" t="s">
        <v>59</v>
      </c>
      <c r="O39">
        <v>0.67360106940831987</v>
      </c>
      <c r="P39">
        <v>0.66906901631585014</v>
      </c>
    </row>
    <row r="40" spans="1:16" x14ac:dyDescent="0.25">
      <c r="A40">
        <v>38</v>
      </c>
      <c r="B40">
        <v>2.0000000000000001E-4</v>
      </c>
      <c r="C40">
        <v>0.9</v>
      </c>
      <c r="D40">
        <v>1</v>
      </c>
      <c r="E40" t="s">
        <v>57</v>
      </c>
      <c r="F40" t="s">
        <v>17</v>
      </c>
      <c r="G40" t="s">
        <v>18</v>
      </c>
      <c r="H40">
        <v>9.7437499999999996E-2</v>
      </c>
      <c r="I40">
        <v>9.7833333333333328E-2</v>
      </c>
      <c r="J40">
        <v>173031.93036763099</v>
      </c>
      <c r="K40">
        <v>43045.221804673609</v>
      </c>
      <c r="L40">
        <v>24</v>
      </c>
      <c r="M40">
        <v>9</v>
      </c>
      <c r="N40" t="s">
        <v>60</v>
      </c>
      <c r="O40">
        <v>1.814478584729981E-2</v>
      </c>
      <c r="P40">
        <v>1.8198728879243529E-2</v>
      </c>
    </row>
    <row r="41" spans="1:16" x14ac:dyDescent="0.25">
      <c r="A41">
        <v>39</v>
      </c>
      <c r="B41">
        <v>1E-4</v>
      </c>
      <c r="C41">
        <v>0.5</v>
      </c>
      <c r="D41">
        <v>1</v>
      </c>
      <c r="E41" t="s">
        <v>57</v>
      </c>
      <c r="F41" t="s">
        <v>17</v>
      </c>
      <c r="G41" t="s">
        <v>18</v>
      </c>
      <c r="H41">
        <v>0.95491666666666664</v>
      </c>
      <c r="I41">
        <v>0.94808333333333328</v>
      </c>
      <c r="J41">
        <v>7573.2287247283939</v>
      </c>
      <c r="K41">
        <v>2278.749691080362</v>
      </c>
      <c r="L41">
        <v>237</v>
      </c>
      <c r="M41">
        <v>222</v>
      </c>
      <c r="N41" t="s">
        <v>61</v>
      </c>
      <c r="O41">
        <v>0.9544368440107931</v>
      </c>
      <c r="P41">
        <v>0.94752230310036256</v>
      </c>
    </row>
    <row r="42" spans="1:16" x14ac:dyDescent="0.25">
      <c r="A42">
        <v>40</v>
      </c>
      <c r="B42">
        <v>1E-4</v>
      </c>
      <c r="C42">
        <v>0.75</v>
      </c>
      <c r="D42">
        <v>1</v>
      </c>
      <c r="E42" t="s">
        <v>57</v>
      </c>
      <c r="F42" t="s">
        <v>17</v>
      </c>
      <c r="G42" t="s">
        <v>18</v>
      </c>
      <c r="H42">
        <v>0.50654166666666667</v>
      </c>
      <c r="I42">
        <v>0.50124999999999997</v>
      </c>
      <c r="J42">
        <v>61289.015248823569</v>
      </c>
      <c r="K42">
        <v>15423.566838056629</v>
      </c>
      <c r="L42">
        <v>113</v>
      </c>
      <c r="M42">
        <v>98</v>
      </c>
      <c r="N42" t="s">
        <v>62</v>
      </c>
      <c r="O42">
        <v>0.43313950849779259</v>
      </c>
      <c r="P42">
        <v>0.4287300151282385</v>
      </c>
    </row>
    <row r="43" spans="1:16" x14ac:dyDescent="0.25">
      <c r="A43">
        <v>41</v>
      </c>
      <c r="B43">
        <v>1E-4</v>
      </c>
      <c r="C43">
        <v>0.9</v>
      </c>
      <c r="D43">
        <v>1</v>
      </c>
      <c r="E43" t="s">
        <v>57</v>
      </c>
      <c r="F43" t="s">
        <v>17</v>
      </c>
      <c r="G43" t="s">
        <v>18</v>
      </c>
      <c r="H43">
        <v>0.8274583333333333</v>
      </c>
      <c r="I43">
        <v>0.8115</v>
      </c>
      <c r="J43">
        <v>27146.209553651679</v>
      </c>
      <c r="K43">
        <v>7356.760909686689</v>
      </c>
      <c r="L43">
        <v>113</v>
      </c>
      <c r="M43">
        <v>98</v>
      </c>
      <c r="N43" t="s">
        <v>63</v>
      </c>
      <c r="O43">
        <v>0.8211404322239606</v>
      </c>
      <c r="P43">
        <v>0.80478366026885073</v>
      </c>
    </row>
    <row r="44" spans="1:16" x14ac:dyDescent="0.25">
      <c r="A44">
        <v>42</v>
      </c>
      <c r="B44">
        <v>9.0000000000000006E-5</v>
      </c>
      <c r="C44">
        <v>0.5</v>
      </c>
      <c r="D44">
        <v>1</v>
      </c>
      <c r="E44" t="s">
        <v>57</v>
      </c>
      <c r="F44" t="s">
        <v>17</v>
      </c>
      <c r="G44" t="s">
        <v>18</v>
      </c>
      <c r="H44">
        <v>0.95093749999999999</v>
      </c>
      <c r="I44">
        <v>0.94299999999999995</v>
      </c>
      <c r="J44">
        <v>8235.4989328357187</v>
      </c>
      <c r="K44">
        <v>2413.2245680364572</v>
      </c>
      <c r="L44">
        <v>266</v>
      </c>
      <c r="M44">
        <v>251</v>
      </c>
      <c r="N44" t="s">
        <v>64</v>
      </c>
      <c r="O44">
        <v>0.95044628494092342</v>
      </c>
      <c r="P44">
        <v>0.9423918582379448</v>
      </c>
    </row>
    <row r="45" spans="1:16" x14ac:dyDescent="0.25">
      <c r="A45">
        <v>43</v>
      </c>
      <c r="B45">
        <v>9.0000000000000006E-5</v>
      </c>
      <c r="C45">
        <v>0.75</v>
      </c>
      <c r="D45">
        <v>1</v>
      </c>
      <c r="E45" t="s">
        <v>57</v>
      </c>
      <c r="F45" t="s">
        <v>17</v>
      </c>
      <c r="G45" t="s">
        <v>18</v>
      </c>
      <c r="H45">
        <v>0.81052083333333336</v>
      </c>
      <c r="I45">
        <v>0.80391666666666661</v>
      </c>
      <c r="J45">
        <v>30365.111379116821</v>
      </c>
      <c r="K45">
        <v>7774.8463988759031</v>
      </c>
      <c r="L45">
        <v>109</v>
      </c>
      <c r="M45">
        <v>94</v>
      </c>
      <c r="N45" t="s">
        <v>65</v>
      </c>
      <c r="O45">
        <v>0.80714836453333239</v>
      </c>
      <c r="P45">
        <v>0.80137400927123648</v>
      </c>
    </row>
    <row r="46" spans="1:16" x14ac:dyDescent="0.25">
      <c r="A46">
        <v>44</v>
      </c>
      <c r="B46">
        <v>9.0000000000000006E-5</v>
      </c>
      <c r="C46">
        <v>0.9</v>
      </c>
      <c r="D46">
        <v>1</v>
      </c>
      <c r="E46" t="s">
        <v>57</v>
      </c>
      <c r="F46" t="s">
        <v>17</v>
      </c>
      <c r="G46" t="s">
        <v>18</v>
      </c>
      <c r="H46">
        <v>0.57725000000000004</v>
      </c>
      <c r="I46">
        <v>0.57266666666666666</v>
      </c>
      <c r="J46">
        <v>46479.345223151497</v>
      </c>
      <c r="K46">
        <v>12017.17137329937</v>
      </c>
      <c r="L46">
        <v>78</v>
      </c>
      <c r="M46">
        <v>63</v>
      </c>
      <c r="N46" t="s">
        <v>66</v>
      </c>
      <c r="O46">
        <v>0.50280853745233212</v>
      </c>
      <c r="P46">
        <v>0.49891113559636657</v>
      </c>
    </row>
    <row r="47" spans="1:16" x14ac:dyDescent="0.25">
      <c r="A47">
        <v>45</v>
      </c>
      <c r="B47">
        <v>5.0000000000000002E-5</v>
      </c>
      <c r="C47">
        <v>0.5</v>
      </c>
      <c r="D47">
        <v>1</v>
      </c>
      <c r="E47" t="s">
        <v>57</v>
      </c>
      <c r="F47" t="s">
        <v>17</v>
      </c>
      <c r="G47" t="s">
        <v>18</v>
      </c>
      <c r="H47">
        <v>0.96372916666666664</v>
      </c>
      <c r="I47">
        <v>0.95316666666666672</v>
      </c>
      <c r="J47">
        <v>6147.7382173881279</v>
      </c>
      <c r="K47">
        <v>1938.9880954285841</v>
      </c>
      <c r="M47">
        <v>499</v>
      </c>
      <c r="N47" t="s">
        <v>67</v>
      </c>
      <c r="O47">
        <v>0.96336351293298428</v>
      </c>
      <c r="P47">
        <v>0.9526339412435384</v>
      </c>
    </row>
    <row r="48" spans="1:16" x14ac:dyDescent="0.25">
      <c r="A48">
        <v>46</v>
      </c>
      <c r="B48">
        <v>5.0000000000000002E-5</v>
      </c>
      <c r="C48">
        <v>0.75</v>
      </c>
      <c r="D48">
        <v>1</v>
      </c>
      <c r="E48" t="s">
        <v>57</v>
      </c>
      <c r="F48" t="s">
        <v>17</v>
      </c>
      <c r="G48" t="s">
        <v>18</v>
      </c>
      <c r="H48">
        <v>0.96522916666666669</v>
      </c>
      <c r="I48">
        <v>0.94858333333333333</v>
      </c>
      <c r="J48">
        <v>6032.8318326787057</v>
      </c>
      <c r="K48">
        <v>2176.1141981966712</v>
      </c>
      <c r="M48">
        <v>499</v>
      </c>
      <c r="N48" t="s">
        <v>68</v>
      </c>
      <c r="O48">
        <v>0.96489092957251388</v>
      </c>
      <c r="P48">
        <v>0.94796164486282031</v>
      </c>
    </row>
    <row r="49" spans="1:16" x14ac:dyDescent="0.25">
      <c r="A49">
        <v>47</v>
      </c>
      <c r="B49">
        <v>5.0000000000000002E-5</v>
      </c>
      <c r="C49">
        <v>0.9</v>
      </c>
      <c r="D49">
        <v>1</v>
      </c>
      <c r="E49" t="s">
        <v>57</v>
      </c>
      <c r="F49" t="s">
        <v>17</v>
      </c>
      <c r="G49" t="s">
        <v>18</v>
      </c>
      <c r="H49">
        <v>0.90949999999999998</v>
      </c>
      <c r="I49">
        <v>0.90625</v>
      </c>
      <c r="J49">
        <v>16197.71466059681</v>
      </c>
      <c r="K49">
        <v>4310.2271360158175</v>
      </c>
      <c r="L49">
        <v>124</v>
      </c>
      <c r="M49">
        <v>109</v>
      </c>
      <c r="N49" t="s">
        <v>69</v>
      </c>
      <c r="O49">
        <v>0.90790357600668903</v>
      </c>
      <c r="P49">
        <v>0.90463766064593421</v>
      </c>
    </row>
    <row r="50" spans="1:16" x14ac:dyDescent="0.25">
      <c r="A50">
        <v>48</v>
      </c>
      <c r="B50">
        <v>2.0000000000000001E-4</v>
      </c>
      <c r="C50">
        <v>0.5</v>
      </c>
      <c r="D50">
        <v>1</v>
      </c>
      <c r="E50" t="s">
        <v>70</v>
      </c>
      <c r="F50" t="s">
        <v>17</v>
      </c>
      <c r="G50" t="s">
        <v>18</v>
      </c>
      <c r="H50">
        <v>0.70739583333333333</v>
      </c>
      <c r="I50">
        <v>0.70425000000000004</v>
      </c>
      <c r="J50">
        <v>41986.859098858353</v>
      </c>
      <c r="K50">
        <v>10646.64211604537</v>
      </c>
      <c r="L50">
        <v>63</v>
      </c>
      <c r="M50">
        <v>48</v>
      </c>
      <c r="N50" t="s">
        <v>71</v>
      </c>
      <c r="O50">
        <v>0.66621466270576513</v>
      </c>
      <c r="P50">
        <v>0.66477515173022372</v>
      </c>
    </row>
    <row r="51" spans="1:16" x14ac:dyDescent="0.25">
      <c r="A51">
        <v>49</v>
      </c>
      <c r="B51">
        <v>2.0000000000000001E-4</v>
      </c>
      <c r="C51">
        <v>0.75</v>
      </c>
      <c r="D51">
        <v>1</v>
      </c>
      <c r="E51" t="s">
        <v>70</v>
      </c>
      <c r="F51" t="s">
        <v>17</v>
      </c>
      <c r="G51" t="s">
        <v>18</v>
      </c>
      <c r="H51">
        <v>0.55979166666666669</v>
      </c>
      <c r="I51">
        <v>0.55133333333333334</v>
      </c>
      <c r="J51">
        <v>57068.034538171443</v>
      </c>
      <c r="K51">
        <v>14499.899330102069</v>
      </c>
      <c r="L51">
        <v>61</v>
      </c>
      <c r="M51">
        <v>46</v>
      </c>
      <c r="N51" t="s">
        <v>72</v>
      </c>
      <c r="O51">
        <v>0.51914128584495711</v>
      </c>
      <c r="P51">
        <v>0.51247848333325874</v>
      </c>
    </row>
    <row r="52" spans="1:16" x14ac:dyDescent="0.25">
      <c r="A52">
        <v>50</v>
      </c>
      <c r="B52">
        <v>2.0000000000000001E-4</v>
      </c>
      <c r="C52">
        <v>0.9</v>
      </c>
      <c r="D52">
        <v>1</v>
      </c>
      <c r="E52" t="s">
        <v>70</v>
      </c>
      <c r="F52" t="s">
        <v>17</v>
      </c>
      <c r="G52" t="s">
        <v>18</v>
      </c>
      <c r="H52">
        <v>0.54331249999999998</v>
      </c>
      <c r="I52">
        <v>0.53241666666666665</v>
      </c>
      <c r="J52">
        <v>49867.384637276518</v>
      </c>
      <c r="K52">
        <v>13281.13194015461</v>
      </c>
      <c r="M52">
        <v>499</v>
      </c>
      <c r="N52" t="s">
        <v>73</v>
      </c>
      <c r="O52">
        <v>0.46563282013949531</v>
      </c>
      <c r="P52">
        <v>0.45774651919894199</v>
      </c>
    </row>
    <row r="53" spans="1:16" x14ac:dyDescent="0.25">
      <c r="A53">
        <v>51</v>
      </c>
      <c r="B53">
        <v>1E-4</v>
      </c>
      <c r="C53">
        <v>0.5</v>
      </c>
      <c r="D53">
        <v>1</v>
      </c>
      <c r="E53" t="s">
        <v>70</v>
      </c>
      <c r="F53" t="s">
        <v>17</v>
      </c>
      <c r="G53" t="s">
        <v>18</v>
      </c>
      <c r="H53">
        <v>0.96072916666666663</v>
      </c>
      <c r="I53">
        <v>0.95041666666666669</v>
      </c>
      <c r="J53">
        <v>6692.538851418004</v>
      </c>
      <c r="K53">
        <v>2102.78128515239</v>
      </c>
      <c r="L53">
        <v>343</v>
      </c>
      <c r="M53">
        <v>328</v>
      </c>
      <c r="N53" t="s">
        <v>74</v>
      </c>
      <c r="O53">
        <v>0.96030578516139609</v>
      </c>
      <c r="P53">
        <v>0.94975323200847828</v>
      </c>
    </row>
    <row r="54" spans="1:16" x14ac:dyDescent="0.25">
      <c r="A54">
        <v>52</v>
      </c>
      <c r="B54">
        <v>1E-4</v>
      </c>
      <c r="C54">
        <v>0.75</v>
      </c>
      <c r="D54">
        <v>1</v>
      </c>
      <c r="E54" t="s">
        <v>70</v>
      </c>
      <c r="F54" t="s">
        <v>17</v>
      </c>
      <c r="G54" t="s">
        <v>18</v>
      </c>
      <c r="H54">
        <v>0.86229166666666668</v>
      </c>
      <c r="I54">
        <v>0.85583333333333333</v>
      </c>
      <c r="J54">
        <v>22778.489778317271</v>
      </c>
      <c r="K54">
        <v>5913.2075216198846</v>
      </c>
      <c r="L54">
        <v>88</v>
      </c>
      <c r="M54">
        <v>73</v>
      </c>
      <c r="N54" t="s">
        <v>75</v>
      </c>
      <c r="O54">
        <v>0.85906862070624257</v>
      </c>
      <c r="P54">
        <v>0.85242167079422126</v>
      </c>
    </row>
    <row r="55" spans="1:16" x14ac:dyDescent="0.25">
      <c r="A55">
        <v>53</v>
      </c>
      <c r="B55">
        <v>1E-4</v>
      </c>
      <c r="C55">
        <v>0.9</v>
      </c>
      <c r="D55">
        <v>1</v>
      </c>
      <c r="E55" t="s">
        <v>70</v>
      </c>
      <c r="F55" t="s">
        <v>17</v>
      </c>
      <c r="G55" t="s">
        <v>18</v>
      </c>
      <c r="H55">
        <v>0.67622916666666666</v>
      </c>
      <c r="I55">
        <v>0.66733333333333333</v>
      </c>
      <c r="J55">
        <v>40937.136563478853</v>
      </c>
      <c r="K55">
        <v>10507.349354295849</v>
      </c>
      <c r="L55">
        <v>85</v>
      </c>
      <c r="M55">
        <v>70</v>
      </c>
      <c r="N55" t="s">
        <v>76</v>
      </c>
      <c r="O55">
        <v>0.63687730679592813</v>
      </c>
      <c r="P55">
        <v>0.62854307042897317</v>
      </c>
    </row>
    <row r="56" spans="1:16" x14ac:dyDescent="0.25">
      <c r="A56">
        <v>54</v>
      </c>
      <c r="B56">
        <v>9.0000000000000006E-5</v>
      </c>
      <c r="C56">
        <v>0.5</v>
      </c>
      <c r="D56">
        <v>1</v>
      </c>
      <c r="E56" t="s">
        <v>70</v>
      </c>
      <c r="F56" t="s">
        <v>17</v>
      </c>
      <c r="G56" t="s">
        <v>18</v>
      </c>
      <c r="H56">
        <v>0.93652083333333336</v>
      </c>
      <c r="I56">
        <v>0.93008333333333337</v>
      </c>
      <c r="J56">
        <v>10675.99112624505</v>
      </c>
      <c r="K56">
        <v>2918.9980593002479</v>
      </c>
      <c r="L56">
        <v>208</v>
      </c>
      <c r="M56">
        <v>193</v>
      </c>
      <c r="N56" t="s">
        <v>77</v>
      </c>
      <c r="O56">
        <v>0.93564051800419246</v>
      </c>
      <c r="P56">
        <v>0.92913642965490906</v>
      </c>
    </row>
    <row r="57" spans="1:16" x14ac:dyDescent="0.25">
      <c r="A57">
        <v>55</v>
      </c>
      <c r="B57">
        <v>9.0000000000000006E-5</v>
      </c>
      <c r="C57">
        <v>0.75</v>
      </c>
      <c r="D57">
        <v>1</v>
      </c>
      <c r="E57" t="s">
        <v>70</v>
      </c>
      <c r="F57" t="s">
        <v>17</v>
      </c>
      <c r="G57" t="s">
        <v>18</v>
      </c>
      <c r="H57">
        <v>0.88847916666666671</v>
      </c>
      <c r="I57">
        <v>0.88816666666666666</v>
      </c>
      <c r="J57">
        <v>19614.238618017051</v>
      </c>
      <c r="K57">
        <v>5071.621975075489</v>
      </c>
      <c r="L57">
        <v>106</v>
      </c>
      <c r="M57">
        <v>91</v>
      </c>
      <c r="N57" t="s">
        <v>78</v>
      </c>
      <c r="O57">
        <v>0.88655486582154575</v>
      </c>
      <c r="P57">
        <v>0.88601067087717067</v>
      </c>
    </row>
    <row r="58" spans="1:16" x14ac:dyDescent="0.25">
      <c r="A58">
        <v>56</v>
      </c>
      <c r="B58">
        <v>9.0000000000000006E-5</v>
      </c>
      <c r="C58">
        <v>0.9</v>
      </c>
      <c r="D58">
        <v>1</v>
      </c>
      <c r="E58" t="s">
        <v>70</v>
      </c>
      <c r="F58" t="s">
        <v>17</v>
      </c>
      <c r="G58" t="s">
        <v>18</v>
      </c>
      <c r="H58">
        <v>0.88847916666666671</v>
      </c>
      <c r="I58">
        <v>0.87666666666666671</v>
      </c>
      <c r="J58">
        <v>19153.663463762259</v>
      </c>
      <c r="K58">
        <v>5264.1784043537164</v>
      </c>
      <c r="L58">
        <v>165</v>
      </c>
      <c r="M58">
        <v>150</v>
      </c>
      <c r="N58" t="s">
        <v>79</v>
      </c>
      <c r="O58">
        <v>0.88672117680408635</v>
      </c>
      <c r="P58">
        <v>0.87488681286768455</v>
      </c>
    </row>
    <row r="59" spans="1:16" x14ac:dyDescent="0.25">
      <c r="A59">
        <v>57</v>
      </c>
      <c r="B59">
        <v>5.0000000000000002E-5</v>
      </c>
      <c r="C59">
        <v>0.5</v>
      </c>
      <c r="D59">
        <v>1</v>
      </c>
      <c r="E59" t="s">
        <v>70</v>
      </c>
      <c r="F59" t="s">
        <v>17</v>
      </c>
      <c r="G59" t="s">
        <v>18</v>
      </c>
      <c r="H59">
        <v>0.96391666666666664</v>
      </c>
      <c r="I59">
        <v>0.95208333333333328</v>
      </c>
      <c r="J59">
        <v>6057.7935877297496</v>
      </c>
      <c r="K59">
        <v>1936.190691221075</v>
      </c>
      <c r="M59">
        <v>499</v>
      </c>
      <c r="N59" t="s">
        <v>80</v>
      </c>
      <c r="O59">
        <v>0.96359511241269014</v>
      </c>
      <c r="P59">
        <v>0.95142631698721325</v>
      </c>
    </row>
    <row r="60" spans="1:16" x14ac:dyDescent="0.25">
      <c r="A60">
        <v>58</v>
      </c>
      <c r="B60">
        <v>5.0000000000000002E-5</v>
      </c>
      <c r="C60">
        <v>0.75</v>
      </c>
      <c r="D60">
        <v>1</v>
      </c>
      <c r="E60" t="s">
        <v>70</v>
      </c>
      <c r="F60" t="s">
        <v>17</v>
      </c>
      <c r="G60" t="s">
        <v>18</v>
      </c>
      <c r="H60">
        <v>0.93231249999999999</v>
      </c>
      <c r="I60">
        <v>0.92525000000000002</v>
      </c>
      <c r="J60">
        <v>11548.663387965389</v>
      </c>
      <c r="K60">
        <v>3162.4318960897599</v>
      </c>
      <c r="L60">
        <v>192</v>
      </c>
      <c r="M60">
        <v>177</v>
      </c>
      <c r="N60" t="s">
        <v>81</v>
      </c>
      <c r="O60">
        <v>0.93136022770349403</v>
      </c>
      <c r="P60">
        <v>0.92411577852605531</v>
      </c>
    </row>
    <row r="61" spans="1:16" x14ac:dyDescent="0.25">
      <c r="A61">
        <v>59</v>
      </c>
      <c r="B61">
        <v>5.0000000000000002E-5</v>
      </c>
      <c r="C61">
        <v>0.9</v>
      </c>
      <c r="D61">
        <v>1</v>
      </c>
      <c r="E61" t="s">
        <v>70</v>
      </c>
      <c r="F61" t="s">
        <v>17</v>
      </c>
      <c r="G61" t="s">
        <v>18</v>
      </c>
      <c r="H61">
        <v>0.8587083333333333</v>
      </c>
      <c r="I61">
        <v>0.8530833333333333</v>
      </c>
      <c r="J61">
        <v>22838.612724162031</v>
      </c>
      <c r="K61">
        <v>6065.0620112040351</v>
      </c>
      <c r="L61">
        <v>165</v>
      </c>
      <c r="M61">
        <v>150</v>
      </c>
      <c r="N61" t="s">
        <v>82</v>
      </c>
      <c r="O61">
        <v>0.85549881775185865</v>
      </c>
      <c r="P61">
        <v>0.84985709650669838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455D5-BB9B-4906-A4D2-42A9D992C9C0}">
  <dimension ref="A1:U65"/>
  <sheetViews>
    <sheetView tabSelected="1" workbookViewId="0">
      <selection activeCell="N25" sqref="N25"/>
    </sheetView>
  </sheetViews>
  <sheetFormatPr defaultRowHeight="15" x14ac:dyDescent="0.25"/>
  <cols>
    <col min="1" max="1" width="3" style="4" bestFit="1" customWidth="1"/>
    <col min="2" max="2" width="12.85546875" style="4" bestFit="1" customWidth="1"/>
    <col min="3" max="3" width="11.42578125" style="4" bestFit="1" customWidth="1"/>
    <col min="4" max="4" width="14.85546875" style="4" bestFit="1" customWidth="1"/>
    <col min="5" max="8" width="12" style="5" bestFit="1" customWidth="1"/>
    <col min="9" max="9" width="11.28515625" style="4" bestFit="1" customWidth="1"/>
    <col min="10" max="10" width="7.5703125" style="4" bestFit="1" customWidth="1"/>
    <col min="11" max="12" width="12" style="5" bestFit="1" customWidth="1"/>
    <col min="13" max="13" width="9.140625" style="4"/>
    <col min="14" max="14" width="9" style="4" bestFit="1" customWidth="1"/>
    <col min="15" max="15" width="8.28515625" style="4" bestFit="1" customWidth="1"/>
    <col min="16" max="16" width="11.85546875" style="4" customWidth="1"/>
    <col min="17" max="17" width="7.85546875" style="4" bestFit="1" customWidth="1"/>
    <col min="18" max="18" width="10.42578125" style="4" bestFit="1" customWidth="1"/>
    <col min="19" max="19" width="9.7109375" style="4" bestFit="1" customWidth="1"/>
    <col min="20" max="20" width="7" style="4" bestFit="1" customWidth="1"/>
    <col min="21" max="21" width="6.28515625" style="4" bestFit="1" customWidth="1"/>
    <col min="22" max="16384" width="9.140625" style="4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4</v>
      </c>
      <c r="E1" s="3" t="s">
        <v>7</v>
      </c>
      <c r="F1" s="3" t="s">
        <v>8</v>
      </c>
      <c r="G1" s="3" t="s">
        <v>9</v>
      </c>
      <c r="H1" s="3" t="s">
        <v>10</v>
      </c>
      <c r="I1" s="1" t="s">
        <v>12</v>
      </c>
      <c r="J1" s="1" t="s">
        <v>13</v>
      </c>
      <c r="K1" s="3" t="s">
        <v>14</v>
      </c>
      <c r="L1" s="3" t="s">
        <v>15</v>
      </c>
      <c r="N1" s="2" t="s">
        <v>83</v>
      </c>
      <c r="O1" s="2" t="s">
        <v>84</v>
      </c>
      <c r="P1" s="2" t="s">
        <v>85</v>
      </c>
      <c r="Q1" s="2" t="s">
        <v>86</v>
      </c>
      <c r="R1" s="2" t="s">
        <v>87</v>
      </c>
      <c r="S1" s="2" t="s">
        <v>88</v>
      </c>
      <c r="T1" s="2" t="s">
        <v>89</v>
      </c>
      <c r="U1" s="2" t="s">
        <v>90</v>
      </c>
    </row>
    <row r="2" spans="1:21" s="10" customFormat="1" x14ac:dyDescent="0.25">
      <c r="A2" s="10">
        <v>0</v>
      </c>
      <c r="B2" s="10">
        <v>2.0000000000000001E-4</v>
      </c>
      <c r="C2" s="10">
        <v>0.5</v>
      </c>
      <c r="D2" s="10">
        <v>20</v>
      </c>
      <c r="E2" s="11">
        <v>0.75997916666666665</v>
      </c>
      <c r="F2" s="11">
        <v>0.76208333333333333</v>
      </c>
      <c r="G2" s="11">
        <v>33048.646298534477</v>
      </c>
      <c r="H2" s="11">
        <v>8363.2833454978045</v>
      </c>
      <c r="I2" s="10">
        <v>27</v>
      </c>
      <c r="J2" s="10">
        <v>11.5</v>
      </c>
      <c r="K2" s="11">
        <v>0.725379040913395</v>
      </c>
      <c r="L2" s="11">
        <v>0.72603424704459374</v>
      </c>
    </row>
    <row r="3" spans="1:21" s="12" customFormat="1" x14ac:dyDescent="0.25">
      <c r="A3" s="12">
        <v>1</v>
      </c>
      <c r="B3" s="12">
        <v>2.0000000000000001E-4</v>
      </c>
      <c r="C3" s="12">
        <v>0.75</v>
      </c>
      <c r="D3" s="12">
        <v>20</v>
      </c>
      <c r="E3" s="13">
        <v>0.83647916666666666</v>
      </c>
      <c r="F3" s="13">
        <v>0.83358333333333334</v>
      </c>
      <c r="G3" s="13">
        <v>25465.195696106392</v>
      </c>
      <c r="H3" s="13">
        <v>6636.2393538392216</v>
      </c>
      <c r="I3" s="12">
        <v>59</v>
      </c>
      <c r="J3" s="12">
        <v>23.27</v>
      </c>
      <c r="K3" s="13">
        <v>0.82481059028354431</v>
      </c>
      <c r="L3" s="13">
        <v>0.8223349608433399</v>
      </c>
    </row>
    <row r="4" spans="1:21" s="12" customFormat="1" x14ac:dyDescent="0.25">
      <c r="A4" s="12">
        <v>2</v>
      </c>
      <c r="B4" s="12">
        <v>2.0000000000000001E-4</v>
      </c>
      <c r="C4" s="12">
        <v>0.9</v>
      </c>
      <c r="D4" s="12">
        <v>20</v>
      </c>
      <c r="E4" s="13">
        <v>0.89520833333333338</v>
      </c>
      <c r="F4" s="13">
        <v>0.88341666666666663</v>
      </c>
      <c r="G4" s="13">
        <v>18965.13264388053</v>
      </c>
      <c r="H4" s="13">
        <v>5286.503528206772</v>
      </c>
      <c r="I4" s="12">
        <v>152</v>
      </c>
      <c r="J4" s="12">
        <v>49.98</v>
      </c>
      <c r="K4" s="13">
        <v>0.89339677137224671</v>
      </c>
      <c r="L4" s="13">
        <v>0.8813933908370476</v>
      </c>
    </row>
    <row r="5" spans="1:21" x14ac:dyDescent="0.25">
      <c r="A5" s="4">
        <v>3</v>
      </c>
      <c r="B5" s="4">
        <v>1E-4</v>
      </c>
      <c r="C5" s="4">
        <v>0.5</v>
      </c>
      <c r="D5" s="4">
        <v>20</v>
      </c>
      <c r="E5" s="5">
        <v>0.95783333333333331</v>
      </c>
      <c r="F5" s="5">
        <v>0.94874999999999998</v>
      </c>
      <c r="G5" s="5">
        <v>7267.9212384810844</v>
      </c>
      <c r="H5" s="5">
        <v>2231.301617769102</v>
      </c>
      <c r="I5" s="4">
        <v>224</v>
      </c>
      <c r="J5" s="4">
        <v>80.89</v>
      </c>
      <c r="K5" s="5">
        <v>0.95752005454985678</v>
      </c>
      <c r="L5" s="5">
        <v>0.94818855155993131</v>
      </c>
    </row>
    <row r="6" spans="1:21" x14ac:dyDescent="0.25">
      <c r="A6" s="4">
        <v>4</v>
      </c>
      <c r="B6" s="4">
        <v>1E-4</v>
      </c>
      <c r="C6" s="4">
        <v>0.75</v>
      </c>
      <c r="D6" s="4">
        <v>20</v>
      </c>
      <c r="E6" s="5">
        <v>0.97929166666666667</v>
      </c>
      <c r="F6" s="5">
        <v>0.95625000000000004</v>
      </c>
      <c r="G6" s="5">
        <v>3774.1475896859042</v>
      </c>
      <c r="H6" s="5">
        <v>1866.2265098258661</v>
      </c>
      <c r="I6" s="4">
        <v>471</v>
      </c>
      <c r="J6" s="4">
        <v>146.94999999999999</v>
      </c>
      <c r="K6" s="5">
        <v>0.97910097264778684</v>
      </c>
      <c r="L6" s="5">
        <v>0.95578945825854389</v>
      </c>
    </row>
    <row r="7" spans="1:21" x14ac:dyDescent="0.25">
      <c r="A7" s="4">
        <v>5</v>
      </c>
      <c r="B7" s="4">
        <v>1E-4</v>
      </c>
      <c r="C7" s="4">
        <v>0.9</v>
      </c>
      <c r="D7" s="4">
        <v>20</v>
      </c>
      <c r="E7" s="5">
        <v>0.97581249999999997</v>
      </c>
      <c r="F7" s="5">
        <v>0.94874999999999998</v>
      </c>
      <c r="G7" s="5">
        <v>4252.3218108486517</v>
      </c>
      <c r="H7" s="5">
        <v>2211.1582948869</v>
      </c>
      <c r="I7" s="4">
        <v>264</v>
      </c>
      <c r="J7" s="4">
        <v>83.15</v>
      </c>
      <c r="K7" s="5">
        <v>0.97554770325354168</v>
      </c>
      <c r="L7" s="5">
        <v>0.948048580760117</v>
      </c>
    </row>
    <row r="8" spans="1:21" x14ac:dyDescent="0.25">
      <c r="A8" s="4">
        <v>6</v>
      </c>
      <c r="B8" s="4">
        <v>9.0000000000000006E-5</v>
      </c>
      <c r="C8" s="4">
        <v>0.5</v>
      </c>
      <c r="D8" s="4">
        <v>20</v>
      </c>
      <c r="E8" s="5">
        <v>0.96789583333333329</v>
      </c>
      <c r="F8" s="5">
        <v>0.94974999999999998</v>
      </c>
      <c r="G8" s="5">
        <v>5494.8851704134231</v>
      </c>
      <c r="H8" s="5">
        <v>2045.446738930254</v>
      </c>
      <c r="I8" s="4">
        <v>499</v>
      </c>
      <c r="J8" s="4">
        <v>148.80000000000001</v>
      </c>
      <c r="K8" s="5">
        <v>0.96765600609521008</v>
      </c>
      <c r="L8" s="5">
        <v>0.94919918448688123</v>
      </c>
    </row>
    <row r="9" spans="1:21" x14ac:dyDescent="0.25">
      <c r="A9" s="4">
        <v>7</v>
      </c>
      <c r="B9" s="4">
        <v>9.0000000000000006E-5</v>
      </c>
      <c r="C9" s="4">
        <v>0.75</v>
      </c>
      <c r="D9" s="4">
        <v>20</v>
      </c>
      <c r="E9" s="5">
        <v>0.97599999999999998</v>
      </c>
      <c r="F9" s="5">
        <v>0.95316666666666672</v>
      </c>
      <c r="G9" s="5">
        <v>4290.7121337499029</v>
      </c>
      <c r="H9" s="5">
        <v>2003.344451245169</v>
      </c>
      <c r="I9" s="4">
        <v>413</v>
      </c>
      <c r="J9" s="4">
        <v>124.21</v>
      </c>
      <c r="K9" s="5">
        <v>0.9758679470278816</v>
      </c>
      <c r="L9" s="5">
        <v>0.95275325380495612</v>
      </c>
    </row>
    <row r="10" spans="1:21" x14ac:dyDescent="0.25">
      <c r="A10" s="4">
        <v>8</v>
      </c>
      <c r="B10" s="4">
        <v>9.0000000000000006E-5</v>
      </c>
      <c r="C10" s="4">
        <v>0.9</v>
      </c>
      <c r="D10" s="4">
        <v>20</v>
      </c>
      <c r="E10" s="5">
        <v>0.97822916666666671</v>
      </c>
      <c r="F10" s="5">
        <v>0.95283333333333331</v>
      </c>
      <c r="G10" s="5">
        <v>3963.522518744111</v>
      </c>
      <c r="H10" s="5">
        <v>2013.63441003803</v>
      </c>
      <c r="I10" s="4">
        <v>292</v>
      </c>
      <c r="J10" s="4">
        <v>92.09</v>
      </c>
      <c r="K10" s="5">
        <v>0.9780466072786469</v>
      </c>
      <c r="L10" s="5">
        <v>0.95243522181617135</v>
      </c>
    </row>
    <row r="11" spans="1:21" x14ac:dyDescent="0.25">
      <c r="A11" s="4">
        <v>9</v>
      </c>
      <c r="B11" s="4">
        <v>5.0000000000000002E-5</v>
      </c>
      <c r="C11" s="4">
        <v>0.5</v>
      </c>
      <c r="D11" s="4">
        <v>20</v>
      </c>
      <c r="E11" s="5">
        <v>0.95739583333333333</v>
      </c>
      <c r="F11" s="5">
        <v>0.94574999999999998</v>
      </c>
      <c r="G11" s="5">
        <v>7164.0327376142077</v>
      </c>
      <c r="H11" s="5">
        <v>2229.6538576128592</v>
      </c>
      <c r="I11" s="4">
        <v>499</v>
      </c>
      <c r="J11" s="4">
        <v>179.68</v>
      </c>
      <c r="K11" s="5">
        <v>0.95692510252260465</v>
      </c>
      <c r="L11" s="5">
        <v>0.94498042197555809</v>
      </c>
    </row>
    <row r="12" spans="1:21" x14ac:dyDescent="0.25">
      <c r="A12" s="4">
        <v>10</v>
      </c>
      <c r="B12" s="4">
        <v>5.0000000000000002E-5</v>
      </c>
      <c r="C12" s="4">
        <v>0.75</v>
      </c>
      <c r="D12" s="4">
        <v>20</v>
      </c>
      <c r="E12" s="5">
        <v>0.9692291666666667</v>
      </c>
      <c r="F12" s="5">
        <v>0.95174999999999998</v>
      </c>
      <c r="G12" s="5">
        <v>5232.2215893492576</v>
      </c>
      <c r="H12" s="5">
        <v>1980.088768683657</v>
      </c>
      <c r="I12" s="4">
        <v>499</v>
      </c>
      <c r="J12" s="4">
        <v>155.25</v>
      </c>
      <c r="K12" s="5">
        <v>0.9689487331805674</v>
      </c>
      <c r="L12" s="5">
        <v>0.95127569478774809</v>
      </c>
    </row>
    <row r="13" spans="1:21" s="14" customFormat="1" x14ac:dyDescent="0.25">
      <c r="A13" s="14">
        <v>11</v>
      </c>
      <c r="B13" s="14">
        <v>5.0000000000000002E-5</v>
      </c>
      <c r="C13" s="14">
        <v>0.9</v>
      </c>
      <c r="D13" s="14">
        <v>20</v>
      </c>
      <c r="E13" s="15">
        <v>0.97489583333333329</v>
      </c>
      <c r="F13" s="15">
        <v>0.95158333333333334</v>
      </c>
      <c r="G13" s="15">
        <v>4272.6237289107148</v>
      </c>
      <c r="H13" s="15">
        <v>2045.1256742509011</v>
      </c>
      <c r="I13" s="14">
        <v>386</v>
      </c>
      <c r="J13" s="14">
        <v>114.95</v>
      </c>
      <c r="K13" s="15">
        <v>0.97463533293599591</v>
      </c>
      <c r="L13" s="15">
        <v>0.95102852839890351</v>
      </c>
      <c r="N13" s="15">
        <f>AVERAGE(F2:F13)</f>
        <v>0.91980555555555554</v>
      </c>
      <c r="O13" s="14">
        <f>_xlfn.STDEV.S(F2:F13)</f>
        <v>6.2115975081047881E-2</v>
      </c>
      <c r="P13" s="15">
        <f>AVERAGE(H2:H13)</f>
        <v>3242.6672125655446</v>
      </c>
      <c r="Q13" s="14">
        <f>_xlfn.STDEV.S(H2:H13)</f>
        <v>2224.4499603051927</v>
      </c>
      <c r="R13" s="14">
        <f>AVERAGE(J2:J13)</f>
        <v>100.89333333333333</v>
      </c>
      <c r="S13" s="14">
        <f>_xlfn.STDEV.S(J2:J13)</f>
        <v>53.700079115115813</v>
      </c>
      <c r="T13" s="14">
        <f>AVERAGE(I2:I13)</f>
        <v>315.41666666666669</v>
      </c>
      <c r="U13" s="14">
        <f>_xlfn.STDEV.S(I2:I13)</f>
        <v>172.41781089884978</v>
      </c>
    </row>
    <row r="15" spans="1:21" s="8" customFormat="1" x14ac:dyDescent="0.25">
      <c r="A15" s="8">
        <v>12</v>
      </c>
      <c r="B15" s="8">
        <v>2.0000000000000001E-4</v>
      </c>
      <c r="C15" s="8">
        <v>0.5</v>
      </c>
      <c r="D15" s="8">
        <v>50</v>
      </c>
      <c r="E15" s="9">
        <v>0.30983333333333329</v>
      </c>
      <c r="F15" s="9">
        <v>0.30325000000000002</v>
      </c>
      <c r="G15" s="9">
        <v>87379.744838814353</v>
      </c>
      <c r="H15" s="9">
        <v>21926.37220364152</v>
      </c>
      <c r="I15" s="8">
        <v>67</v>
      </c>
      <c r="J15" s="8">
        <v>45.3</v>
      </c>
      <c r="K15" s="9">
        <v>0.20992333826317111</v>
      </c>
      <c r="L15" s="9">
        <v>0.20822335060363981</v>
      </c>
    </row>
    <row r="16" spans="1:21" s="8" customFormat="1" x14ac:dyDescent="0.25">
      <c r="A16" s="8">
        <v>13</v>
      </c>
      <c r="B16" s="8">
        <v>2.0000000000000001E-4</v>
      </c>
      <c r="C16" s="8">
        <v>0.75</v>
      </c>
      <c r="D16" s="8">
        <v>50</v>
      </c>
      <c r="E16" s="9">
        <v>0.41014583333333332</v>
      </c>
      <c r="F16" s="9">
        <v>0.40258333333333329</v>
      </c>
      <c r="G16" s="9">
        <v>65695.78084766047</v>
      </c>
      <c r="H16" s="9">
        <v>16561.76251303796</v>
      </c>
      <c r="I16" s="8">
        <v>41</v>
      </c>
      <c r="J16" s="8">
        <v>32.83</v>
      </c>
      <c r="K16" s="9">
        <v>0.3177441494127265</v>
      </c>
      <c r="L16" s="9">
        <v>0.31107008611526837</v>
      </c>
    </row>
    <row r="17" spans="1:21" s="8" customFormat="1" x14ac:dyDescent="0.25">
      <c r="A17" s="8">
        <v>14</v>
      </c>
      <c r="B17" s="8">
        <v>2.0000000000000001E-4</v>
      </c>
      <c r="C17" s="8">
        <v>0.9</v>
      </c>
      <c r="D17" s="8">
        <v>50</v>
      </c>
      <c r="E17" s="9">
        <v>0.32258333333333328</v>
      </c>
      <c r="F17" s="9">
        <v>0.31566666666666671</v>
      </c>
      <c r="G17" s="9">
        <v>74952.250510342434</v>
      </c>
      <c r="H17" s="9">
        <v>19138.85842773673</v>
      </c>
      <c r="I17" s="8">
        <v>440</v>
      </c>
      <c r="J17" s="8">
        <v>249.81</v>
      </c>
      <c r="K17" s="9">
        <v>0.2179823445934809</v>
      </c>
      <c r="L17" s="9">
        <v>0.215236274347618</v>
      </c>
    </row>
    <row r="18" spans="1:21" x14ac:dyDescent="0.25">
      <c r="A18" s="4">
        <v>15</v>
      </c>
      <c r="B18" s="4">
        <v>1E-4</v>
      </c>
      <c r="C18" s="4">
        <v>0.5</v>
      </c>
      <c r="D18" s="4">
        <v>50</v>
      </c>
      <c r="E18" s="5">
        <v>0.95433333333333337</v>
      </c>
      <c r="F18" s="5">
        <v>0.94316666666666671</v>
      </c>
      <c r="G18" s="5">
        <v>7665.6489999706419</v>
      </c>
      <c r="H18" s="5">
        <v>2321.1539008591371</v>
      </c>
      <c r="I18" s="4">
        <v>241</v>
      </c>
      <c r="J18" s="4">
        <v>141.21</v>
      </c>
      <c r="K18" s="5">
        <v>0.95381466710342089</v>
      </c>
      <c r="L18" s="5">
        <v>0.94244691340457099</v>
      </c>
    </row>
    <row r="19" spans="1:21" x14ac:dyDescent="0.25">
      <c r="A19" s="4">
        <v>16</v>
      </c>
      <c r="B19" s="4">
        <v>1E-4</v>
      </c>
      <c r="C19" s="4">
        <v>0.75</v>
      </c>
      <c r="D19" s="4">
        <v>50</v>
      </c>
      <c r="E19" s="5">
        <v>0.92595833333333333</v>
      </c>
      <c r="F19" s="5">
        <v>0.91933333333333334</v>
      </c>
      <c r="G19" s="5">
        <v>12442.40111553363</v>
      </c>
      <c r="H19" s="5">
        <v>3305.1932449394749</v>
      </c>
      <c r="I19" s="4">
        <v>69</v>
      </c>
      <c r="J19" s="4">
        <v>47.94</v>
      </c>
      <c r="K19" s="5">
        <v>0.9250028576792666</v>
      </c>
      <c r="L19" s="5">
        <v>0.91817893857798227</v>
      </c>
    </row>
    <row r="20" spans="1:21" x14ac:dyDescent="0.25">
      <c r="A20" s="4">
        <v>17</v>
      </c>
      <c r="B20" s="4">
        <v>1E-4</v>
      </c>
      <c r="C20" s="4">
        <v>0.9</v>
      </c>
      <c r="D20" s="4">
        <v>50</v>
      </c>
      <c r="E20" s="5">
        <v>0.94625000000000004</v>
      </c>
      <c r="F20" s="5">
        <v>0.92958333333333332</v>
      </c>
      <c r="G20" s="5">
        <v>8974.8229871541316</v>
      </c>
      <c r="H20" s="5">
        <v>3063.272468400367</v>
      </c>
      <c r="I20" s="4">
        <v>204</v>
      </c>
      <c r="J20" s="4">
        <v>119.28</v>
      </c>
      <c r="K20" s="5">
        <v>0.94553409003274458</v>
      </c>
      <c r="L20" s="5">
        <v>0.92871982402649755</v>
      </c>
    </row>
    <row r="21" spans="1:21" x14ac:dyDescent="0.25">
      <c r="A21" s="4">
        <v>18</v>
      </c>
      <c r="B21" s="4">
        <v>9.0000000000000006E-5</v>
      </c>
      <c r="C21" s="4">
        <v>0.5</v>
      </c>
      <c r="D21" s="4">
        <v>50</v>
      </c>
      <c r="E21" s="5">
        <v>0.97410416666666666</v>
      </c>
      <c r="F21" s="5">
        <v>0.95683333333333331</v>
      </c>
      <c r="G21" s="5">
        <v>4599.1414130241164</v>
      </c>
      <c r="H21" s="5">
        <v>1747.5305511022229</v>
      </c>
      <c r="I21" s="4">
        <v>499</v>
      </c>
      <c r="J21" s="4">
        <v>272.42</v>
      </c>
      <c r="K21" s="5">
        <v>0.97393290215404138</v>
      </c>
      <c r="L21" s="5">
        <v>0.95636067667886682</v>
      </c>
    </row>
    <row r="22" spans="1:21" x14ac:dyDescent="0.25">
      <c r="A22" s="4">
        <v>19</v>
      </c>
      <c r="B22" s="4">
        <v>9.0000000000000006E-5</v>
      </c>
      <c r="C22" s="4">
        <v>0.75</v>
      </c>
      <c r="D22" s="4">
        <v>50</v>
      </c>
      <c r="E22" s="5">
        <v>0.96214583333333337</v>
      </c>
      <c r="F22" s="5">
        <v>0.94550000000000001</v>
      </c>
      <c r="G22" s="5">
        <v>6385.0896455517614</v>
      </c>
      <c r="H22" s="5">
        <v>2241.294660815171</v>
      </c>
      <c r="I22" s="4">
        <v>256</v>
      </c>
      <c r="J22" s="4">
        <v>150.05000000000001</v>
      </c>
      <c r="K22" s="5">
        <v>0.96172346226586591</v>
      </c>
      <c r="L22" s="5">
        <v>0.94479813567242699</v>
      </c>
    </row>
    <row r="23" spans="1:21" x14ac:dyDescent="0.25">
      <c r="A23" s="4">
        <v>20</v>
      </c>
      <c r="B23" s="4">
        <v>9.0000000000000006E-5</v>
      </c>
      <c r="C23" s="4">
        <v>0.9</v>
      </c>
      <c r="D23" s="4">
        <v>50</v>
      </c>
      <c r="E23" s="5">
        <v>0.91014583333333332</v>
      </c>
      <c r="F23" s="5">
        <v>0.89824999999999999</v>
      </c>
      <c r="G23" s="5">
        <v>16309.50827052163</v>
      </c>
      <c r="H23" s="5">
        <v>4512.5858650664823</v>
      </c>
      <c r="I23" s="4">
        <v>114</v>
      </c>
      <c r="J23" s="4">
        <v>70.930000000000007</v>
      </c>
      <c r="K23" s="5">
        <v>0.90904395723409004</v>
      </c>
      <c r="L23" s="5">
        <v>0.89705438578837815</v>
      </c>
    </row>
    <row r="24" spans="1:21" x14ac:dyDescent="0.25">
      <c r="A24" s="4">
        <v>21</v>
      </c>
      <c r="B24" s="4">
        <v>5.0000000000000002E-5</v>
      </c>
      <c r="C24" s="4">
        <v>0.5</v>
      </c>
      <c r="D24" s="4">
        <v>50</v>
      </c>
      <c r="E24" s="5">
        <v>0.97093750000000001</v>
      </c>
      <c r="F24" s="5">
        <v>0.95883333333333332</v>
      </c>
      <c r="G24" s="5">
        <v>5094.2845832291887</v>
      </c>
      <c r="H24" s="5">
        <v>1669.4625778874531</v>
      </c>
      <c r="I24" s="4">
        <v>499</v>
      </c>
      <c r="J24" s="4">
        <v>274.8</v>
      </c>
      <c r="K24" s="5">
        <v>0.97068614419693555</v>
      </c>
      <c r="L24" s="5">
        <v>0.95839400522648632</v>
      </c>
    </row>
    <row r="25" spans="1:21" x14ac:dyDescent="0.25">
      <c r="A25" s="4">
        <v>22</v>
      </c>
      <c r="B25" s="4">
        <v>5.0000000000000002E-5</v>
      </c>
      <c r="C25" s="4">
        <v>0.75</v>
      </c>
      <c r="D25" s="4">
        <v>50</v>
      </c>
      <c r="E25" s="5">
        <v>0.97927083333333331</v>
      </c>
      <c r="F25" s="5">
        <v>0.96025000000000005</v>
      </c>
      <c r="G25" s="5">
        <v>3783.468069195143</v>
      </c>
      <c r="H25" s="5">
        <v>1610.6280146499239</v>
      </c>
      <c r="I25" s="4">
        <v>499</v>
      </c>
      <c r="J25" s="4">
        <v>271.38</v>
      </c>
      <c r="K25" s="5">
        <v>0.97911993852964496</v>
      </c>
      <c r="L25" s="5">
        <v>0.95977082231069788</v>
      </c>
    </row>
    <row r="26" spans="1:21" s="6" customFormat="1" x14ac:dyDescent="0.25">
      <c r="A26" s="6">
        <v>23</v>
      </c>
      <c r="B26" s="6">
        <v>5.0000000000000002E-5</v>
      </c>
      <c r="C26" s="6">
        <v>0.9</v>
      </c>
      <c r="D26" s="6">
        <v>50</v>
      </c>
      <c r="E26" s="7">
        <v>0.99356250000000002</v>
      </c>
      <c r="F26" s="7">
        <v>0.9684166666666667</v>
      </c>
      <c r="G26" s="7">
        <v>1587.0030828034769</v>
      </c>
      <c r="H26" s="7">
        <v>1323.889587585199</v>
      </c>
      <c r="I26" s="6">
        <v>438</v>
      </c>
      <c r="J26" s="6">
        <v>245.5</v>
      </c>
      <c r="K26" s="7">
        <v>0.99354051026245993</v>
      </c>
      <c r="L26" s="7">
        <v>0.9680857052491737</v>
      </c>
      <c r="N26" s="7">
        <f>AVERAGE(F15:F26)</f>
        <v>0.79180555555555554</v>
      </c>
      <c r="O26" s="6">
        <f>_xlfn.STDEV.S(F15:F26)</f>
        <v>0.27381061971987231</v>
      </c>
      <c r="P26" s="7">
        <f>AVERAGE(H15:H26)</f>
        <v>6618.5003346434687</v>
      </c>
      <c r="Q26" s="6">
        <f>_xlfn.STDEV.S(H15:H26)</f>
        <v>7728.1623174838487</v>
      </c>
      <c r="R26" s="6">
        <f>AVERAGE(J15:J26)</f>
        <v>160.12083333333331</v>
      </c>
      <c r="S26" s="6">
        <f>_xlfn.STDEV.S(J15:J26)</f>
        <v>97.946230189493974</v>
      </c>
      <c r="T26" s="6">
        <f>AVERAGE(I15:I26)</f>
        <v>280.58333333333331</v>
      </c>
      <c r="U26" s="6">
        <f>_xlfn.STDEV.S(I15:I26)</f>
        <v>185.1001980910159</v>
      </c>
    </row>
    <row r="28" spans="1:21" s="8" customFormat="1" x14ac:dyDescent="0.25">
      <c r="A28" s="8">
        <v>24</v>
      </c>
      <c r="B28" s="8">
        <v>2.0000000000000001E-4</v>
      </c>
      <c r="C28" s="8">
        <v>0.5</v>
      </c>
      <c r="D28" s="8">
        <v>100</v>
      </c>
      <c r="E28" s="9">
        <v>0.38670833333333332</v>
      </c>
      <c r="F28" s="9">
        <v>0.3785</v>
      </c>
      <c r="G28" s="9">
        <v>71658.691641023135</v>
      </c>
      <c r="H28" s="9">
        <v>17981.25788733648</v>
      </c>
      <c r="I28" s="8">
        <v>95</v>
      </c>
      <c r="J28" s="8">
        <v>97.53</v>
      </c>
      <c r="K28" s="9">
        <v>0.32372210012411862</v>
      </c>
      <c r="L28" s="9">
        <v>0.31697828601632549</v>
      </c>
    </row>
    <row r="29" spans="1:21" s="8" customFormat="1" x14ac:dyDescent="0.25">
      <c r="A29" s="8">
        <v>25</v>
      </c>
      <c r="B29" s="8">
        <v>2.0000000000000001E-4</v>
      </c>
      <c r="C29" s="8">
        <v>0.75</v>
      </c>
      <c r="D29" s="8">
        <v>100</v>
      </c>
      <c r="E29" s="9">
        <v>0.50787499999999997</v>
      </c>
      <c r="F29" s="9">
        <v>0.51024999999999998</v>
      </c>
      <c r="G29" s="9">
        <v>55138.738846140899</v>
      </c>
      <c r="H29" s="9">
        <v>14047.07030142059</v>
      </c>
      <c r="I29" s="8">
        <v>71</v>
      </c>
      <c r="J29" s="8">
        <v>78.03</v>
      </c>
      <c r="K29" s="9">
        <v>0.44329389331636371</v>
      </c>
      <c r="L29" s="9">
        <v>0.44656165163175882</v>
      </c>
    </row>
    <row r="30" spans="1:21" s="8" customFormat="1" x14ac:dyDescent="0.25">
      <c r="A30" s="8">
        <v>26</v>
      </c>
      <c r="B30" s="8">
        <v>2.0000000000000001E-4</v>
      </c>
      <c r="C30" s="8">
        <v>0.9</v>
      </c>
      <c r="D30" s="8">
        <v>100</v>
      </c>
      <c r="E30" s="9">
        <v>0.112375</v>
      </c>
      <c r="F30" s="9">
        <v>0.1123333333333333</v>
      </c>
      <c r="G30" s="9">
        <v>110476.8010285441</v>
      </c>
      <c r="H30" s="9">
        <v>27621.820327305421</v>
      </c>
      <c r="I30" s="8">
        <v>74</v>
      </c>
      <c r="J30" s="8">
        <v>84.56</v>
      </c>
      <c r="K30" s="9">
        <v>2.0204895772854121E-2</v>
      </c>
      <c r="L30" s="9">
        <v>2.0197782439316751E-2</v>
      </c>
    </row>
    <row r="31" spans="1:21" x14ac:dyDescent="0.25">
      <c r="A31" s="4">
        <v>27</v>
      </c>
      <c r="B31" s="4">
        <v>1E-4</v>
      </c>
      <c r="C31" s="4">
        <v>0.5</v>
      </c>
      <c r="D31" s="4">
        <v>100</v>
      </c>
      <c r="E31" s="5">
        <v>0.95122916666666668</v>
      </c>
      <c r="F31" s="5">
        <v>0.94258333333333333</v>
      </c>
      <c r="G31" s="5">
        <v>8346.7292482936009</v>
      </c>
      <c r="H31" s="5">
        <v>2469.6771783555801</v>
      </c>
      <c r="I31" s="4">
        <v>245</v>
      </c>
      <c r="J31" s="4">
        <v>228.44</v>
      </c>
      <c r="K31" s="5">
        <v>0.95068042796072094</v>
      </c>
      <c r="L31" s="5">
        <v>0.9418307411928637</v>
      </c>
    </row>
    <row r="32" spans="1:21" x14ac:dyDescent="0.25">
      <c r="A32" s="4">
        <v>28</v>
      </c>
      <c r="B32" s="4">
        <v>1E-4</v>
      </c>
      <c r="C32" s="4">
        <v>0.75</v>
      </c>
      <c r="D32" s="4">
        <v>100</v>
      </c>
      <c r="E32" s="5">
        <v>0.91510416666666672</v>
      </c>
      <c r="F32" s="5">
        <v>0.90900000000000003</v>
      </c>
      <c r="G32" s="5">
        <v>15006.97010996264</v>
      </c>
      <c r="H32" s="5">
        <v>3968.5506179332651</v>
      </c>
      <c r="I32" s="4">
        <v>60</v>
      </c>
      <c r="J32" s="4">
        <v>66.45</v>
      </c>
      <c r="K32" s="5">
        <v>0.91373537487407186</v>
      </c>
      <c r="L32" s="5">
        <v>0.90752143533399399</v>
      </c>
    </row>
    <row r="33" spans="1:21" s="12" customFormat="1" x14ac:dyDescent="0.25">
      <c r="A33" s="12">
        <v>29</v>
      </c>
      <c r="B33" s="12">
        <v>1E-4</v>
      </c>
      <c r="C33" s="12">
        <v>0.9</v>
      </c>
      <c r="D33" s="12">
        <v>100</v>
      </c>
      <c r="E33" s="13">
        <v>0.89470833333333333</v>
      </c>
      <c r="F33" s="13">
        <v>0.88658333333333328</v>
      </c>
      <c r="G33" s="13">
        <v>18597.492987840342</v>
      </c>
      <c r="H33" s="13">
        <v>5184.0496126658591</v>
      </c>
      <c r="I33" s="12">
        <v>81</v>
      </c>
      <c r="J33" s="12">
        <v>85.31</v>
      </c>
      <c r="K33" s="13">
        <v>0.89299687170399644</v>
      </c>
      <c r="L33" s="13">
        <v>0.88475488407413627</v>
      </c>
    </row>
    <row r="34" spans="1:21" s="12" customFormat="1" x14ac:dyDescent="0.25">
      <c r="A34" s="12">
        <v>30</v>
      </c>
      <c r="B34" s="12">
        <v>9.0000000000000006E-5</v>
      </c>
      <c r="C34" s="12">
        <v>0.5</v>
      </c>
      <c r="D34" s="12">
        <v>100</v>
      </c>
      <c r="E34" s="13">
        <v>0.88983333333333337</v>
      </c>
      <c r="F34" s="13">
        <v>0.88316666666666666</v>
      </c>
      <c r="G34" s="13">
        <v>19068.72586107297</v>
      </c>
      <c r="H34" s="13">
        <v>4977.178320595227</v>
      </c>
      <c r="I34" s="12">
        <v>94</v>
      </c>
      <c r="J34" s="12">
        <v>96.94</v>
      </c>
      <c r="K34" s="13">
        <v>0.88828395844821073</v>
      </c>
      <c r="L34" s="13">
        <v>0.88128031028783094</v>
      </c>
    </row>
    <row r="35" spans="1:21" x14ac:dyDescent="0.25">
      <c r="A35" s="4">
        <v>31</v>
      </c>
      <c r="B35" s="4">
        <v>9.0000000000000006E-5</v>
      </c>
      <c r="C35" s="4">
        <v>0.75</v>
      </c>
      <c r="D35" s="4">
        <v>100</v>
      </c>
      <c r="E35" s="5">
        <v>0.94287500000000002</v>
      </c>
      <c r="F35" s="5">
        <v>0.93074999999999997</v>
      </c>
      <c r="G35" s="5">
        <v>9759.6433529018705</v>
      </c>
      <c r="H35" s="5">
        <v>2882.058132879919</v>
      </c>
      <c r="I35" s="4">
        <v>136</v>
      </c>
      <c r="J35" s="4">
        <v>136.28</v>
      </c>
      <c r="K35" s="5">
        <v>0.94212148748868185</v>
      </c>
      <c r="L35" s="5">
        <v>0.92982171873008013</v>
      </c>
    </row>
    <row r="36" spans="1:21" s="12" customFormat="1" x14ac:dyDescent="0.25">
      <c r="A36" s="12">
        <v>32</v>
      </c>
      <c r="B36" s="12">
        <v>9.0000000000000006E-5</v>
      </c>
      <c r="C36" s="12">
        <v>0.9</v>
      </c>
      <c r="D36" s="12">
        <v>100</v>
      </c>
      <c r="E36" s="13">
        <v>0.86577083333333338</v>
      </c>
      <c r="F36" s="13">
        <v>0.85799999999999998</v>
      </c>
      <c r="G36" s="13">
        <v>21512.060590523</v>
      </c>
      <c r="H36" s="13">
        <v>5794.2731251195582</v>
      </c>
      <c r="I36" s="12">
        <v>125</v>
      </c>
      <c r="J36" s="12">
        <v>146.13999999999999</v>
      </c>
      <c r="K36" s="13">
        <v>0.8626716407535453</v>
      </c>
      <c r="L36" s="13">
        <v>0.85506713605267459</v>
      </c>
    </row>
    <row r="37" spans="1:21" x14ac:dyDescent="0.25">
      <c r="A37" s="4">
        <v>33</v>
      </c>
      <c r="B37" s="4">
        <v>5.0000000000000002E-5</v>
      </c>
      <c r="C37" s="4">
        <v>0.5</v>
      </c>
      <c r="D37" s="4">
        <v>100</v>
      </c>
      <c r="E37" s="5">
        <v>0.96997916666666661</v>
      </c>
      <c r="F37" s="5">
        <v>0.96050000000000002</v>
      </c>
      <c r="G37" s="5">
        <v>5207.2098727203856</v>
      </c>
      <c r="H37" s="5">
        <v>1664.255434578424</v>
      </c>
      <c r="I37" s="4">
        <v>499</v>
      </c>
      <c r="J37" s="4">
        <v>454.01</v>
      </c>
      <c r="K37" s="5">
        <v>0.96974621717946652</v>
      </c>
      <c r="L37" s="5">
        <v>0.96004511237294177</v>
      </c>
    </row>
    <row r="38" spans="1:21" x14ac:dyDescent="0.25">
      <c r="A38" s="4">
        <v>34</v>
      </c>
      <c r="B38" s="4">
        <v>5.0000000000000002E-5</v>
      </c>
      <c r="C38" s="4">
        <v>0.75</v>
      </c>
      <c r="D38" s="4">
        <v>100</v>
      </c>
      <c r="E38" s="5">
        <v>0.96995833333333337</v>
      </c>
      <c r="F38" s="5">
        <v>0.95491666666666664</v>
      </c>
      <c r="G38" s="5">
        <v>5163.0176107295638</v>
      </c>
      <c r="H38" s="5">
        <v>1934.126409812558</v>
      </c>
      <c r="I38" s="4">
        <v>499</v>
      </c>
      <c r="J38" s="4">
        <v>438.67</v>
      </c>
      <c r="K38" s="5">
        <v>0.96961222602303754</v>
      </c>
      <c r="L38" s="5">
        <v>0.95435036577389043</v>
      </c>
    </row>
    <row r="39" spans="1:21" x14ac:dyDescent="0.25">
      <c r="A39" s="4">
        <v>35</v>
      </c>
      <c r="B39" s="4">
        <v>5.0000000000000002E-5</v>
      </c>
      <c r="C39" s="4">
        <v>0.9</v>
      </c>
      <c r="D39" s="4">
        <v>100</v>
      </c>
      <c r="E39" s="5">
        <v>0.97262499999999996</v>
      </c>
      <c r="F39" s="5">
        <v>0.94725000000000004</v>
      </c>
      <c r="G39" s="5">
        <v>4765.1408889682161</v>
      </c>
      <c r="H39" s="5">
        <v>2217.6891201960698</v>
      </c>
      <c r="I39" s="4">
        <v>481</v>
      </c>
      <c r="J39" s="4">
        <v>439.47</v>
      </c>
      <c r="K39" s="5">
        <v>0.97236558313847143</v>
      </c>
      <c r="L39" s="5">
        <v>0.9465934345580177</v>
      </c>
      <c r="N39" s="5">
        <f>AVERAGE(F28:F39)</f>
        <v>0.77281944444444439</v>
      </c>
      <c r="O39" s="4">
        <f>_xlfn.STDEV.S(F28:F39)</f>
        <v>0.28028610210280969</v>
      </c>
      <c r="P39" s="5">
        <f>AVERAGE(H28:H39)</f>
        <v>7561.8338723499119</v>
      </c>
      <c r="Q39" s="4">
        <f>_xlfn.STDEV.S(H28:H39)</f>
        <v>8114.1782162735108</v>
      </c>
      <c r="R39" s="4">
        <f>AVERAGE(J28:J39)</f>
        <v>195.98583333333332</v>
      </c>
      <c r="S39" s="4">
        <f>_xlfn.STDEV.S(J28:J39)</f>
        <v>155.71561394579271</v>
      </c>
      <c r="T39" s="4">
        <f>AVERAGE(I28:I39)</f>
        <v>205</v>
      </c>
      <c r="U39" s="4">
        <f>_xlfn.STDEV.S(I28:I39)</f>
        <v>180.34008277292503</v>
      </c>
    </row>
    <row r="41" spans="1:21" s="8" customFormat="1" x14ac:dyDescent="0.25">
      <c r="A41" s="8">
        <v>36</v>
      </c>
      <c r="B41" s="8">
        <v>2.0000000000000001E-4</v>
      </c>
      <c r="C41" s="8">
        <v>0.5</v>
      </c>
      <c r="D41" s="8">
        <v>200</v>
      </c>
      <c r="E41" s="9">
        <v>0.41627083333333331</v>
      </c>
      <c r="F41" s="9">
        <v>0.41883333333333328</v>
      </c>
      <c r="G41" s="9">
        <v>73265.596075027497</v>
      </c>
      <c r="H41" s="9">
        <v>18360.104577848211</v>
      </c>
      <c r="I41" s="8">
        <v>20</v>
      </c>
      <c r="J41" s="8">
        <v>53.46</v>
      </c>
      <c r="K41" s="9">
        <v>0.31261001364189211</v>
      </c>
      <c r="L41" s="9">
        <v>0.31283726444167642</v>
      </c>
    </row>
    <row r="42" spans="1:21" s="12" customFormat="1" x14ac:dyDescent="0.25">
      <c r="A42" s="12">
        <v>37</v>
      </c>
      <c r="B42" s="12">
        <v>2.0000000000000001E-4</v>
      </c>
      <c r="C42" s="12">
        <v>0.75</v>
      </c>
      <c r="D42" s="12">
        <v>200</v>
      </c>
      <c r="E42" s="13">
        <v>0.71256249999999999</v>
      </c>
      <c r="F42" s="13">
        <v>0.70666666666666667</v>
      </c>
      <c r="G42" s="13">
        <v>37921.417402914129</v>
      </c>
      <c r="H42" s="13">
        <v>9749.3634209542597</v>
      </c>
      <c r="I42" s="12">
        <v>73</v>
      </c>
      <c r="J42" s="12">
        <v>129.56</v>
      </c>
      <c r="K42" s="13">
        <v>0.67360106940831987</v>
      </c>
      <c r="L42" s="13">
        <v>0.66906901631585014</v>
      </c>
    </row>
    <row r="43" spans="1:21" s="8" customFormat="1" x14ac:dyDescent="0.25">
      <c r="A43" s="8">
        <v>38</v>
      </c>
      <c r="B43" s="8">
        <v>2.0000000000000001E-4</v>
      </c>
      <c r="C43" s="8">
        <v>0.9</v>
      </c>
      <c r="D43" s="8">
        <v>200</v>
      </c>
      <c r="E43" s="9">
        <v>9.7437499999999996E-2</v>
      </c>
      <c r="F43" s="9">
        <v>9.7833333333333328E-2</v>
      </c>
      <c r="G43" s="9">
        <v>173031.93036763099</v>
      </c>
      <c r="H43" s="9">
        <v>43045.221804673609</v>
      </c>
      <c r="I43" s="8">
        <v>9</v>
      </c>
      <c r="J43" s="8">
        <v>37.61</v>
      </c>
      <c r="K43" s="9">
        <v>1.814478584729981E-2</v>
      </c>
      <c r="L43" s="9">
        <v>1.8198728879243529E-2</v>
      </c>
    </row>
    <row r="44" spans="1:21" x14ac:dyDescent="0.25">
      <c r="A44" s="4">
        <v>39</v>
      </c>
      <c r="B44" s="4">
        <v>1E-4</v>
      </c>
      <c r="C44" s="4">
        <v>0.5</v>
      </c>
      <c r="D44" s="4">
        <v>200</v>
      </c>
      <c r="E44" s="5">
        <v>0.95491666666666664</v>
      </c>
      <c r="F44" s="5">
        <v>0.94808333333333328</v>
      </c>
      <c r="G44" s="5">
        <v>7573.2287247283939</v>
      </c>
      <c r="H44" s="5">
        <v>2278.749691080362</v>
      </c>
      <c r="I44" s="4">
        <v>222</v>
      </c>
      <c r="J44" s="4">
        <v>343.73</v>
      </c>
      <c r="K44" s="5">
        <v>0.9544368440107931</v>
      </c>
      <c r="L44" s="5">
        <v>0.94752230310036256</v>
      </c>
    </row>
    <row r="45" spans="1:21" s="8" customFormat="1" x14ac:dyDescent="0.25">
      <c r="A45" s="8">
        <v>40</v>
      </c>
      <c r="B45" s="8">
        <v>1E-4</v>
      </c>
      <c r="C45" s="8">
        <v>0.75</v>
      </c>
      <c r="D45" s="8">
        <v>200</v>
      </c>
      <c r="E45" s="9">
        <v>0.50654166666666667</v>
      </c>
      <c r="F45" s="9">
        <v>0.50124999999999997</v>
      </c>
      <c r="G45" s="9">
        <v>61289.015248823569</v>
      </c>
      <c r="H45" s="9">
        <v>15423.566838056629</v>
      </c>
      <c r="I45" s="8">
        <v>98</v>
      </c>
      <c r="J45" s="8">
        <v>166.97</v>
      </c>
      <c r="K45" s="9">
        <v>0.43313950849779259</v>
      </c>
      <c r="L45" s="9">
        <v>0.4287300151282385</v>
      </c>
    </row>
    <row r="46" spans="1:21" s="12" customFormat="1" x14ac:dyDescent="0.25">
      <c r="A46" s="12">
        <v>41</v>
      </c>
      <c r="B46" s="12">
        <v>1E-4</v>
      </c>
      <c r="C46" s="12">
        <v>0.9</v>
      </c>
      <c r="D46" s="12">
        <v>200</v>
      </c>
      <c r="E46" s="13">
        <v>0.8274583333333333</v>
      </c>
      <c r="F46" s="13">
        <v>0.8115</v>
      </c>
      <c r="G46" s="13">
        <v>27146.209553651679</v>
      </c>
      <c r="H46" s="13">
        <v>7356.760909686689</v>
      </c>
      <c r="I46" s="12">
        <v>98</v>
      </c>
      <c r="J46" s="12">
        <v>167.34</v>
      </c>
      <c r="K46" s="13">
        <v>0.8211404322239606</v>
      </c>
      <c r="L46" s="13">
        <v>0.80478366026885073</v>
      </c>
    </row>
    <row r="47" spans="1:21" x14ac:dyDescent="0.25">
      <c r="A47" s="4">
        <v>42</v>
      </c>
      <c r="B47" s="4">
        <v>9.0000000000000006E-5</v>
      </c>
      <c r="C47" s="4">
        <v>0.5</v>
      </c>
      <c r="D47" s="4">
        <v>200</v>
      </c>
      <c r="E47" s="5">
        <v>0.95093749999999999</v>
      </c>
      <c r="F47" s="5">
        <v>0.94299999999999995</v>
      </c>
      <c r="G47" s="5">
        <v>8235.4989328357187</v>
      </c>
      <c r="H47" s="5">
        <v>2413.2245680364572</v>
      </c>
      <c r="I47" s="4">
        <v>251</v>
      </c>
      <c r="J47" s="4">
        <v>390.38</v>
      </c>
      <c r="K47" s="5">
        <v>0.95044628494092342</v>
      </c>
      <c r="L47" s="5">
        <v>0.9423918582379448</v>
      </c>
    </row>
    <row r="48" spans="1:21" s="12" customFormat="1" x14ac:dyDescent="0.25">
      <c r="A48" s="12">
        <v>43</v>
      </c>
      <c r="B48" s="12">
        <v>9.0000000000000006E-5</v>
      </c>
      <c r="C48" s="12">
        <v>0.75</v>
      </c>
      <c r="D48" s="12">
        <v>200</v>
      </c>
      <c r="E48" s="13">
        <v>0.81052083333333336</v>
      </c>
      <c r="F48" s="13">
        <v>0.80391666666666661</v>
      </c>
      <c r="G48" s="13">
        <v>30365.111379116821</v>
      </c>
      <c r="H48" s="13">
        <v>7774.8463988759031</v>
      </c>
      <c r="I48" s="12">
        <v>94</v>
      </c>
      <c r="J48" s="12">
        <v>160.86000000000001</v>
      </c>
      <c r="K48" s="13">
        <v>0.80714836453333239</v>
      </c>
      <c r="L48" s="13">
        <v>0.80137400927123648</v>
      </c>
    </row>
    <row r="49" spans="1:21" s="8" customFormat="1" x14ac:dyDescent="0.25">
      <c r="A49" s="8">
        <v>44</v>
      </c>
      <c r="B49" s="8">
        <v>9.0000000000000006E-5</v>
      </c>
      <c r="C49" s="8">
        <v>0.9</v>
      </c>
      <c r="D49" s="8">
        <v>200</v>
      </c>
      <c r="E49" s="9">
        <v>0.57725000000000004</v>
      </c>
      <c r="F49" s="9">
        <v>0.57266666666666666</v>
      </c>
      <c r="G49" s="9">
        <v>46479.345223151497</v>
      </c>
      <c r="H49" s="9">
        <v>12017.17137329937</v>
      </c>
      <c r="I49" s="8">
        <v>63</v>
      </c>
      <c r="J49" s="8">
        <v>114.04</v>
      </c>
      <c r="K49" s="9">
        <v>0.50280853745233212</v>
      </c>
      <c r="L49" s="9">
        <v>0.49891113559636657</v>
      </c>
    </row>
    <row r="50" spans="1:21" x14ac:dyDescent="0.25">
      <c r="A50" s="4">
        <v>45</v>
      </c>
      <c r="B50" s="4">
        <v>5.0000000000000002E-5</v>
      </c>
      <c r="C50" s="4">
        <v>0.5</v>
      </c>
      <c r="D50" s="4">
        <v>200</v>
      </c>
      <c r="E50" s="5">
        <v>0.96372916666666664</v>
      </c>
      <c r="F50" s="5">
        <v>0.95316666666666672</v>
      </c>
      <c r="G50" s="5">
        <v>6147.7382173881279</v>
      </c>
      <c r="H50" s="5">
        <v>1938.9880954285841</v>
      </c>
      <c r="I50" s="4">
        <v>499</v>
      </c>
      <c r="J50" s="4">
        <v>728.96</v>
      </c>
      <c r="K50" s="5">
        <v>0.96336351293298428</v>
      </c>
      <c r="L50" s="5">
        <v>0.9526339412435384</v>
      </c>
    </row>
    <row r="51" spans="1:21" x14ac:dyDescent="0.25">
      <c r="A51" s="4">
        <v>46</v>
      </c>
      <c r="B51" s="4">
        <v>5.0000000000000002E-5</v>
      </c>
      <c r="C51" s="4">
        <v>0.75</v>
      </c>
      <c r="D51" s="4">
        <v>200</v>
      </c>
      <c r="E51" s="5">
        <v>0.96522916666666669</v>
      </c>
      <c r="F51" s="5">
        <v>0.94858333333333333</v>
      </c>
      <c r="G51" s="5">
        <v>6032.8318326787057</v>
      </c>
      <c r="H51" s="5">
        <v>2176.1141981966712</v>
      </c>
      <c r="I51" s="4">
        <v>499</v>
      </c>
      <c r="J51" s="4">
        <v>726.7</v>
      </c>
      <c r="K51" s="5">
        <v>0.96489092957251388</v>
      </c>
      <c r="L51" s="5">
        <v>0.94796164486282031</v>
      </c>
    </row>
    <row r="52" spans="1:21" x14ac:dyDescent="0.25">
      <c r="A52" s="4">
        <v>47</v>
      </c>
      <c r="B52" s="4">
        <v>5.0000000000000002E-5</v>
      </c>
      <c r="C52" s="4">
        <v>0.9</v>
      </c>
      <c r="D52" s="4">
        <v>200</v>
      </c>
      <c r="E52" s="5">
        <v>0.90949999999999998</v>
      </c>
      <c r="F52" s="5">
        <v>0.90625</v>
      </c>
      <c r="G52" s="5">
        <v>16197.71466059681</v>
      </c>
      <c r="H52" s="5">
        <v>4310.2271360158175</v>
      </c>
      <c r="I52" s="4">
        <v>109</v>
      </c>
      <c r="J52" s="4">
        <v>182.32</v>
      </c>
      <c r="K52" s="5">
        <v>0.90790357600668903</v>
      </c>
      <c r="L52" s="5">
        <v>0.90463766064593421</v>
      </c>
      <c r="N52" s="5">
        <f>AVERAGE(F41:F52)</f>
        <v>0.71764583333333343</v>
      </c>
      <c r="O52" s="4">
        <f>_xlfn.STDEV.S(F41:F52)</f>
        <v>0.27067827758393925</v>
      </c>
      <c r="P52" s="5">
        <f>AVERAGE(H41:H52)</f>
        <v>10570.361584346048</v>
      </c>
      <c r="Q52" s="4">
        <f>_xlfn.STDEV.S(H41:H52)</f>
        <v>11596.248089772082</v>
      </c>
      <c r="R52" s="4">
        <f>AVERAGE(J41:J52)</f>
        <v>266.82750000000004</v>
      </c>
      <c r="S52" s="4">
        <f>_xlfn.STDEV.S(J41:J52)</f>
        <v>238.31244373434706</v>
      </c>
      <c r="T52" s="4">
        <f>AVERAGE(I41:I52)</f>
        <v>169.58333333333334</v>
      </c>
      <c r="U52" s="4">
        <f>_xlfn.STDEV.S(I41:I52)</f>
        <v>169.19298198068131</v>
      </c>
    </row>
    <row r="54" spans="1:21" s="10" customFormat="1" x14ac:dyDescent="0.25">
      <c r="A54" s="10">
        <v>48</v>
      </c>
      <c r="B54" s="10">
        <v>2.0000000000000001E-4</v>
      </c>
      <c r="C54" s="10">
        <v>0.5</v>
      </c>
      <c r="D54" s="10">
        <v>500</v>
      </c>
      <c r="E54" s="11">
        <v>0.70739583333333333</v>
      </c>
      <c r="F54" s="11">
        <v>0.70425000000000004</v>
      </c>
      <c r="G54" s="11">
        <v>41986.859098858353</v>
      </c>
      <c r="H54" s="11">
        <v>10646.64211604537</v>
      </c>
      <c r="I54" s="10">
        <v>48</v>
      </c>
      <c r="J54" s="10">
        <v>223.75</v>
      </c>
      <c r="K54" s="11">
        <v>0.66621466270576513</v>
      </c>
      <c r="L54" s="11">
        <v>0.66477515173022372</v>
      </c>
    </row>
    <row r="55" spans="1:21" s="8" customFormat="1" x14ac:dyDescent="0.25">
      <c r="A55" s="8">
        <v>49</v>
      </c>
      <c r="B55" s="8">
        <v>2.0000000000000001E-4</v>
      </c>
      <c r="C55" s="8">
        <v>0.75</v>
      </c>
      <c r="D55" s="8">
        <v>500</v>
      </c>
      <c r="E55" s="9">
        <v>0.55979166666666669</v>
      </c>
      <c r="F55" s="9">
        <v>0.55133333333333334</v>
      </c>
      <c r="G55" s="9">
        <v>57068.034538171443</v>
      </c>
      <c r="H55" s="9">
        <v>14499.899330102069</v>
      </c>
      <c r="I55" s="8">
        <v>46</v>
      </c>
      <c r="J55" s="8">
        <v>217.19</v>
      </c>
      <c r="K55" s="9">
        <v>0.51914128584495711</v>
      </c>
      <c r="L55" s="9">
        <v>0.51247848333325874</v>
      </c>
    </row>
    <row r="56" spans="1:21" s="8" customFormat="1" x14ac:dyDescent="0.25">
      <c r="A56" s="8">
        <v>50</v>
      </c>
      <c r="B56" s="8">
        <v>2.0000000000000001E-4</v>
      </c>
      <c r="C56" s="8">
        <v>0.9</v>
      </c>
      <c r="D56" s="8">
        <v>500</v>
      </c>
      <c r="E56" s="9">
        <v>0.54331249999999998</v>
      </c>
      <c r="F56" s="9">
        <v>0.53241666666666665</v>
      </c>
      <c r="G56" s="9">
        <v>49867.384637276518</v>
      </c>
      <c r="H56" s="9">
        <v>13281.13194015461</v>
      </c>
      <c r="I56" s="8">
        <v>499</v>
      </c>
      <c r="J56" s="8">
        <v>2396.92</v>
      </c>
      <c r="K56" s="9">
        <v>0.46563282013949531</v>
      </c>
      <c r="L56" s="9">
        <v>0.45774651919894199</v>
      </c>
    </row>
    <row r="57" spans="1:21" x14ac:dyDescent="0.25">
      <c r="A57" s="4">
        <v>51</v>
      </c>
      <c r="B57" s="4">
        <v>1E-4</v>
      </c>
      <c r="C57" s="4">
        <v>0.5</v>
      </c>
      <c r="D57" s="4">
        <v>500</v>
      </c>
      <c r="E57" s="5">
        <v>0.96072916666666663</v>
      </c>
      <c r="F57" s="5">
        <v>0.95041666666666669</v>
      </c>
      <c r="G57" s="5">
        <v>6692.538851418004</v>
      </c>
      <c r="H57" s="5">
        <v>2102.78128515239</v>
      </c>
      <c r="I57" s="4">
        <v>328</v>
      </c>
      <c r="J57" s="4">
        <v>1170.05</v>
      </c>
      <c r="K57" s="5">
        <v>0.96030578516139609</v>
      </c>
      <c r="L57" s="5">
        <v>0.94975323200847828</v>
      </c>
    </row>
    <row r="58" spans="1:21" x14ac:dyDescent="0.25">
      <c r="A58" s="4">
        <v>52</v>
      </c>
      <c r="B58" s="4">
        <v>1E-4</v>
      </c>
      <c r="C58" s="4">
        <v>0.75</v>
      </c>
      <c r="D58" s="4">
        <v>500</v>
      </c>
      <c r="E58" s="5">
        <v>0.86229166666666668</v>
      </c>
      <c r="F58" s="5">
        <v>0.85583333333333333</v>
      </c>
      <c r="G58" s="5">
        <v>22778.489778317271</v>
      </c>
      <c r="H58" s="5">
        <v>5913.2075216198846</v>
      </c>
      <c r="I58" s="4">
        <v>73</v>
      </c>
      <c r="J58" s="4">
        <v>305.29000000000002</v>
      </c>
      <c r="K58" s="5">
        <v>0.85906862070624257</v>
      </c>
      <c r="L58" s="5">
        <v>0.85242167079422126</v>
      </c>
    </row>
    <row r="59" spans="1:21" s="10" customFormat="1" x14ac:dyDescent="0.25">
      <c r="A59" s="10">
        <v>53</v>
      </c>
      <c r="B59" s="10">
        <v>1E-4</v>
      </c>
      <c r="C59" s="10">
        <v>0.9</v>
      </c>
      <c r="D59" s="10">
        <v>500</v>
      </c>
      <c r="E59" s="11">
        <v>0.67622916666666666</v>
      </c>
      <c r="F59" s="11">
        <v>0.66733333333333333</v>
      </c>
      <c r="G59" s="11">
        <v>40937.136563478853</v>
      </c>
      <c r="H59" s="11">
        <v>10507.349354295849</v>
      </c>
      <c r="I59" s="10">
        <v>70</v>
      </c>
      <c r="J59" s="10">
        <v>291.3</v>
      </c>
      <c r="K59" s="11">
        <v>0.63687730679592813</v>
      </c>
      <c r="L59" s="11">
        <v>0.62854307042897317</v>
      </c>
    </row>
    <row r="60" spans="1:21" x14ac:dyDescent="0.25">
      <c r="A60" s="4">
        <v>54</v>
      </c>
      <c r="B60" s="4">
        <v>9.0000000000000006E-5</v>
      </c>
      <c r="C60" s="4">
        <v>0.5</v>
      </c>
      <c r="D60" s="4">
        <v>500</v>
      </c>
      <c r="E60" s="5">
        <v>0.93652083333333336</v>
      </c>
      <c r="F60" s="5">
        <v>0.93008333333333337</v>
      </c>
      <c r="G60" s="5">
        <v>10675.99112624505</v>
      </c>
      <c r="H60" s="5">
        <v>2918.9980593002479</v>
      </c>
      <c r="I60" s="4">
        <v>193</v>
      </c>
      <c r="J60" s="4">
        <v>719.06</v>
      </c>
      <c r="K60" s="5">
        <v>0.93564051800419246</v>
      </c>
      <c r="L60" s="5">
        <v>0.92913642965490906</v>
      </c>
    </row>
    <row r="61" spans="1:21" s="12" customFormat="1" x14ac:dyDescent="0.25">
      <c r="A61" s="12">
        <v>55</v>
      </c>
      <c r="B61" s="12">
        <v>9.0000000000000006E-5</v>
      </c>
      <c r="C61" s="12">
        <v>0.75</v>
      </c>
      <c r="D61" s="12">
        <v>500</v>
      </c>
      <c r="E61" s="13">
        <v>0.88847916666666671</v>
      </c>
      <c r="F61" s="13">
        <v>0.88816666666666666</v>
      </c>
      <c r="G61" s="13">
        <v>19614.238618017051</v>
      </c>
      <c r="H61" s="13">
        <v>5071.621975075489</v>
      </c>
      <c r="I61" s="12">
        <v>91</v>
      </c>
      <c r="J61" s="12">
        <v>363.38</v>
      </c>
      <c r="K61" s="13">
        <v>0.88655486582154575</v>
      </c>
      <c r="L61" s="13">
        <v>0.88601067087717067</v>
      </c>
    </row>
    <row r="62" spans="1:21" s="12" customFormat="1" x14ac:dyDescent="0.25">
      <c r="A62" s="12">
        <v>56</v>
      </c>
      <c r="B62" s="12">
        <v>9.0000000000000006E-5</v>
      </c>
      <c r="C62" s="12">
        <v>0.9</v>
      </c>
      <c r="D62" s="12">
        <v>500</v>
      </c>
      <c r="E62" s="13">
        <v>0.88847916666666671</v>
      </c>
      <c r="F62" s="13">
        <v>0.87666666666666671</v>
      </c>
      <c r="G62" s="13">
        <v>19153.663463762259</v>
      </c>
      <c r="H62" s="13">
        <v>5264.1784043537164</v>
      </c>
      <c r="I62" s="12">
        <v>150</v>
      </c>
      <c r="J62" s="12">
        <v>568.4</v>
      </c>
      <c r="K62" s="13">
        <v>0.88672117680408635</v>
      </c>
      <c r="L62" s="13">
        <v>0.87488681286768455</v>
      </c>
    </row>
    <row r="63" spans="1:21" x14ac:dyDescent="0.25">
      <c r="A63" s="4">
        <v>57</v>
      </c>
      <c r="B63" s="4">
        <v>5.0000000000000002E-5</v>
      </c>
      <c r="C63" s="4">
        <v>0.5</v>
      </c>
      <c r="D63" s="4">
        <v>500</v>
      </c>
      <c r="E63" s="5">
        <v>0.96391666666666664</v>
      </c>
      <c r="F63" s="5">
        <v>0.95208333333333328</v>
      </c>
      <c r="G63" s="5">
        <v>6057.7935877297496</v>
      </c>
      <c r="H63" s="5">
        <v>1936.190691221075</v>
      </c>
      <c r="I63" s="4">
        <v>499</v>
      </c>
      <c r="J63" s="4">
        <v>1708.28</v>
      </c>
      <c r="K63" s="5">
        <v>0.96359511241269014</v>
      </c>
      <c r="L63" s="5">
        <v>0.95142631698721325</v>
      </c>
    </row>
    <row r="64" spans="1:21" x14ac:dyDescent="0.25">
      <c r="A64" s="4">
        <v>58</v>
      </c>
      <c r="B64" s="4">
        <v>5.0000000000000002E-5</v>
      </c>
      <c r="C64" s="4">
        <v>0.75</v>
      </c>
      <c r="D64" s="4">
        <v>500</v>
      </c>
      <c r="E64" s="5">
        <v>0.93231249999999999</v>
      </c>
      <c r="F64" s="5">
        <v>0.92525000000000002</v>
      </c>
      <c r="G64" s="5">
        <v>11548.663387965389</v>
      </c>
      <c r="H64" s="5">
        <v>3162.4318960897599</v>
      </c>
      <c r="I64" s="4">
        <v>177</v>
      </c>
      <c r="J64" s="4">
        <v>680.39</v>
      </c>
      <c r="K64" s="5">
        <v>0.93136022770349403</v>
      </c>
      <c r="L64" s="5">
        <v>0.92411577852605531</v>
      </c>
    </row>
    <row r="65" spans="1:21" s="12" customFormat="1" x14ac:dyDescent="0.25">
      <c r="A65" s="12">
        <v>59</v>
      </c>
      <c r="B65" s="12">
        <v>5.0000000000000002E-5</v>
      </c>
      <c r="C65" s="12">
        <v>0.9</v>
      </c>
      <c r="D65" s="12">
        <v>500</v>
      </c>
      <c r="E65" s="13">
        <v>0.8587083333333333</v>
      </c>
      <c r="F65" s="13">
        <v>0.8530833333333333</v>
      </c>
      <c r="G65" s="13">
        <v>22838.612724162031</v>
      </c>
      <c r="H65" s="13">
        <v>6065.0620112040351</v>
      </c>
      <c r="I65" s="12">
        <v>150</v>
      </c>
      <c r="J65" s="12">
        <v>567.52</v>
      </c>
      <c r="K65" s="13">
        <v>0.85549881775185865</v>
      </c>
      <c r="L65" s="13">
        <v>0.84985709650669838</v>
      </c>
      <c r="N65" s="13">
        <f>AVERAGE(F54:F65)</f>
        <v>0.80724305555555553</v>
      </c>
      <c r="O65" s="12">
        <f>_xlfn.STDEV.S(F54:F65)</f>
        <v>0.15300772599796159</v>
      </c>
      <c r="P65" s="13">
        <f>AVERAGE(H54:H65)</f>
        <v>6780.7912153845418</v>
      </c>
      <c r="Q65" s="12">
        <f>_xlfn.STDEV.S(H54:H65)</f>
        <v>4374.6931708886259</v>
      </c>
      <c r="R65" s="12">
        <f>AVERAGE(J54:J65)</f>
        <v>767.62749999999994</v>
      </c>
      <c r="S65" s="12">
        <f>_xlfn.STDEV.S(J54:J65)</f>
        <v>673.78934564993222</v>
      </c>
      <c r="T65" s="12">
        <f>AVERAGE(I54:I65)</f>
        <v>193.66666666666666</v>
      </c>
      <c r="U65" s="12">
        <f>_xlfn.STDEV.S(I54:I65)</f>
        <v>162.93129245361698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FALCONE</cp:lastModifiedBy>
  <dcterms:created xsi:type="dcterms:W3CDTF">2024-10-21T08:32:56Z</dcterms:created>
  <dcterms:modified xsi:type="dcterms:W3CDTF">2024-10-22T16:20:07Z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2024-10-21T08:41:02Z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0dfd902e-e9a1-414b-94f8-02fce5d60bce</vt:lpwstr>
  </property>
  <property fmtid="{D5CDD505-2E9C-101B-9397-08002B2CF9AE}" pid="8" name="MSIP_Label_2ad0b24d-6422-44b0-b3de-abb3a9e8c81a_ContentBits">
    <vt:lpwstr>0</vt:lpwstr>
  </property>
</Properties>
</file>