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9455_polimi_it/Documents/10. Smart Manufacturing LAB/00. AVATAR Project/01. Files and documentations/"/>
    </mc:Choice>
  </mc:AlternateContent>
  <xr:revisionPtr revIDLastSave="16" documentId="13_ncr:1_{07D4D76E-EDE7-CC49-AAC5-7B3C51B8949C}" xr6:coauthVersionLast="46" xr6:coauthVersionMax="47" xr10:uidLastSave="{E92F7A3B-889A-45A4-806D-E746FBACDF93}"/>
  <bookViews>
    <workbookView xWindow="-120" yWindow="-120" windowWidth="20730" windowHeight="11160" tabRatio="484" activeTab="1" xr2:uid="{F487811F-0527-4F45-AB48-04B8DCD52C96}"/>
  </bookViews>
  <sheets>
    <sheet name="Context" sheetId="16" r:id="rId1"/>
    <sheet name="Assets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5" l="1"/>
  <c r="AF17" i="15" s="1"/>
  <c r="F16" i="15"/>
  <c r="AF16" i="15" s="1"/>
  <c r="F15" i="15"/>
  <c r="F14" i="15"/>
  <c r="F13" i="15"/>
  <c r="AF13" i="15" s="1"/>
  <c r="F12" i="15"/>
  <c r="AF12" i="15" s="1"/>
  <c r="F11" i="15"/>
  <c r="F10" i="15"/>
  <c r="AF10" i="15" s="1"/>
  <c r="AF14" i="15"/>
  <c r="F18" i="15"/>
  <c r="AF18" i="15" s="1"/>
  <c r="F19" i="15"/>
  <c r="F20" i="15"/>
  <c r="F21" i="15"/>
  <c r="F22" i="15"/>
  <c r="AF22" i="15" s="1"/>
  <c r="F23" i="15"/>
  <c r="F24" i="15"/>
  <c r="F25" i="15"/>
  <c r="F26" i="15"/>
  <c r="AF26" i="15" s="1"/>
  <c r="F27" i="15"/>
  <c r="F28" i="15"/>
  <c r="F29" i="15"/>
  <c r="F30" i="15"/>
  <c r="AF30" i="15" s="1"/>
  <c r="F31" i="15"/>
  <c r="F32" i="15"/>
  <c r="F33" i="15"/>
  <c r="F34" i="15"/>
  <c r="AF34" i="15" s="1"/>
  <c r="F35" i="15"/>
  <c r="F36" i="15"/>
  <c r="F37" i="15"/>
  <c r="F38" i="15"/>
  <c r="AF38" i="15" s="1"/>
  <c r="F39" i="15"/>
  <c r="F40" i="15"/>
  <c r="F41" i="15"/>
  <c r="F42" i="15"/>
  <c r="AF42" i="15" s="1"/>
  <c r="F43" i="15"/>
  <c r="F44" i="15"/>
  <c r="F45" i="15"/>
  <c r="F46" i="15"/>
  <c r="AF46" i="15" s="1"/>
  <c r="F47" i="15"/>
  <c r="F48" i="15"/>
  <c r="F49" i="15"/>
  <c r="F50" i="15"/>
  <c r="AF50" i="15" s="1"/>
  <c r="F51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U3" i="15"/>
  <c r="AB4" i="15"/>
  <c r="AT4" i="15" s="1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U4" i="15"/>
  <c r="AB5" i="15"/>
  <c r="AT5" i="15" s="1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U5" i="15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B6" i="15"/>
  <c r="AT6" i="15" s="1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T8" i="15" s="1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T118" i="15" s="1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F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T129" i="15" s="1"/>
  <c r="AE129" i="15"/>
  <c r="AF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F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F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F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F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F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F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F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F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F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F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F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F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F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F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F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T145" i="15" s="1"/>
  <c r="AE145" i="15"/>
  <c r="AF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F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F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F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F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F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T151" i="15" s="1"/>
  <c r="AE151" i="15"/>
  <c r="AF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F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F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F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F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F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T157" i="15" s="1"/>
  <c r="AE157" i="15"/>
  <c r="AF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F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F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F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F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F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F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F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F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F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T167" i="15" s="1"/>
  <c r="AE167" i="15"/>
  <c r="AF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F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F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F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F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F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F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T175" i="15" s="1"/>
  <c r="AE175" i="15"/>
  <c r="AF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F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T176" i="15"/>
  <c r="AB177" i="15"/>
  <c r="AC177" i="15"/>
  <c r="AD177" i="15"/>
  <c r="AE177" i="15"/>
  <c r="AF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T177" i="15"/>
  <c r="AB178" i="15"/>
  <c r="AC178" i="15"/>
  <c r="AD178" i="15"/>
  <c r="AT178" i="15" s="1"/>
  <c r="AE178" i="15"/>
  <c r="AF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X40" i="15"/>
  <c r="AX41" i="15"/>
  <c r="AX42" i="15"/>
  <c r="AX43" i="15"/>
  <c r="AX44" i="15"/>
  <c r="AX45" i="15"/>
  <c r="AX46" i="15"/>
  <c r="AX47" i="15"/>
  <c r="AX48" i="15"/>
  <c r="AX49" i="15"/>
  <c r="AX50" i="15"/>
  <c r="AX51" i="15"/>
  <c r="AX52" i="15"/>
  <c r="AX53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29" i="15"/>
  <c r="AX30" i="15"/>
  <c r="AX31" i="15"/>
  <c r="AX32" i="15"/>
  <c r="AX33" i="15"/>
  <c r="AX34" i="15"/>
  <c r="AX35" i="15"/>
  <c r="AX36" i="15"/>
  <c r="AX37" i="15"/>
  <c r="AX38" i="15"/>
  <c r="AX39" i="15"/>
  <c r="AX3" i="15"/>
  <c r="AX4" i="15"/>
  <c r="AX5" i="15"/>
  <c r="AX6" i="15"/>
  <c r="AX7" i="15"/>
  <c r="AX8" i="15"/>
  <c r="AX9" i="15"/>
  <c r="AX10" i="15"/>
  <c r="AX11" i="15"/>
  <c r="AX12" i="15"/>
  <c r="AX2" i="15"/>
  <c r="AT44" i="15" l="1"/>
  <c r="AT40" i="15"/>
  <c r="AT38" i="15"/>
  <c r="AT36" i="15"/>
  <c r="AT34" i="15"/>
  <c r="AT32" i="15"/>
  <c r="AT30" i="15"/>
  <c r="AT28" i="15"/>
  <c r="AT26" i="15"/>
  <c r="AT24" i="15"/>
  <c r="AT22" i="15"/>
  <c r="AT20" i="15"/>
  <c r="AT18" i="15"/>
  <c r="AT16" i="15"/>
  <c r="AT14" i="15"/>
  <c r="AT12" i="15"/>
  <c r="AT10" i="15"/>
  <c r="AT173" i="15"/>
  <c r="AT165" i="15"/>
  <c r="AT161" i="15"/>
  <c r="AT159" i="15"/>
  <c r="AT143" i="15"/>
  <c r="AT139" i="15"/>
  <c r="AT137" i="15"/>
  <c r="AT133" i="15"/>
  <c r="AT131" i="15"/>
  <c r="AT127" i="15"/>
  <c r="AT125" i="15"/>
  <c r="AT123" i="15"/>
  <c r="AT121" i="15"/>
  <c r="AT3" i="15"/>
  <c r="AT171" i="15"/>
  <c r="AT169" i="15"/>
  <c r="AT163" i="15"/>
  <c r="AT155" i="15"/>
  <c r="AT153" i="15"/>
  <c r="AT149" i="15"/>
  <c r="AT147" i="15"/>
  <c r="AT141" i="15"/>
  <c r="AT135" i="15"/>
  <c r="AT103" i="15"/>
  <c r="AT99" i="15"/>
  <c r="AT95" i="15"/>
  <c r="AT91" i="15"/>
  <c r="AT174" i="15"/>
  <c r="AT172" i="15"/>
  <c r="AT170" i="15"/>
  <c r="AT168" i="15"/>
  <c r="AT166" i="15"/>
  <c r="AT164" i="15"/>
  <c r="AT162" i="15"/>
  <c r="AT160" i="15"/>
  <c r="AT158" i="15"/>
  <c r="AT156" i="15"/>
  <c r="AT154" i="15"/>
  <c r="AT152" i="15"/>
  <c r="AT150" i="15"/>
  <c r="AT148" i="15"/>
  <c r="AT146" i="15"/>
  <c r="AT144" i="15"/>
  <c r="AT142" i="15"/>
  <c r="AT140" i="15"/>
  <c r="AT138" i="15"/>
  <c r="AT136" i="15"/>
  <c r="AT134" i="15"/>
  <c r="AT132" i="15"/>
  <c r="AT130" i="15"/>
  <c r="AT128" i="15"/>
  <c r="AT126" i="15"/>
  <c r="AT124" i="15"/>
  <c r="AT122" i="15"/>
  <c r="AT120" i="15"/>
  <c r="AT119" i="15"/>
  <c r="AT115" i="15"/>
  <c r="AT113" i="15"/>
  <c r="AT111" i="15"/>
  <c r="AT109" i="15"/>
  <c r="AT107" i="15"/>
  <c r="AT105" i="15"/>
  <c r="AT102" i="15"/>
  <c r="AT98" i="15"/>
  <c r="AT94" i="15"/>
  <c r="AT90" i="15"/>
  <c r="AT84" i="15"/>
  <c r="AT76" i="15"/>
  <c r="AT68" i="15"/>
  <c r="AT60" i="15"/>
  <c r="AT52" i="15"/>
  <c r="AT116" i="15"/>
  <c r="AT101" i="15"/>
  <c r="AT97" i="15"/>
  <c r="AT93" i="15"/>
  <c r="AT89" i="15"/>
  <c r="AT117" i="15"/>
  <c r="AT114" i="15"/>
  <c r="AT112" i="15"/>
  <c r="AT110" i="15"/>
  <c r="AT108" i="15"/>
  <c r="AT106" i="15"/>
  <c r="AT104" i="15"/>
  <c r="AT100" i="15"/>
  <c r="AT96" i="15"/>
  <c r="AT92" i="15"/>
  <c r="AT88" i="15"/>
  <c r="AT80" i="15"/>
  <c r="AT72" i="15"/>
  <c r="AT64" i="15"/>
  <c r="AT56" i="15"/>
  <c r="AT48" i="15"/>
  <c r="AT85" i="15"/>
  <c r="AT81" i="15"/>
  <c r="AT77" i="15"/>
  <c r="AT73" i="15"/>
  <c r="AT69" i="15"/>
  <c r="AT65" i="15"/>
  <c r="AT61" i="15"/>
  <c r="AT57" i="15"/>
  <c r="AT53" i="15"/>
  <c r="AT49" i="15"/>
  <c r="AT45" i="15"/>
  <c r="AT41" i="15"/>
  <c r="AT37" i="15"/>
  <c r="AT33" i="15"/>
  <c r="AT29" i="15"/>
  <c r="AT25" i="15"/>
  <c r="AT21" i="15"/>
  <c r="AT17" i="15"/>
  <c r="AT13" i="15"/>
  <c r="AT9" i="15"/>
  <c r="AT86" i="15"/>
  <c r="AT82" i="15"/>
  <c r="AT78" i="15"/>
  <c r="AT74" i="15"/>
  <c r="AT70" i="15"/>
  <c r="AT66" i="15"/>
  <c r="AT62" i="15"/>
  <c r="AT58" i="15"/>
  <c r="AT54" i="15"/>
  <c r="AT50" i="15"/>
  <c r="AT46" i="15"/>
  <c r="AT42" i="15"/>
  <c r="AT87" i="15"/>
  <c r="AT83" i="15"/>
  <c r="AT79" i="15"/>
  <c r="AT75" i="15"/>
  <c r="AT71" i="15"/>
  <c r="AT67" i="15"/>
  <c r="AT63" i="15"/>
  <c r="AT59" i="15"/>
  <c r="AT55" i="15"/>
  <c r="AT51" i="15"/>
  <c r="AT47" i="15"/>
  <c r="AT43" i="15"/>
  <c r="AT39" i="15"/>
  <c r="AT35" i="15"/>
  <c r="AT31" i="15"/>
  <c r="AT27" i="15"/>
  <c r="AT23" i="15"/>
  <c r="AT19" i="15"/>
  <c r="AT15" i="15"/>
  <c r="AT11" i="15"/>
  <c r="AT7" i="15"/>
  <c r="AJ2" i="15"/>
  <c r="AE2" i="15" l="1"/>
  <c r="AH2" i="15"/>
  <c r="AI2" i="15"/>
  <c r="AK2" i="15"/>
  <c r="AL2" i="15"/>
  <c r="AM2" i="15"/>
  <c r="AN2" i="15"/>
  <c r="AO2" i="15"/>
  <c r="AP2" i="15"/>
  <c r="AQ2" i="15"/>
  <c r="AR2" i="15"/>
  <c r="AU2" i="15"/>
  <c r="AF2" i="15" l="1"/>
  <c r="AG2" i="15" l="1"/>
  <c r="AD2" i="15"/>
  <c r="AC2" i="15"/>
  <c r="AB2" i="15" l="1"/>
  <c r="AT2" i="15" s="1"/>
  <c r="AV2" i="15" l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B1" i="16" s="1"/>
</calcChain>
</file>

<file path=xl/sharedStrings.xml><?xml version="1.0" encoding="utf-8"?>
<sst xmlns="http://schemas.openxmlformats.org/spreadsheetml/2006/main" count="524" uniqueCount="108">
  <si>
    <t>JSON file text</t>
  </si>
  <si>
    <t xml:space="preserve"> </t>
  </si>
  <si>
    <t xml:space="preserve">{"context": { "UnitOfMeasureScale": </t>
  </si>
  <si>
    <t xml:space="preserve">,"Zup": </t>
  </si>
  <si>
    <t>, "RepoPath": "</t>
  </si>
  <si>
    <t>"scene": [</t>
  </si>
  <si>
    <t>], "assets": [</t>
  </si>
  <si>
    <t>UnitOfMeasureScale</t>
  </si>
  <si>
    <t>Zup convention (true/false)</t>
  </si>
  <si>
    <t>false</t>
  </si>
  <si>
    <t>repository location</t>
  </si>
  <si>
    <t>id</t>
  </si>
  <si>
    <t>inScene</t>
  </si>
  <si>
    <t>descr</t>
  </si>
  <si>
    <t>type</t>
  </si>
  <si>
    <t>model</t>
  </si>
  <si>
    <t>file</t>
  </si>
  <si>
    <t>unit</t>
  </si>
  <si>
    <t>position</t>
  </si>
  <si>
    <t>rotation</t>
  </si>
  <si>
    <t>placementRelTo</t>
    <phoneticPr fontId="4" type="noConversion"/>
  </si>
  <si>
    <t>parentObject</t>
  </si>
  <si>
    <t>connectedTo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</si>
  <si>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</si>
  <si>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</si>
  <si>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</si>
  <si>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</si>
  <si>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</si>
  <si>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</si>
  <si>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</si>
  <si>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</si>
  <si>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/>
  </si>
  <si>
    <t>HPM450U</t>
  </si>
  <si>
    <t>http://www.ontoeng.com/factory#Artifact</t>
    <phoneticPr fontId="4" type="noConversion"/>
  </si>
  <si>
    <t>https://wordpress-antonio.oss-us-west-1.aliyuncs.com/unity_gas_hub/mikron_hpm450u.glb</t>
  </si>
  <si>
    <t>}</t>
  </si>
  <si>
    <t>Pallet-Floating-X</t>
    <phoneticPr fontId="4" type="noConversion"/>
  </si>
  <si>
    <t>https://wordpress-antonio.oss-us-west-1.aliyuncs.com/unity_gas_hub/mikron_hpm451u.glb#Pallet-Floating-X</t>
    <phoneticPr fontId="4" type="noConversion"/>
  </si>
  <si>
    <t>Pallet-Floating-X:1</t>
    <phoneticPr fontId="4" type="noConversion"/>
  </si>
  <si>
    <t>SpindleSup-Floating-Y</t>
    <phoneticPr fontId="4" type="noConversion"/>
  </si>
  <si>
    <t>https://wordpress-antonio.oss-us-west-1.aliyuncs.com/unity_gas_hub/mikron_hpm452u.glb#SpindleSup-Floating-Y</t>
    <phoneticPr fontId="4" type="noConversion"/>
  </si>
  <si>
    <t>SpindleSup-Floating-Y:1</t>
    <phoneticPr fontId="4" type="noConversion"/>
  </si>
  <si>
    <t>https://wordpress-antonio.oss-us-west-1.aliyuncs.com/unity_gas_hub/mikron_hpm453u.glb#TableSup1-Rotating-Y</t>
    <phoneticPr fontId="4" type="noConversion"/>
  </si>
  <si>
    <t>TableSup1-Rotating-Y:1</t>
    <phoneticPr fontId="4" type="noConversion"/>
  </si>
  <si>
    <t>Table-Rotating-Z</t>
    <phoneticPr fontId="4" type="noConversion"/>
  </si>
  <si>
    <t>https://wordpress-antonio.oss-us-west-1.aliyuncs.com/unity_gas_hub/mikron_hpm454u.glb#Table-Rotating-Z</t>
    <phoneticPr fontId="4" type="noConversion"/>
  </si>
  <si>
    <t>Table-Rotating-Z:1</t>
    <phoneticPr fontId="4" type="noConversion"/>
  </si>
  <si>
    <t>http://www.ontoeng.com/factory#Artifact</t>
  </si>
  <si>
    <t>https://wordpress-antonio.oss-us-west-1.aliyuncs.com/unity_gas_hub/mikron_hpm455u.glb#SpindleSup1-Floating-Z</t>
    <phoneticPr fontId="4" type="noConversion"/>
  </si>
  <si>
    <t>SpindleSup1-Floating-Z:1</t>
    <phoneticPr fontId="4" type="noConversion"/>
  </si>
  <si>
    <t>Spindle-Rotating-Z-A</t>
    <phoneticPr fontId="4" type="noConversion"/>
  </si>
  <si>
    <t>https://wordpress-antonio.oss-us-west-1.aliyuncs.com/unity_gas_hub/mikron_hpm456u.glb#Spindle-Rotating-Z-A</t>
    <phoneticPr fontId="4" type="noConversion"/>
  </si>
  <si>
    <t>Spindle-Rotating-Z-A:1</t>
    <phoneticPr fontId="4" type="noConversion"/>
  </si>
  <si>
    <t>Pallet Assembly</t>
  </si>
  <si>
    <t>Tombstone Block</t>
  </si>
  <si>
    <t>Chucks</t>
  </si>
  <si>
    <t>Workpiece</t>
  </si>
  <si>
    <t>BasePlate01</t>
  </si>
  <si>
    <t>Rec_Jaw1</t>
  </si>
  <si>
    <t>Rec_Jaw2</t>
  </si>
  <si>
    <t>Rec_Jaw3</t>
  </si>
  <si>
    <t>Sup_Base1</t>
  </si>
  <si>
    <t>Sup_Base2</t>
  </si>
  <si>
    <t>Sup_Base3</t>
  </si>
  <si>
    <t>Nut</t>
  </si>
  <si>
    <t>M16</t>
  </si>
  <si>
    <t>Cat_WIP1</t>
  </si>
  <si>
    <t>BasePlate02</t>
  </si>
  <si>
    <t>Rec_Jaw_11</t>
  </si>
  <si>
    <t>Rec_Jaw_12</t>
  </si>
  <si>
    <t>Bracket_Setup1</t>
  </si>
  <si>
    <t>Bracket_Setup2</t>
  </si>
  <si>
    <t>Reference_Pin</t>
  </si>
  <si>
    <t>Bracket_Screw</t>
  </si>
  <si>
    <t>Bracket</t>
  </si>
  <si>
    <t>Washer</t>
  </si>
  <si>
    <t>Hex_Nut_M8</t>
  </si>
  <si>
    <t>Indexing_Pin1</t>
  </si>
  <si>
    <t>Indexing_Pin2</t>
  </si>
  <si>
    <t>Sup_Base_11</t>
  </si>
  <si>
    <t>Sup_Base_12</t>
  </si>
  <si>
    <t>Sup_Base_13</t>
  </si>
  <si>
    <t>Cat_WIP2</t>
  </si>
  <si>
    <t>BasePlate03</t>
  </si>
  <si>
    <t>Rec_Jaw_21</t>
  </si>
  <si>
    <t>Rec_Jaw_22</t>
  </si>
  <si>
    <t>Rec_Jaw_23</t>
  </si>
  <si>
    <t>Nut_21</t>
  </si>
  <si>
    <t>M16_21</t>
  </si>
  <si>
    <t>Sup_Base_21</t>
  </si>
  <si>
    <t>Sup_Base_22</t>
  </si>
  <si>
    <t>Sup_Base_23</t>
  </si>
  <si>
    <t>http://www.semanticweb.org/FixOnt#FourSidedVerticalToolingBlock</t>
  </si>
  <si>
    <t>http://www.semanticweb.org/FixOnt#ZeroPointsRadialChuck</t>
  </si>
  <si>
    <t>http://www.semanticweb.org/FixDesignOnt#Workpiece</t>
  </si>
  <si>
    <t>http://www.semanticweb.org/FixOnt#FixtureBody</t>
  </si>
  <si>
    <t>http://www.semanticweb.org/FixOnt#Jaw</t>
  </si>
  <si>
    <t>http://www.semanticweb.org/FixOnt#Support</t>
  </si>
  <si>
    <t>http://www.semanticweb.org/FixOnt#ScrewTypeFasteners</t>
  </si>
  <si>
    <t>http://www.semanticweb.org/FixOnt#ViseHeldFixture</t>
  </si>
  <si>
    <t>http://www.semanticweb.org/FixOnt#PinLocator</t>
  </si>
  <si>
    <t>http://www.semanticweb.org/FixOnt#ScrewClamp</t>
  </si>
  <si>
    <t>http://www.semanticweb.org/FixOnt#PinTypeFasteners</t>
  </si>
  <si>
    <t>Table-Rotating-Z</t>
  </si>
  <si>
    <t>http://www.ontoeng.com/factory#RotatingTable</t>
  </si>
  <si>
    <t>https://raw.githubusercontent.com/ak-asuthkar/Pallet_Assembly/main/Pallet%20Assembly_V5.glb</t>
  </si>
  <si>
    <t>SpindleSup1-Floating-Z</t>
  </si>
  <si>
    <t>TableSup1-Rotating-Y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</si>
</sst>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3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sz val="11"/>
      <color theme="1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5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2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6" fillId="0" borderId="0" xfId="1" applyBorder="1" applyAlignment="1">
      <alignment vertical="center" wrapText="1"/>
    </xf>
    <xf numFmtId="0" fontId="6" fillId="0" borderId="0" xfId="1" applyBorder="1" applyAlignment="1">
      <alignment horizontal="left" vertical="top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5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6" fillId="0" borderId="0" xfId="1" applyAlignment="1">
      <alignment vertical="center" wrapText="1"/>
    </xf>
    <xf numFmtId="0" fontId="3" fillId="5" borderId="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ordpress-antonio.oss-us-west-1.aliyuncs.com/unity_gas_hub/mikron_hpm454u.gl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ontoeng.com/factory" TargetMode="External"/><Relationship Id="rId7" Type="http://schemas.openxmlformats.org/officeDocument/2006/relationships/hyperlink" Target="https://wordpress-antonio.oss-us-west-1.aliyuncs.com/unity_gas_hub/mikron_hpm453u.glb" TargetMode="External"/><Relationship Id="rId12" Type="http://schemas.openxmlformats.org/officeDocument/2006/relationships/hyperlink" Target="https://wordpress-antonio.oss-us-west-1.aliyuncs.com/unity_gas_hub/mikron_hpm450u.glb" TargetMode="External"/><Relationship Id="rId2" Type="http://schemas.openxmlformats.org/officeDocument/2006/relationships/hyperlink" Target="http://www.ontoeng.com/factory" TargetMode="External"/><Relationship Id="rId1" Type="http://schemas.openxmlformats.org/officeDocument/2006/relationships/hyperlink" Target="http://www.ontoeng.com/factory" TargetMode="External"/><Relationship Id="rId6" Type="http://schemas.openxmlformats.org/officeDocument/2006/relationships/hyperlink" Target="https://wordpress-antonio.oss-us-west-1.aliyuncs.com/unity_gas_hub/mikron_hpm452u.glb" TargetMode="External"/><Relationship Id="rId11" Type="http://schemas.openxmlformats.org/officeDocument/2006/relationships/hyperlink" Target="http://www.ontoeng.com/factory" TargetMode="External"/><Relationship Id="rId5" Type="http://schemas.openxmlformats.org/officeDocument/2006/relationships/hyperlink" Target="https://wordpress-antonio.oss-us-west-1.aliyuncs.com/unity_gas_hub/mikron_hpm451u.glb" TargetMode="External"/><Relationship Id="rId10" Type="http://schemas.openxmlformats.org/officeDocument/2006/relationships/hyperlink" Target="https://wordpress-antonio.oss-us-west-1.aliyuncs.com/unity_gas_hub/mikron_hpm456u.glb" TargetMode="External"/><Relationship Id="rId4" Type="http://schemas.openxmlformats.org/officeDocument/2006/relationships/hyperlink" Target="http://www.ontoeng.com/factory" TargetMode="External"/><Relationship Id="rId9" Type="http://schemas.openxmlformats.org/officeDocument/2006/relationships/hyperlink" Target="https://wordpress-antonio.oss-us-west-1.aliyuncs.com/unity_gas_hub/mikron_hpm455u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3" sqref="B3"/>
    </sheetView>
  </sheetViews>
  <sheetFormatPr defaultColWidth="8.85546875" defaultRowHeight="15"/>
  <cols>
    <col min="1" max="1" width="25.42578125" customWidth="1"/>
    <col min="2" max="2" width="17.7109375" customWidth="1"/>
  </cols>
  <sheetData>
    <row r="1" spans="1:9" ht="15.75" thickBot="1">
      <c r="A1" s="1" t="s">
        <v>0</v>
      </c>
      <c r="B1" s="2" t="str">
        <f>CONCATENATE(Context!D1,B3,Context!E1,B4,Context!F1,B5,"""},",Context!G1,Assets!AU178,Context!H1,Assets!AV178,"]}")</f>
        <v>{"context": { "UnitOfMeasureScale": 0,01,"Zup": false, "RepoPath": ""},"scene": ["HPM450U","Pallet-Floating-X","SpindleSup-Floating-Y","TableSup1-Rotating-Y","Table-Rotating-Z","SpindleSup1-Floating-Z","Spindle-Rotating-Z-A","Pallet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], "assets": [{"id":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"1"}]},]}</v>
      </c>
      <c r="C1" t="s">
        <v>1</v>
      </c>
      <c r="D1" s="9" t="s">
        <v>2</v>
      </c>
      <c r="E1" s="10" t="s">
        <v>3</v>
      </c>
      <c r="F1" s="9" t="s">
        <v>4</v>
      </c>
      <c r="G1" s="11" t="s">
        <v>5</v>
      </c>
      <c r="H1" s="9" t="s">
        <v>6</v>
      </c>
      <c r="I1" t="s">
        <v>1</v>
      </c>
    </row>
    <row r="2" spans="1:9" ht="15.75" thickBot="1"/>
    <row r="3" spans="1:9">
      <c r="A3" s="3" t="s">
        <v>7</v>
      </c>
      <c r="B3" s="6">
        <v>0.01</v>
      </c>
    </row>
    <row r="4" spans="1:9">
      <c r="A4" s="4" t="s">
        <v>8</v>
      </c>
      <c r="B4" s="7" t="s">
        <v>9</v>
      </c>
    </row>
    <row r="5" spans="1:9" ht="15.75" thickBot="1">
      <c r="A5" s="5" t="s">
        <v>10</v>
      </c>
      <c r="B5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249"/>
  <sheetViews>
    <sheetView tabSelected="1" zoomScale="85" zoomScaleNormal="85" workbookViewId="0">
      <pane xSplit="1" ySplit="1" topLeftCell="B2" activePane="bottomRight" state="frozen"/>
      <selection pane="topRight" activeCell="A4" sqref="A4:A54"/>
      <selection pane="bottomLeft" activeCell="A4" sqref="A4:A54"/>
      <selection pane="bottomRight" activeCell="F9" sqref="F9"/>
    </sheetView>
  </sheetViews>
  <sheetFormatPr defaultColWidth="8.85546875" defaultRowHeight="14.1" customHeight="1"/>
  <cols>
    <col min="1" max="1" width="23" style="14" bestFit="1" customWidth="1"/>
    <col min="2" max="2" width="8" style="12" bestFit="1" customWidth="1"/>
    <col min="3" max="3" width="5.7109375" style="14" bestFit="1" customWidth="1"/>
    <col min="4" max="4" width="25.42578125" style="14" customWidth="1"/>
    <col min="5" max="5" width="4.85546875" style="14" customWidth="1"/>
    <col min="6" max="6" width="111.85546875" style="14" bestFit="1" customWidth="1"/>
    <col min="7" max="7" width="4.5703125" style="12" bestFit="1" customWidth="1"/>
    <col min="8" max="8" width="2.140625" style="14" bestFit="1" customWidth="1"/>
    <col min="9" max="10" width="5.140625" style="14" bestFit="1" customWidth="1"/>
    <col min="11" max="11" width="2.140625" style="14" bestFit="1" customWidth="1"/>
    <col min="12" max="12" width="11.7109375" style="14" bestFit="1" customWidth="1"/>
    <col min="13" max="13" width="2.140625" style="14" bestFit="1" customWidth="1"/>
    <col min="14" max="14" width="15.5703125" style="14" bestFit="1" customWidth="1"/>
    <col min="15" max="15" width="25.7109375" style="14" bestFit="1" customWidth="1"/>
    <col min="16" max="16" width="3.28515625" style="14" customWidth="1"/>
    <col min="17" max="17" width="4.28515625" style="14" bestFit="1" customWidth="1"/>
    <col min="18" max="20" width="2.140625" style="14" bestFit="1" customWidth="1"/>
    <col min="21" max="26" width="2.28515625" style="14" customWidth="1"/>
    <col min="27" max="27" width="3.28515625" style="12" customWidth="1"/>
    <col min="28" max="28" width="29" style="14" bestFit="1" customWidth="1"/>
    <col min="29" max="29" width="1.7109375" style="14" customWidth="1"/>
    <col min="30" max="30" width="75.140625" style="14" bestFit="1" customWidth="1"/>
    <col min="31" max="31" width="1.7109375" style="14" customWidth="1"/>
    <col min="32" max="32" width="152.42578125" style="14" bestFit="1" customWidth="1"/>
    <col min="33" max="33" width="23.5703125" style="14" bestFit="1" customWidth="1"/>
    <col min="34" max="34" width="18" style="14" bestFit="1" customWidth="1"/>
    <col min="35" max="35" width="30.7109375" style="14" bestFit="1" customWidth="1"/>
    <col min="36" max="36" width="42.28515625" style="14" bestFit="1" customWidth="1"/>
    <col min="37" max="44" width="1.7109375" style="14" customWidth="1"/>
    <col min="45" max="45" width="1.85546875" style="14" bestFit="1" customWidth="1"/>
    <col min="46" max="48" width="255.7109375" style="14" bestFit="1" customWidth="1"/>
    <col min="49" max="49" width="1.7109375" style="14" bestFit="1" customWidth="1"/>
    <col min="50" max="50" width="25.140625" style="14" bestFit="1" customWidth="1"/>
    <col min="51" max="52" width="3" style="14" customWidth="1"/>
    <col min="53" max="53" width="2.7109375" style="14" customWidth="1"/>
    <col min="54" max="54" width="9.42578125" style="14" customWidth="1"/>
    <col min="55" max="55" width="1.7109375" style="14" bestFit="1" customWidth="1"/>
    <col min="56" max="16384" width="8.85546875" style="14"/>
  </cols>
  <sheetData>
    <row r="1" spans="1:55" ht="14.1" customHeight="1">
      <c r="A1" s="38" t="s">
        <v>11</v>
      </c>
      <c r="B1" s="22" t="s">
        <v>12</v>
      </c>
      <c r="C1" s="38" t="s">
        <v>13</v>
      </c>
      <c r="D1" s="38" t="s">
        <v>14</v>
      </c>
      <c r="E1" s="38" t="s">
        <v>15</v>
      </c>
      <c r="F1" s="38" t="s">
        <v>16</v>
      </c>
      <c r="G1" s="38" t="s">
        <v>17</v>
      </c>
      <c r="H1" s="45" t="s">
        <v>18</v>
      </c>
      <c r="I1" s="45"/>
      <c r="J1" s="45"/>
      <c r="K1" s="45" t="s">
        <v>19</v>
      </c>
      <c r="L1" s="45"/>
      <c r="M1" s="45"/>
      <c r="N1" s="38" t="s">
        <v>20</v>
      </c>
      <c r="O1" s="38" t="s">
        <v>21</v>
      </c>
      <c r="P1" s="38" t="s">
        <v>22</v>
      </c>
      <c r="Q1" s="38" t="s">
        <v>23</v>
      </c>
      <c r="R1" s="38" t="s">
        <v>24</v>
      </c>
      <c r="S1" s="38" t="s">
        <v>25</v>
      </c>
      <c r="T1" s="38" t="s">
        <v>26</v>
      </c>
      <c r="U1" s="45" t="s">
        <v>27</v>
      </c>
      <c r="V1" s="45"/>
      <c r="W1" s="45" t="s">
        <v>28</v>
      </c>
      <c r="X1" s="45"/>
      <c r="Y1" s="38" t="s">
        <v>29</v>
      </c>
      <c r="Z1" s="38" t="s">
        <v>30</v>
      </c>
      <c r="AB1" s="13" t="s">
        <v>31</v>
      </c>
      <c r="AC1" s="13" t="s">
        <v>31</v>
      </c>
      <c r="AD1" s="13" t="s">
        <v>31</v>
      </c>
      <c r="AE1" s="13" t="s">
        <v>31</v>
      </c>
      <c r="AF1" s="13" t="s">
        <v>31</v>
      </c>
      <c r="AG1" s="13" t="s">
        <v>31</v>
      </c>
      <c r="AH1" s="13" t="s">
        <v>31</v>
      </c>
      <c r="AI1" s="13" t="s">
        <v>31</v>
      </c>
      <c r="AJ1" s="13" t="s">
        <v>31</v>
      </c>
      <c r="AK1" s="13" t="s">
        <v>31</v>
      </c>
      <c r="AL1" s="13" t="s">
        <v>31</v>
      </c>
      <c r="AM1" s="13" t="s">
        <v>31</v>
      </c>
      <c r="AN1" s="13" t="s">
        <v>31</v>
      </c>
      <c r="AO1" s="13" t="s">
        <v>31</v>
      </c>
      <c r="AP1" s="13" t="s">
        <v>31</v>
      </c>
      <c r="AQ1" s="13" t="s">
        <v>31</v>
      </c>
      <c r="AR1" s="13" t="s">
        <v>31</v>
      </c>
      <c r="AS1" s="13" t="s">
        <v>31</v>
      </c>
      <c r="AT1" s="13" t="s">
        <v>31</v>
      </c>
      <c r="AU1" s="13" t="s">
        <v>31</v>
      </c>
      <c r="AV1" s="13" t="s">
        <v>31</v>
      </c>
      <c r="BC1" s="15" t="s">
        <v>1</v>
      </c>
    </row>
    <row r="2" spans="1:55" s="15" customFormat="1" ht="14.1" customHeight="1">
      <c r="A2" s="40" t="s">
        <v>32</v>
      </c>
      <c r="B2" s="23">
        <v>1</v>
      </c>
      <c r="C2" s="24"/>
      <c r="D2" s="34" t="s">
        <v>33</v>
      </c>
      <c r="E2" s="18"/>
      <c r="F2" s="35" t="s">
        <v>34</v>
      </c>
      <c r="G2" s="25">
        <v>1</v>
      </c>
      <c r="H2" s="17"/>
      <c r="I2" s="17"/>
      <c r="J2" s="17"/>
      <c r="K2" s="17"/>
      <c r="L2" s="17">
        <v>1.7453292520000001</v>
      </c>
      <c r="M2" s="17"/>
      <c r="N2" s="18"/>
      <c r="O2" s="18"/>
      <c r="P2" s="26"/>
      <c r="Q2" s="26"/>
      <c r="R2" s="26"/>
      <c r="S2" s="26"/>
      <c r="T2" s="27"/>
      <c r="U2" s="27"/>
      <c r="V2" s="27"/>
      <c r="W2" s="27"/>
      <c r="X2" s="27"/>
      <c r="Y2" s="27"/>
      <c r="Z2" s="27"/>
      <c r="AA2" s="16"/>
      <c r="AB2" s="28" t="str">
        <f>CONCATENATE("{""",A$1,""": """,A2,"""")</f>
        <v>{"id": "HPM450U"</v>
      </c>
      <c r="AC2" s="29" t="str">
        <f>IF(C2&lt;&gt;"",CONCATENATE(", """,C$1,""": """,C2,""""),"")</f>
        <v/>
      </c>
      <c r="AD2" s="29" t="str">
        <f>IF(D2&lt;&gt;"",CONCATENATE(", """,D$1,""": """,D2,""""),"")</f>
        <v>, "type": "http://www.ontoeng.com/factory#Artifact"</v>
      </c>
      <c r="AE2" s="29" t="str">
        <f>IF(E2&lt;&gt;"",CONCATENATE(", """,E$1,""": """,E2,""""),"")</f>
        <v/>
      </c>
      <c r="AF2" s="29" t="str">
        <f>IF(F2&lt;&gt;"",CONCATENATE(", ""representations"": [{""file"": """,F2,""", ""unit"": """,G2,"""}]"),"")</f>
        <v>, "representations": [{"file": "https://wordpress-antonio.oss-us-west-1.aliyuncs.com/unity_gas_hub/mikron_hpm450u.glb", "unit": "1"}]</v>
      </c>
      <c r="AG2" s="29" t="str">
        <f>IF(H2&lt;&gt;"",CONCATENATE(", """,H$1,""": [",H2,",",I2,",",J2,"]"),"")</f>
        <v/>
      </c>
      <c r="AH2" s="29" t="str">
        <f>IF(K2&lt;&gt;"",CONCATENATE(", """,K$1,""": [",K2,",",L2,",",M2,"]"),"")</f>
        <v/>
      </c>
      <c r="AI2" s="29" t="str">
        <f>IF(N2&lt;&gt;"",CONCATENATE(", """,N$1,""": """,N2,""""),"")</f>
        <v/>
      </c>
      <c r="AJ2" s="29" t="str">
        <f>IF(O2&lt;&gt;"",CONCATENATE(", """,O$1,""": """,O2,""""),"")</f>
        <v/>
      </c>
      <c r="AK2" s="29" t="str">
        <f>IF(P2&lt;&gt;"",CONCATENATE(", """,P$1,""": [""",P2,"""]"),"")</f>
        <v/>
      </c>
      <c r="AL2" s="29" t="str">
        <f>IF(Q2&lt;&gt;"",CONCATENATE(", """,Q$1,""": [""",Q2,"""]"),"")</f>
        <v/>
      </c>
      <c r="AM2" s="29" t="str">
        <f>IF(R2&lt;&gt;"",CONCATENATE(", """,R$1,""": [""",R2,"""]"),"")</f>
        <v/>
      </c>
      <c r="AN2" s="29" t="str">
        <f>IF(S2&lt;&gt;"",CONCATENATE(", """,S$1,""": ",S2),"")</f>
        <v/>
      </c>
      <c r="AO2" s="29" t="str">
        <f>IF(T2&lt;&gt;"",CONCATENATE(", """,T$1,""": ",T2),"")</f>
        <v/>
      </c>
      <c r="AP2" s="29" t="str">
        <f>IF(U2&lt;&gt;"",CONCATENATE(", ""failureModes"":  [{""TTF"": """,U2,"(",V2,")"",""TTR"": """,W2,"(",X2,")""}]"),"")</f>
        <v/>
      </c>
      <c r="AQ2" s="29" t="str">
        <f>IF(Y2&lt;&gt;"",CONCATENATE(", """,Y$1,""": ",Y2),"")</f>
        <v/>
      </c>
      <c r="AR2" s="29" t="str">
        <f>IF(Z2&lt;&gt;"",CONCATENATE(", """,Z$1,""": ",Z2),"")</f>
        <v/>
      </c>
      <c r="AS2" s="29" t="s">
        <v>35</v>
      </c>
      <c r="AT2" s="29" t="str">
        <f>CONCATENATE(AB2,AC2,AD2,AE2,AF2,AG2,AH2,AI2,AJ2,AK2,AL2,AM2,AN2,AO2,AP2,AQ2,AR2,AS2,",")</f>
        <v>{"id": "HPM450U", "type": "http://www.ontoeng.com/factory#Artifact", "representations": [{"file": "https://wordpress-antonio.oss-us-west-1.aliyuncs.com/unity_gas_hub/mikron_hpm450u.glb", "unit": "1"}]},</v>
      </c>
      <c r="AU2" s="30" t="str">
        <f>IF(B2=1,CONCATENATE(IF(AU1&lt;&gt;"",CONCATENATE(AU1,","),""),"""",A2,""""),AU1)</f>
        <v>"HPM450U"</v>
      </c>
      <c r="AV2" s="31" t="str">
        <f>IF(A2&lt;&gt;"",CONCATENATE(IF(AV1&lt;&gt;"",CONCATENATE(AV1,","),""),AT2),AV1)</f>
        <v>{"id": "HPM450U", "type": "http://www.ontoeng.com/factory#Artifact", "representations": [{"file": "https://wordpress-antonio.oss-us-west-1.aliyuncs.com/unity_gas_hub/mikron_hpm450u.glb", "unit": "1"}]},</v>
      </c>
      <c r="AW2" s="15" t="s">
        <v>1</v>
      </c>
      <c r="AX2" s="15" t="str">
        <f>_xlfn.CONCAT("""",A2,"""",",")</f>
        <v>"HPM450U",</v>
      </c>
      <c r="BC2" s="15" t="s">
        <v>1</v>
      </c>
    </row>
    <row r="3" spans="1:55" s="19" customFormat="1" ht="14.1" customHeight="1">
      <c r="A3" s="40" t="s">
        <v>36</v>
      </c>
      <c r="B3" s="23">
        <v>1</v>
      </c>
      <c r="C3" s="33"/>
      <c r="D3" s="34" t="s">
        <v>33</v>
      </c>
      <c r="E3" s="18"/>
      <c r="F3" s="35" t="s">
        <v>37</v>
      </c>
      <c r="G3" s="25">
        <v>1</v>
      </c>
      <c r="H3" s="17"/>
      <c r="I3" s="17"/>
      <c r="J3" s="17"/>
      <c r="K3" s="17"/>
      <c r="L3" s="17"/>
      <c r="M3" s="17"/>
      <c r="N3" s="37"/>
      <c r="O3" s="19" t="s">
        <v>38</v>
      </c>
      <c r="P3" s="26"/>
      <c r="Q3" s="26"/>
      <c r="R3" s="32"/>
      <c r="S3" s="32"/>
      <c r="T3" s="27"/>
      <c r="U3" s="27"/>
      <c r="V3" s="27"/>
      <c r="W3" s="27"/>
      <c r="X3" s="27"/>
      <c r="Y3" s="27"/>
      <c r="Z3" s="27"/>
      <c r="AA3" s="17"/>
      <c r="AB3" s="28" t="str">
        <f t="shared" ref="AB3:AB66" si="0">CONCATENATE("{""",A$1,""": """,A3,"""")</f>
        <v>{"id": "Pallet-Floating-X"</v>
      </c>
      <c r="AC3" s="29" t="str">
        <f t="shared" ref="AC3:AC66" si="1">IF(C3&lt;&gt;"",CONCATENATE(", """,C$1,""": """,C3,""""),"")</f>
        <v/>
      </c>
      <c r="AD3" s="29" t="str">
        <f t="shared" ref="AD3:AD66" si="2">IF(D3&lt;&gt;"",CONCATENATE(", """,D$1,""": """,D3,""""),"")</f>
        <v>, "type": "http://www.ontoeng.com/factory#Artifact"</v>
      </c>
      <c r="AE3" s="29" t="str">
        <f t="shared" ref="AE3:AE66" si="3">IF(E3&lt;&gt;"",CONCATENATE(", """,E$1,""": """,E3,""""),"")</f>
        <v/>
      </c>
      <c r="AF3" s="29" t="str">
        <f t="shared" ref="AF3:AF66" si="4">IF(F3&lt;&gt;"",CONCATENATE(", ""representations"": [{""file"": """,F3,""", ""unit"": """,G3,"""}]"),"")</f>
        <v>, "representations": [{"file": "https://wordpress-antonio.oss-us-west-1.aliyuncs.com/unity_gas_hub/mikron_hpm451u.glb#Pallet-Floating-X", "unit": "1"}]</v>
      </c>
      <c r="AG3" s="29" t="str">
        <f t="shared" ref="AG3:AG66" si="5">IF(H3&lt;&gt;"",CONCATENATE(", """,H$1,""": [",H3,",",I3,",",J3,"]"),"")</f>
        <v/>
      </c>
      <c r="AH3" s="29" t="str">
        <f t="shared" ref="AH3:AH66" si="6">IF(K3&lt;&gt;"",CONCATENATE(", """,K$1,""": [",K3,",",L3,",",M3,"]"),"")</f>
        <v/>
      </c>
      <c r="AI3" s="29" t="str">
        <f t="shared" ref="AI3:AI66" si="7">IF(N3&lt;&gt;"",CONCATENATE(", """,N$1,""": """,N3,""""),"")</f>
        <v/>
      </c>
      <c r="AJ3" s="29" t="str">
        <f t="shared" ref="AJ3:AJ66" si="8">IF(O3&lt;&gt;"",CONCATENATE(", """,O$1,""": """,O3,""""),"")</f>
        <v>, "parentObject": "Pallet-Floating-X:1"</v>
      </c>
      <c r="AK3" s="29" t="str">
        <f t="shared" ref="AK3:AK66" si="9">IF(P3&lt;&gt;"",CONCATENATE(", """,P$1,""": [""",P3,"""]"),"")</f>
        <v/>
      </c>
      <c r="AL3" s="29" t="str">
        <f t="shared" ref="AL3:AL66" si="10">IF(Q3&lt;&gt;"",CONCATENATE(", """,Q$1,""": [""",Q3,"""]"),"")</f>
        <v/>
      </c>
      <c r="AM3" s="29" t="str">
        <f t="shared" ref="AM3:AM66" si="11">IF(R3&lt;&gt;"",CONCATENATE(", """,R$1,""": [""",R3,"""]"),"")</f>
        <v/>
      </c>
      <c r="AN3" s="29" t="str">
        <f t="shared" ref="AN3:AN66" si="12">IF(S3&lt;&gt;"",CONCATENATE(", """,S$1,""": ",S3),"")</f>
        <v/>
      </c>
      <c r="AO3" s="29" t="str">
        <f t="shared" ref="AO3:AO66" si="13">IF(T3&lt;&gt;"",CONCATENATE(", """,T$1,""": ",T3),"")</f>
        <v/>
      </c>
      <c r="AP3" s="29" t="str">
        <f t="shared" ref="AP3:AP66" si="14">IF(U3&lt;&gt;"",CONCATENATE(", ""failureModes"":  [{""TTF"": """,U3,"(",V3,")"",""TTR"": """,W3,"(",X3,")""}]"),"")</f>
        <v/>
      </c>
      <c r="AQ3" s="29" t="str">
        <f t="shared" ref="AQ3:AQ66" si="15">IF(Y3&lt;&gt;"",CONCATENATE(", """,Y$1,""": ",Y3),"")</f>
        <v/>
      </c>
      <c r="AR3" s="29" t="str">
        <f t="shared" ref="AR3:AR66" si="16">IF(Z3&lt;&gt;"",CONCATENATE(", """,Z$1,""": ",Z3),"")</f>
        <v/>
      </c>
      <c r="AS3" s="29" t="s">
        <v>35</v>
      </c>
      <c r="AT3" s="29" t="str">
        <f t="shared" ref="AT3:AT66" si="17">CONCATENATE(AB3,AC3,AD3,AE3,AF3,AG3,AH3,AI3,AJ3,AK3,AL3,AM3,AN3,AO3,AP3,AQ3,AR3,AS3,",")</f>
        <v>{"id": "Pallet-Floating-X", "type": "http://www.ontoeng.com/factory#Artifact", "representations": [{"file": "https://wordpress-antonio.oss-us-west-1.aliyuncs.com/unity_gas_hub/mikron_hpm451u.glb#Pallet-Floating-X", "unit": "1"}], "parentObject": "Pallet-Floating-X:1"},</v>
      </c>
      <c r="AU3" s="30" t="str">
        <f t="shared" ref="AU3:AU66" si="18">IF(B3=1,CONCATENATE(IF(AU2&lt;&gt;"",CONCATENATE(AU2,","),""),"""",A3,""""),AU2)</f>
        <v>"HPM450U","Pallet-Floating-X"</v>
      </c>
      <c r="AV3" s="31" t="str">
        <f t="shared" ref="AV3:AV66" si="19">IF(A3&lt;&gt;"",CONCATENATE(IF(AV2&lt;&gt;"",CONCATENATE(AV2,","),""),AT3),AV2)</f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</v>
      </c>
      <c r="AW3" s="15" t="s">
        <v>1</v>
      </c>
      <c r="AX3" s="15" t="str">
        <f t="shared" ref="AX3:AX53" si="20">_xlfn.CONCAT("""",A3,"""",",")</f>
        <v>"Pallet-Floating-X",</v>
      </c>
    </row>
    <row r="4" spans="1:55" s="15" customFormat="1" ht="14.1" customHeight="1">
      <c r="A4" s="40" t="s">
        <v>39</v>
      </c>
      <c r="B4" s="23">
        <v>1</v>
      </c>
      <c r="C4" s="33"/>
      <c r="D4" s="34" t="s">
        <v>33</v>
      </c>
      <c r="E4" s="19"/>
      <c r="F4" s="35" t="s">
        <v>40</v>
      </c>
      <c r="G4" s="25">
        <v>1</v>
      </c>
      <c r="H4" s="17"/>
      <c r="I4" s="17"/>
      <c r="J4" s="17"/>
      <c r="K4" s="17"/>
      <c r="L4" s="17"/>
      <c r="M4" s="17"/>
      <c r="N4" s="37"/>
      <c r="O4" s="19" t="s">
        <v>41</v>
      </c>
      <c r="P4" s="26"/>
      <c r="Q4" s="26"/>
      <c r="R4" s="32"/>
      <c r="S4" s="32"/>
      <c r="T4" s="27"/>
      <c r="U4" s="27"/>
      <c r="V4" s="27"/>
      <c r="W4" s="27"/>
      <c r="X4" s="27"/>
      <c r="Y4" s="27"/>
      <c r="Z4" s="27"/>
      <c r="AA4" s="16"/>
      <c r="AB4" s="28" t="str">
        <f t="shared" si="0"/>
        <v>{"id": "SpindleSup-Floating-Y"</v>
      </c>
      <c r="AC4" s="29" t="str">
        <f t="shared" si="1"/>
        <v/>
      </c>
      <c r="AD4" s="29" t="str">
        <f t="shared" si="2"/>
        <v>, "type": "http://www.ontoeng.com/factory#Artifact"</v>
      </c>
      <c r="AE4" s="29" t="str">
        <f t="shared" si="3"/>
        <v/>
      </c>
      <c r="AF4" s="29" t="str">
        <f t="shared" si="4"/>
        <v>, "representations": [{"file": "https://wordpress-antonio.oss-us-west-1.aliyuncs.com/unity_gas_hub/mikron_hpm452u.glb#SpindleSup-Floating-Y", "unit": "1"}]</v>
      </c>
      <c r="AG4" s="29" t="str">
        <f t="shared" si="5"/>
        <v/>
      </c>
      <c r="AH4" s="29" t="str">
        <f t="shared" si="6"/>
        <v/>
      </c>
      <c r="AI4" s="29" t="str">
        <f t="shared" si="7"/>
        <v/>
      </c>
      <c r="AJ4" s="29" t="str">
        <f t="shared" si="8"/>
        <v>, "parentObject": "SpindleSup-Floating-Y:1"</v>
      </c>
      <c r="AK4" s="29" t="str">
        <f t="shared" si="9"/>
        <v/>
      </c>
      <c r="AL4" s="29" t="str">
        <f t="shared" si="10"/>
        <v/>
      </c>
      <c r="AM4" s="29" t="str">
        <f t="shared" si="11"/>
        <v/>
      </c>
      <c r="AN4" s="29" t="str">
        <f t="shared" si="12"/>
        <v/>
      </c>
      <c r="AO4" s="29" t="str">
        <f t="shared" si="13"/>
        <v/>
      </c>
      <c r="AP4" s="29" t="str">
        <f t="shared" si="14"/>
        <v/>
      </c>
      <c r="AQ4" s="29" t="str">
        <f t="shared" si="15"/>
        <v/>
      </c>
      <c r="AR4" s="29" t="str">
        <f t="shared" si="16"/>
        <v/>
      </c>
      <c r="AS4" s="29" t="s">
        <v>35</v>
      </c>
      <c r="AT4" s="29" t="str">
        <f t="shared" si="17"/>
        <v>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</v>
      </c>
      <c r="AU4" s="30" t="str">
        <f t="shared" si="18"/>
        <v>"HPM450U","Pallet-Floating-X","SpindleSup-Floating-Y"</v>
      </c>
      <c r="AV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</v>
      </c>
      <c r="AW4" s="15" t="s">
        <v>1</v>
      </c>
      <c r="AX4" s="15" t="str">
        <f t="shared" si="20"/>
        <v>"SpindleSup-Floating-Y",</v>
      </c>
    </row>
    <row r="5" spans="1:55" s="15" customFormat="1" ht="14.1" customHeight="1">
      <c r="A5" s="40" t="s">
        <v>107</v>
      </c>
      <c r="B5" s="23">
        <v>1</v>
      </c>
      <c r="C5" s="33"/>
      <c r="D5" s="34" t="s">
        <v>33</v>
      </c>
      <c r="E5" s="18"/>
      <c r="F5" s="35" t="s">
        <v>42</v>
      </c>
      <c r="G5" s="25">
        <v>1</v>
      </c>
      <c r="H5" s="17"/>
      <c r="I5" s="17"/>
      <c r="J5" s="17"/>
      <c r="K5" s="17"/>
      <c r="L5" s="17"/>
      <c r="M5" s="17"/>
      <c r="N5" s="37"/>
      <c r="O5" s="19" t="s">
        <v>43</v>
      </c>
      <c r="P5" s="26"/>
      <c r="Q5" s="26"/>
      <c r="R5" s="32"/>
      <c r="S5" s="32"/>
      <c r="T5" s="27"/>
      <c r="U5" s="27"/>
      <c r="V5" s="27"/>
      <c r="W5" s="27"/>
      <c r="X5" s="27"/>
      <c r="Y5" s="27"/>
      <c r="Z5" s="27"/>
      <c r="AA5" s="16"/>
      <c r="AB5" s="28" t="str">
        <f t="shared" si="0"/>
        <v>{"id": "TableSup1-Rotating-Y"</v>
      </c>
      <c r="AC5" s="29" t="str">
        <f t="shared" si="1"/>
        <v/>
      </c>
      <c r="AD5" s="29" t="str">
        <f t="shared" si="2"/>
        <v>, "type": "http://www.ontoeng.com/factory#Artifact"</v>
      </c>
      <c r="AE5" s="29" t="str">
        <f t="shared" si="3"/>
        <v/>
      </c>
      <c r="AF5" s="29" t="str">
        <f t="shared" si="4"/>
        <v>, "representations": [{"file": "https://wordpress-antonio.oss-us-west-1.aliyuncs.com/unity_gas_hub/mikron_hpm453u.glb#TableSup1-Rotating-Y", "unit": "1"}]</v>
      </c>
      <c r="AG5" s="29" t="str">
        <f t="shared" si="5"/>
        <v/>
      </c>
      <c r="AH5" s="29" t="str">
        <f t="shared" si="6"/>
        <v/>
      </c>
      <c r="AI5" s="29" t="str">
        <f t="shared" si="7"/>
        <v/>
      </c>
      <c r="AJ5" s="29" t="str">
        <f t="shared" si="8"/>
        <v>, "parentObject": "TableSup1-Rotating-Y:1"</v>
      </c>
      <c r="AK5" s="29" t="str">
        <f t="shared" si="9"/>
        <v/>
      </c>
      <c r="AL5" s="29" t="str">
        <f t="shared" si="10"/>
        <v/>
      </c>
      <c r="AM5" s="29" t="str">
        <f t="shared" si="11"/>
        <v/>
      </c>
      <c r="AN5" s="29" t="str">
        <f t="shared" si="12"/>
        <v/>
      </c>
      <c r="AO5" s="29" t="str">
        <f t="shared" si="13"/>
        <v/>
      </c>
      <c r="AP5" s="29" t="str">
        <f t="shared" si="14"/>
        <v/>
      </c>
      <c r="AQ5" s="29" t="str">
        <f t="shared" si="15"/>
        <v/>
      </c>
      <c r="AR5" s="29" t="str">
        <f t="shared" si="16"/>
        <v/>
      </c>
      <c r="AS5" s="29" t="s">
        <v>35</v>
      </c>
      <c r="AT5" s="29" t="str">
        <f t="shared" si="17"/>
        <v>{"id": "TableSup1-Rotating-Y", "type": "http://www.ontoeng.com/factory#Artifact", "representations": [{"file": "https://wordpress-antonio.oss-us-west-1.aliyuncs.com/unity_gas_hub/mikron_hpm453u.glb#TableSup1-Rotating-Y", "unit": "1"}], "parentObject": "TableSup1-Rotating-Y:1"},</v>
      </c>
      <c r="AU5" s="30" t="str">
        <f t="shared" si="18"/>
        <v>"HPM450U","Pallet-Floating-X","SpindleSup-Floating-Y","TableSup1-Rotating-Y"</v>
      </c>
      <c r="AV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</v>
      </c>
      <c r="AW5" s="15" t="s">
        <v>1</v>
      </c>
      <c r="AX5" s="15" t="str">
        <f t="shared" si="20"/>
        <v>"TableSup1-Rotating-Y",</v>
      </c>
    </row>
    <row r="6" spans="1:55" s="19" customFormat="1" ht="14.1" customHeight="1">
      <c r="A6" s="40" t="s">
        <v>44</v>
      </c>
      <c r="B6" s="23">
        <v>1</v>
      </c>
      <c r="C6" s="33"/>
      <c r="D6" s="44" t="s">
        <v>104</v>
      </c>
      <c r="E6" s="18"/>
      <c r="F6" s="35" t="s">
        <v>45</v>
      </c>
      <c r="G6" s="25">
        <v>1</v>
      </c>
      <c r="H6" s="17"/>
      <c r="I6" s="17"/>
      <c r="J6" s="17"/>
      <c r="K6" s="17"/>
      <c r="L6" s="17"/>
      <c r="M6" s="17"/>
      <c r="N6" s="37"/>
      <c r="O6" s="19" t="s">
        <v>46</v>
      </c>
      <c r="P6" s="26"/>
      <c r="Q6" s="26"/>
      <c r="R6" s="32"/>
      <c r="S6" s="32"/>
      <c r="T6" s="27"/>
      <c r="U6" s="27"/>
      <c r="V6" s="27"/>
      <c r="W6" s="27"/>
      <c r="X6" s="27"/>
      <c r="Y6" s="27"/>
      <c r="Z6" s="27"/>
      <c r="AA6" s="17"/>
      <c r="AB6" s="28" t="str">
        <f t="shared" si="0"/>
        <v>{"id": "Table-Rotating-Z"</v>
      </c>
      <c r="AC6" s="29" t="str">
        <f t="shared" si="1"/>
        <v/>
      </c>
      <c r="AD6" s="29" t="str">
        <f t="shared" si="2"/>
        <v>, "type": "http://www.ontoeng.com/factory#RotatingTable"</v>
      </c>
      <c r="AE6" s="29" t="str">
        <f t="shared" si="3"/>
        <v/>
      </c>
      <c r="AF6" s="29" t="str">
        <f t="shared" si="4"/>
        <v>, "representations": [{"file": "https://wordpress-antonio.oss-us-west-1.aliyuncs.com/unity_gas_hub/mikron_hpm454u.glb#Table-Rotating-Z", "unit": "1"}]</v>
      </c>
      <c r="AG6" s="29" t="str">
        <f t="shared" si="5"/>
        <v/>
      </c>
      <c r="AH6" s="29" t="str">
        <f t="shared" si="6"/>
        <v/>
      </c>
      <c r="AI6" s="29" t="str">
        <f t="shared" si="7"/>
        <v/>
      </c>
      <c r="AJ6" s="29" t="str">
        <f t="shared" si="8"/>
        <v>, "parentObject": "Table-Rotating-Z:1"</v>
      </c>
      <c r="AK6" s="29" t="str">
        <f t="shared" si="9"/>
        <v/>
      </c>
      <c r="AL6" s="29" t="str">
        <f t="shared" si="10"/>
        <v/>
      </c>
      <c r="AM6" s="29" t="str">
        <f t="shared" si="11"/>
        <v/>
      </c>
      <c r="AN6" s="29" t="str">
        <f t="shared" si="12"/>
        <v/>
      </c>
      <c r="AO6" s="29" t="str">
        <f t="shared" si="13"/>
        <v/>
      </c>
      <c r="AP6" s="29" t="str">
        <f t="shared" si="14"/>
        <v/>
      </c>
      <c r="AQ6" s="29" t="str">
        <f t="shared" si="15"/>
        <v/>
      </c>
      <c r="AR6" s="29" t="str">
        <f t="shared" si="16"/>
        <v/>
      </c>
      <c r="AS6" s="29" t="s">
        <v>35</v>
      </c>
      <c r="AT6" s="29" t="str">
        <f t="shared" si="17"/>
        <v>{"id": "Table-Rotating-Z", "type": "http://www.ontoeng.com/factory#RotatingTable", "representations": [{"file": "https://wordpress-antonio.oss-us-west-1.aliyuncs.com/unity_gas_hub/mikron_hpm454u.glb#Table-Rotating-Z", "unit": "1"}], "parentObject": "Table-Rotating-Z:1"},</v>
      </c>
      <c r="AU6" s="30" t="str">
        <f t="shared" si="18"/>
        <v>"HPM450U","Pallet-Floating-X","SpindleSup-Floating-Y","TableSup1-Rotating-Y","Table-Rotating-Z"</v>
      </c>
      <c r="AV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</v>
      </c>
      <c r="AW6" s="15" t="s">
        <v>1</v>
      </c>
      <c r="AX6" s="15" t="str">
        <f t="shared" si="20"/>
        <v>"Table-Rotating-Z",</v>
      </c>
    </row>
    <row r="7" spans="1:55" s="19" customFormat="1" ht="14.1" customHeight="1">
      <c r="A7" s="40" t="s">
        <v>106</v>
      </c>
      <c r="B7" s="23">
        <v>1</v>
      </c>
      <c r="D7" s="18" t="s">
        <v>47</v>
      </c>
      <c r="F7" s="35" t="s">
        <v>48</v>
      </c>
      <c r="G7" s="25">
        <v>1</v>
      </c>
      <c r="H7" s="17"/>
      <c r="I7" s="17"/>
      <c r="J7" s="17"/>
      <c r="K7" s="17"/>
      <c r="L7" s="17"/>
      <c r="M7" s="17"/>
      <c r="N7" s="36"/>
      <c r="O7" s="36" t="s">
        <v>49</v>
      </c>
      <c r="AA7" s="17"/>
      <c r="AB7" s="28" t="str">
        <f t="shared" si="0"/>
        <v>{"id": "SpindleSup1-Floating-Z"</v>
      </c>
      <c r="AC7" s="29" t="str">
        <f t="shared" si="1"/>
        <v/>
      </c>
      <c r="AD7" s="29" t="str">
        <f t="shared" si="2"/>
        <v>, "type": "http://www.ontoeng.com/factory#Artifact"</v>
      </c>
      <c r="AE7" s="29" t="str">
        <f t="shared" si="3"/>
        <v/>
      </c>
      <c r="AF7" s="29" t="str">
        <f t="shared" si="4"/>
        <v>, "representations": [{"file": "https://wordpress-antonio.oss-us-west-1.aliyuncs.com/unity_gas_hub/mikron_hpm455u.glb#SpindleSup1-Floating-Z", "unit": "1"}]</v>
      </c>
      <c r="AG7" s="29" t="str">
        <f t="shared" si="5"/>
        <v/>
      </c>
      <c r="AH7" s="29" t="str">
        <f t="shared" si="6"/>
        <v/>
      </c>
      <c r="AI7" s="29" t="str">
        <f t="shared" si="7"/>
        <v/>
      </c>
      <c r="AJ7" s="29" t="str">
        <f t="shared" si="8"/>
        <v>, "parentObject": "SpindleSup1-Floating-Z:1"</v>
      </c>
      <c r="AK7" s="29" t="str">
        <f t="shared" si="9"/>
        <v/>
      </c>
      <c r="AL7" s="29" t="str">
        <f t="shared" si="10"/>
        <v/>
      </c>
      <c r="AM7" s="29" t="str">
        <f t="shared" si="11"/>
        <v/>
      </c>
      <c r="AN7" s="29" t="str">
        <f t="shared" si="12"/>
        <v/>
      </c>
      <c r="AO7" s="29" t="str">
        <f t="shared" si="13"/>
        <v/>
      </c>
      <c r="AP7" s="29" t="str">
        <f t="shared" si="14"/>
        <v/>
      </c>
      <c r="AQ7" s="29" t="str">
        <f t="shared" si="15"/>
        <v/>
      </c>
      <c r="AR7" s="29" t="str">
        <f t="shared" si="16"/>
        <v/>
      </c>
      <c r="AS7" s="29" t="s">
        <v>35</v>
      </c>
      <c r="AT7" s="29" t="str">
        <f t="shared" si="17"/>
        <v>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</v>
      </c>
      <c r="AU7" s="30" t="str">
        <f t="shared" si="18"/>
        <v>"HPM450U","Pallet-Floating-X","SpindleSup-Floating-Y","TableSup1-Rotating-Y","Table-Rotating-Z","SpindleSup1-Floating-Z"</v>
      </c>
      <c r="AV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</v>
      </c>
      <c r="AW7" s="15" t="s">
        <v>1</v>
      </c>
      <c r="AX7" s="15" t="str">
        <f t="shared" si="20"/>
        <v>"SpindleSup1-Floating-Z",</v>
      </c>
    </row>
    <row r="8" spans="1:55" s="19" customFormat="1" ht="14.1" customHeight="1">
      <c r="A8" s="40" t="s">
        <v>50</v>
      </c>
      <c r="B8" s="23">
        <v>1</v>
      </c>
      <c r="D8" s="18" t="s">
        <v>47</v>
      </c>
      <c r="E8" s="18"/>
      <c r="F8" s="35" t="s">
        <v>51</v>
      </c>
      <c r="G8" s="25">
        <v>1</v>
      </c>
      <c r="H8" s="17"/>
      <c r="I8" s="17"/>
      <c r="J8" s="17"/>
      <c r="K8" s="17"/>
      <c r="L8" s="17"/>
      <c r="M8" s="17"/>
      <c r="N8" s="36"/>
      <c r="O8" s="36" t="s">
        <v>52</v>
      </c>
      <c r="AA8" s="17"/>
      <c r="AB8" s="28" t="str">
        <f t="shared" si="0"/>
        <v>{"id": "Spindle-Rotating-Z-A"</v>
      </c>
      <c r="AC8" s="29" t="str">
        <f t="shared" si="1"/>
        <v/>
      </c>
      <c r="AD8" s="29" t="str">
        <f t="shared" si="2"/>
        <v>, "type": "http://www.ontoeng.com/factory#Artifact"</v>
      </c>
      <c r="AE8" s="29" t="str">
        <f t="shared" si="3"/>
        <v/>
      </c>
      <c r="AF8" s="29" t="str">
        <f t="shared" si="4"/>
        <v>, "representations": [{"file": "https://wordpress-antonio.oss-us-west-1.aliyuncs.com/unity_gas_hub/mikron_hpm456u.glb#Spindle-Rotating-Z-A", "unit": "1"}]</v>
      </c>
      <c r="AG8" s="29" t="str">
        <f t="shared" si="5"/>
        <v/>
      </c>
      <c r="AH8" s="29" t="str">
        <f t="shared" si="6"/>
        <v/>
      </c>
      <c r="AI8" s="29" t="str">
        <f t="shared" si="7"/>
        <v/>
      </c>
      <c r="AJ8" s="29" t="str">
        <f t="shared" si="8"/>
        <v>, "parentObject": "Spindle-Rotating-Z-A:1"</v>
      </c>
      <c r="AK8" s="29" t="str">
        <f t="shared" si="9"/>
        <v/>
      </c>
      <c r="AL8" s="29" t="str">
        <f t="shared" si="10"/>
        <v/>
      </c>
      <c r="AM8" s="29" t="str">
        <f t="shared" si="11"/>
        <v/>
      </c>
      <c r="AN8" s="29" t="str">
        <f t="shared" si="12"/>
        <v/>
      </c>
      <c r="AO8" s="29" t="str">
        <f t="shared" si="13"/>
        <v/>
      </c>
      <c r="AP8" s="29" t="str">
        <f t="shared" si="14"/>
        <v/>
      </c>
      <c r="AQ8" s="29" t="str">
        <f t="shared" si="15"/>
        <v/>
      </c>
      <c r="AR8" s="29" t="str">
        <f t="shared" si="16"/>
        <v/>
      </c>
      <c r="AS8" s="29" t="s">
        <v>35</v>
      </c>
      <c r="AT8" s="29" t="str">
        <f t="shared" si="17"/>
        <v>{"id": "Spindle-Rotating-Z-A", "type": "http://www.ontoeng.com/factory#Artifact", "representations": [{"file": "https://wordpress-antonio.oss-us-west-1.aliyuncs.com/unity_gas_hub/mikron_hpm456u.glb#Spindle-Rotating-Z-A", "unit": "1"}], "parentObject": "Spindle-Rotating-Z-A:1"},</v>
      </c>
      <c r="AU8" s="30" t="str">
        <f t="shared" si="18"/>
        <v>"HPM450U","Pallet-Floating-X","SpindleSup-Floating-Y","TableSup1-Rotating-Y","Table-Rotating-Z","SpindleSup1-Floating-Z","Spindle-Rotating-Z-A"</v>
      </c>
      <c r="AV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</v>
      </c>
      <c r="AW8" s="15" t="s">
        <v>1</v>
      </c>
      <c r="AX8" s="15" t="str">
        <f t="shared" si="20"/>
        <v>"Spindle-Rotating-Z-A",</v>
      </c>
    </row>
    <row r="9" spans="1:55" ht="14.1" customHeight="1">
      <c r="A9" s="41" t="s">
        <v>53</v>
      </c>
      <c r="B9" s="12">
        <v>1</v>
      </c>
      <c r="C9" s="20"/>
      <c r="D9" s="18"/>
      <c r="E9" s="21"/>
      <c r="F9" s="35" t="s">
        <v>105</v>
      </c>
      <c r="G9" s="12">
        <v>1</v>
      </c>
      <c r="H9" s="14">
        <v>0</v>
      </c>
      <c r="I9" s="14">
        <v>84.3</v>
      </c>
      <c r="J9" s="39">
        <v>7.43</v>
      </c>
      <c r="K9" s="39">
        <v>0</v>
      </c>
      <c r="L9" s="39">
        <v>0</v>
      </c>
      <c r="M9" s="39">
        <v>0</v>
      </c>
      <c r="N9" s="14" t="s">
        <v>32</v>
      </c>
      <c r="O9" s="36" t="s">
        <v>103</v>
      </c>
      <c r="AB9" s="28" t="str">
        <f t="shared" si="0"/>
        <v>{"id": "Pallet Assembly"</v>
      </c>
      <c r="AC9" s="29" t="str">
        <f t="shared" si="1"/>
        <v/>
      </c>
      <c r="AD9" s="29" t="str">
        <f t="shared" si="2"/>
        <v/>
      </c>
      <c r="AE9" s="29" t="str">
        <f t="shared" si="3"/>
        <v/>
      </c>
      <c r="AF9" s="29" t="str">
        <f t="shared" si="4"/>
        <v>, "representations": [{"file": "https://raw.githubusercontent.com/ak-asuthkar/Pallet_Assembly/main/Pallet%20Assembly_V5.glb", "unit": "1"}]</v>
      </c>
      <c r="AG9" s="29" t="str">
        <f t="shared" si="5"/>
        <v>, "position": [0,84,3,7,43]</v>
      </c>
      <c r="AH9" s="29" t="str">
        <f t="shared" si="6"/>
        <v>, "rotation": [0,0,0]</v>
      </c>
      <c r="AI9" s="29" t="str">
        <f t="shared" si="7"/>
        <v>, "placementRelTo": "HPM450U"</v>
      </c>
      <c r="AJ9" s="29" t="str">
        <f t="shared" si="8"/>
        <v>, "parentObject": "Table-Rotating-Z"</v>
      </c>
      <c r="AK9" s="29" t="str">
        <f t="shared" si="9"/>
        <v/>
      </c>
      <c r="AL9" s="29" t="str">
        <f t="shared" si="10"/>
        <v/>
      </c>
      <c r="AM9" s="29" t="str">
        <f t="shared" si="11"/>
        <v/>
      </c>
      <c r="AN9" s="29" t="str">
        <f t="shared" si="12"/>
        <v/>
      </c>
      <c r="AO9" s="29" t="str">
        <f t="shared" si="13"/>
        <v/>
      </c>
      <c r="AP9" s="29" t="str">
        <f t="shared" si="14"/>
        <v/>
      </c>
      <c r="AQ9" s="29" t="str">
        <f t="shared" si="15"/>
        <v/>
      </c>
      <c r="AR9" s="29" t="str">
        <f t="shared" si="16"/>
        <v/>
      </c>
      <c r="AS9" s="29" t="s">
        <v>35</v>
      </c>
      <c r="AT9" s="29" t="str">
        <f t="shared" si="17"/>
        <v>{"id": "Pallet Assembly", "representations": [{"file": "https://raw.githubusercontent.com/ak-asuthkar/Pallet_Assembly/main/Pallet%20Assembly_V5.glb", "unit": "1"}], "position": [0,84,3,7,43], "rotation": [0,0,0], "placementRelTo": "HPM450U", "parentObject": "Table-Rotating-Z"},</v>
      </c>
      <c r="AU9" s="30" t="str">
        <f t="shared" si="18"/>
        <v>"HPM450U","Pallet-Floating-X","SpindleSup-Floating-Y","TableSup1-Rotating-Y","Table-Rotating-Z","SpindleSup1-Floating-Z","Spindle-Rotating-Z-A","Pallet Assembly"</v>
      </c>
      <c r="AV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</v>
      </c>
      <c r="AW9" s="15" t="s">
        <v>1</v>
      </c>
      <c r="AX9" s="15" t="str">
        <f t="shared" si="20"/>
        <v>"Pallet Assembly",</v>
      </c>
    </row>
    <row r="10" spans="1:55" ht="14.1" customHeight="1">
      <c r="A10" s="41" t="s">
        <v>54</v>
      </c>
      <c r="B10" s="12">
        <v>1</v>
      </c>
      <c r="C10" s="20"/>
      <c r="D10" s="18" t="s">
        <v>92</v>
      </c>
      <c r="E10" s="21"/>
      <c r="F10" s="14" t="str">
        <f t="shared" ref="F10:F17" si="21">CONCATENATE($F$9,"#",A10)</f>
        <v>https://raw.githubusercontent.com/ak-asuthkar/Pallet_Assembly/main/Pallet%20Assembly_V5.glb#Tombstone Block</v>
      </c>
      <c r="G10" s="12">
        <v>1</v>
      </c>
      <c r="O10" s="36"/>
      <c r="AA10" s="14"/>
      <c r="AB10" s="28" t="str">
        <f t="shared" si="0"/>
        <v>{"id": "Tombstone Block"</v>
      </c>
      <c r="AC10" s="29" t="str">
        <f t="shared" si="1"/>
        <v/>
      </c>
      <c r="AD10" s="29" t="str">
        <f t="shared" si="2"/>
        <v>, "type": "http://www.semanticweb.org/FixOnt#FourSidedVerticalToolingBlock"</v>
      </c>
      <c r="AE10" s="29" t="str">
        <f t="shared" si="3"/>
        <v/>
      </c>
      <c r="AF10" s="29" t="str">
        <f t="shared" si="4"/>
        <v>, "representations": [{"file": "https://raw.githubusercontent.com/ak-asuthkar/Pallet_Assembly/main/Pallet%20Assembly_V5.glb#Tombstone Block", "unit": "1"}]</v>
      </c>
      <c r="AG10" s="29" t="str">
        <f t="shared" si="5"/>
        <v/>
      </c>
      <c r="AH10" s="29" t="str">
        <f t="shared" si="6"/>
        <v/>
      </c>
      <c r="AI10" s="29" t="str">
        <f t="shared" si="7"/>
        <v/>
      </c>
      <c r="AJ10" s="29" t="str">
        <f t="shared" si="8"/>
        <v/>
      </c>
      <c r="AK10" s="29" t="str">
        <f t="shared" si="9"/>
        <v/>
      </c>
      <c r="AL10" s="29" t="str">
        <f t="shared" si="10"/>
        <v/>
      </c>
      <c r="AM10" s="29" t="str">
        <f t="shared" si="11"/>
        <v/>
      </c>
      <c r="AN10" s="29" t="str">
        <f t="shared" si="12"/>
        <v/>
      </c>
      <c r="AO10" s="29" t="str">
        <f t="shared" si="13"/>
        <v/>
      </c>
      <c r="AP10" s="29" t="str">
        <f t="shared" si="14"/>
        <v/>
      </c>
      <c r="AQ10" s="29" t="str">
        <f t="shared" si="15"/>
        <v/>
      </c>
      <c r="AR10" s="29" t="str">
        <f t="shared" si="16"/>
        <v/>
      </c>
      <c r="AS10" s="29" t="s">
        <v>35</v>
      </c>
      <c r="AT10" s="29" t="str">
        <f t="shared" si="17"/>
        <v>{"id": "Tombstone Block", "type": "http://www.semanticweb.org/FixOnt#FourSidedVerticalToolingBlock", "representations": [{"file": "https://raw.githubusercontent.com/ak-asuthkar/Pallet_Assembly/main/Pallet%20Assembly_V5.glb#Tombstone Block", "unit": "1"}]},</v>
      </c>
      <c r="AU10" s="30" t="str">
        <f t="shared" si="18"/>
        <v>"HPM450U","Pallet-Floating-X","SpindleSup-Floating-Y","TableSup1-Rotating-Y","Table-Rotating-Z","SpindleSup1-Floating-Z","Spindle-Rotating-Z-A","Pallet Assembly","Tombstone Block"</v>
      </c>
      <c r="AV1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</v>
      </c>
      <c r="AW10" s="15" t="s">
        <v>1</v>
      </c>
      <c r="AX10" s="15" t="str">
        <f t="shared" si="20"/>
        <v>"Tombstone Block",</v>
      </c>
    </row>
    <row r="11" spans="1:55" ht="14.1" customHeight="1">
      <c r="A11" s="41" t="s">
        <v>55</v>
      </c>
      <c r="B11" s="12">
        <v>1</v>
      </c>
      <c r="C11" s="20"/>
      <c r="D11" s="18" t="s">
        <v>93</v>
      </c>
      <c r="E11" s="21"/>
      <c r="F11" s="14" t="str">
        <f t="shared" si="21"/>
        <v>https://raw.githubusercontent.com/ak-asuthkar/Pallet_Assembly/main/Pallet%20Assembly_V5.glb#Chucks</v>
      </c>
      <c r="G11" s="12">
        <v>1</v>
      </c>
      <c r="O11" s="36"/>
      <c r="AA11" s="14"/>
      <c r="AB11" s="28" t="str">
        <f t="shared" si="0"/>
        <v>{"id": "Chucks"</v>
      </c>
      <c r="AC11" s="29" t="str">
        <f t="shared" si="1"/>
        <v/>
      </c>
      <c r="AD11" s="29" t="str">
        <f t="shared" si="2"/>
        <v>, "type": "http://www.semanticweb.org/FixOnt#ZeroPointsRadialChuck"</v>
      </c>
      <c r="AE11" s="29" t="str">
        <f t="shared" si="3"/>
        <v/>
      </c>
      <c r="AF11" s="29" t="str">
        <f t="shared" si="4"/>
        <v>, "representations": [{"file": "https://raw.githubusercontent.com/ak-asuthkar/Pallet_Assembly/main/Pallet%20Assembly_V5.glb#Chucks", "unit": "1"}]</v>
      </c>
      <c r="AG11" s="29" t="str">
        <f t="shared" si="5"/>
        <v/>
      </c>
      <c r="AH11" s="29" t="str">
        <f t="shared" si="6"/>
        <v/>
      </c>
      <c r="AI11" s="29" t="str">
        <f t="shared" si="7"/>
        <v/>
      </c>
      <c r="AJ11" s="29" t="str">
        <f t="shared" si="8"/>
        <v/>
      </c>
      <c r="AK11" s="29" t="str">
        <f t="shared" si="9"/>
        <v/>
      </c>
      <c r="AL11" s="29" t="str">
        <f t="shared" si="10"/>
        <v/>
      </c>
      <c r="AM11" s="29" t="str">
        <f t="shared" si="11"/>
        <v/>
      </c>
      <c r="AN11" s="29" t="str">
        <f t="shared" si="12"/>
        <v/>
      </c>
      <c r="AO11" s="29" t="str">
        <f t="shared" si="13"/>
        <v/>
      </c>
      <c r="AP11" s="29" t="str">
        <f t="shared" si="14"/>
        <v/>
      </c>
      <c r="AQ11" s="29" t="str">
        <f t="shared" si="15"/>
        <v/>
      </c>
      <c r="AR11" s="29" t="str">
        <f t="shared" si="16"/>
        <v/>
      </c>
      <c r="AS11" s="29" t="s">
        <v>35</v>
      </c>
      <c r="AT11" s="29" t="str">
        <f t="shared" si="17"/>
        <v>{"id": "Chucks", "type": "http://www.semanticweb.org/FixOnt#ZeroPointsRadialChuck", "representations": [{"file": "https://raw.githubusercontent.com/ak-asuthkar/Pallet_Assembly/main/Pallet%20Assembly_V5.glb#Chucks", "unit": "1"}]},</v>
      </c>
      <c r="AU11" s="30" t="str">
        <f t="shared" si="18"/>
        <v>"HPM450U","Pallet-Floating-X","SpindleSup-Floating-Y","TableSup1-Rotating-Y","Table-Rotating-Z","SpindleSup1-Floating-Z","Spindle-Rotating-Z-A","Pallet Assembly","Tombstone Block","Chucks"</v>
      </c>
      <c r="AV1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</v>
      </c>
      <c r="AW11" s="15" t="s">
        <v>1</v>
      </c>
      <c r="AX11" s="15" t="str">
        <f t="shared" si="20"/>
        <v>"Chucks",</v>
      </c>
    </row>
    <row r="12" spans="1:55" ht="14.1" customHeight="1">
      <c r="A12" s="42" t="s">
        <v>56</v>
      </c>
      <c r="B12" s="12">
        <v>1</v>
      </c>
      <c r="C12" s="20"/>
      <c r="D12" s="18" t="s">
        <v>94</v>
      </c>
      <c r="E12" s="21"/>
      <c r="F12" s="14" t="str">
        <f t="shared" si="21"/>
        <v>https://raw.githubusercontent.com/ak-asuthkar/Pallet_Assembly/main/Pallet%20Assembly_V5.glb#Workpiece</v>
      </c>
      <c r="G12" s="12">
        <v>1</v>
      </c>
      <c r="O12" s="36"/>
      <c r="AA12" s="14"/>
      <c r="AB12" s="28" t="str">
        <f t="shared" si="0"/>
        <v>{"id": "Workpiece"</v>
      </c>
      <c r="AC12" s="29" t="str">
        <f t="shared" si="1"/>
        <v/>
      </c>
      <c r="AD12" s="29" t="str">
        <f t="shared" si="2"/>
        <v>, "type": "http://www.semanticweb.org/FixDesignOnt#Workpiece"</v>
      </c>
      <c r="AE12" s="29" t="str">
        <f t="shared" si="3"/>
        <v/>
      </c>
      <c r="AF12" s="29" t="str">
        <f t="shared" si="4"/>
        <v>, "representations": [{"file": "https://raw.githubusercontent.com/ak-asuthkar/Pallet_Assembly/main/Pallet%20Assembly_V5.glb#Workpiece", "unit": "1"}]</v>
      </c>
      <c r="AG12" s="29" t="str">
        <f t="shared" si="5"/>
        <v/>
      </c>
      <c r="AH12" s="29" t="str">
        <f t="shared" si="6"/>
        <v/>
      </c>
      <c r="AI12" s="29" t="str">
        <f t="shared" si="7"/>
        <v/>
      </c>
      <c r="AJ12" s="29" t="str">
        <f t="shared" si="8"/>
        <v/>
      </c>
      <c r="AK12" s="29" t="str">
        <f t="shared" si="9"/>
        <v/>
      </c>
      <c r="AL12" s="29" t="str">
        <f t="shared" si="10"/>
        <v/>
      </c>
      <c r="AM12" s="29" t="str">
        <f t="shared" si="11"/>
        <v/>
      </c>
      <c r="AN12" s="29" t="str">
        <f t="shared" si="12"/>
        <v/>
      </c>
      <c r="AO12" s="29" t="str">
        <f t="shared" si="13"/>
        <v/>
      </c>
      <c r="AP12" s="29" t="str">
        <f t="shared" si="14"/>
        <v/>
      </c>
      <c r="AQ12" s="29" t="str">
        <f t="shared" si="15"/>
        <v/>
      </c>
      <c r="AR12" s="29" t="str">
        <f t="shared" si="16"/>
        <v/>
      </c>
      <c r="AS12" s="29" t="s">
        <v>35</v>
      </c>
      <c r="AT12" s="29" t="str">
        <f t="shared" si="17"/>
        <v>{"id": "Workpiece", "type": "http://www.semanticweb.org/FixDesignOnt#Workpiece", "representations": [{"file": "https://raw.githubusercontent.com/ak-asuthkar/Pallet_Assembly/main/Pallet%20Assembly_V5.glb#Workpiece", "unit": "1"}]},</v>
      </c>
      <c r="AU12" s="30" t="str">
        <f t="shared" si="18"/>
        <v>"HPM450U","Pallet-Floating-X","SpindleSup-Floating-Y","TableSup1-Rotating-Y","Table-Rotating-Z","SpindleSup1-Floating-Z","Spindle-Rotating-Z-A","Pallet Assembly","Tombstone Block","Chucks","Workpiece"</v>
      </c>
      <c r="AV1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</v>
      </c>
      <c r="AW12" s="15" t="s">
        <v>1</v>
      </c>
      <c r="AX12" s="15" t="str">
        <f t="shared" si="20"/>
        <v>"Workpiece",</v>
      </c>
    </row>
    <row r="13" spans="1:55" ht="15" customHeight="1">
      <c r="A13" s="43" t="s">
        <v>57</v>
      </c>
      <c r="B13" s="12">
        <v>1</v>
      </c>
      <c r="C13" s="20"/>
      <c r="D13" s="14" t="s">
        <v>95</v>
      </c>
      <c r="E13" s="21"/>
      <c r="F13" s="14" t="str">
        <f t="shared" si="21"/>
        <v>https://raw.githubusercontent.com/ak-asuthkar/Pallet_Assembly/main/Pallet%20Assembly_V5.glb#BasePlate01</v>
      </c>
      <c r="G13" s="12">
        <v>1</v>
      </c>
      <c r="AA13" s="14"/>
      <c r="AB13" s="28" t="str">
        <f t="shared" si="0"/>
        <v>{"id": "BasePlate01"</v>
      </c>
      <c r="AC13" s="29" t="str">
        <f t="shared" si="1"/>
        <v/>
      </c>
      <c r="AD13" s="29" t="str">
        <f t="shared" si="2"/>
        <v>, "type": "http://www.semanticweb.org/FixOnt#FixtureBody"</v>
      </c>
      <c r="AE13" s="29" t="str">
        <f t="shared" si="3"/>
        <v/>
      </c>
      <c r="AF13" s="29" t="str">
        <f t="shared" si="4"/>
        <v>, "representations": [{"file": "https://raw.githubusercontent.com/ak-asuthkar/Pallet_Assembly/main/Pallet%20Assembly_V5.glb#BasePlate01", "unit": "1"}]</v>
      </c>
      <c r="AG13" s="29" t="str">
        <f t="shared" si="5"/>
        <v/>
      </c>
      <c r="AH13" s="29" t="str">
        <f t="shared" si="6"/>
        <v/>
      </c>
      <c r="AI13" s="29" t="str">
        <f t="shared" si="7"/>
        <v/>
      </c>
      <c r="AJ13" s="29" t="str">
        <f t="shared" si="8"/>
        <v/>
      </c>
      <c r="AK13" s="29" t="str">
        <f t="shared" si="9"/>
        <v/>
      </c>
      <c r="AL13" s="29" t="str">
        <f t="shared" si="10"/>
        <v/>
      </c>
      <c r="AM13" s="29" t="str">
        <f t="shared" si="11"/>
        <v/>
      </c>
      <c r="AN13" s="29" t="str">
        <f t="shared" si="12"/>
        <v/>
      </c>
      <c r="AO13" s="29" t="str">
        <f t="shared" si="13"/>
        <v/>
      </c>
      <c r="AP13" s="29" t="str">
        <f t="shared" si="14"/>
        <v/>
      </c>
      <c r="AQ13" s="29" t="str">
        <f t="shared" si="15"/>
        <v/>
      </c>
      <c r="AR13" s="29" t="str">
        <f t="shared" si="16"/>
        <v/>
      </c>
      <c r="AS13" s="29" t="s">
        <v>35</v>
      </c>
      <c r="AT13" s="29" t="str">
        <f t="shared" si="17"/>
        <v>{"id": "BasePlate01", "type": "http://www.semanticweb.org/FixOnt#FixtureBody", "representations": [{"file": "https://raw.githubusercontent.com/ak-asuthkar/Pallet_Assembly/main/Pallet%20Assembly_V5.glb#BasePlate01", "unit": "1"}]},</v>
      </c>
      <c r="AU13" s="30" t="str">
        <f t="shared" si="18"/>
        <v>"HPM450U","Pallet-Floating-X","SpindleSup-Floating-Y","TableSup1-Rotating-Y","Table-Rotating-Z","SpindleSup1-Floating-Z","Spindle-Rotating-Z-A","Pallet Assembly","Tombstone Block","Chucks","Workpiece","BasePlate01"</v>
      </c>
      <c r="AV1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</v>
      </c>
      <c r="AW13" s="15" t="s">
        <v>1</v>
      </c>
      <c r="AX13" s="15" t="str">
        <f t="shared" si="20"/>
        <v>"BasePlate01",</v>
      </c>
    </row>
    <row r="14" spans="1:55" ht="14.1" customHeight="1">
      <c r="A14" s="43" t="s">
        <v>58</v>
      </c>
      <c r="B14" s="12">
        <v>1</v>
      </c>
      <c r="C14" s="20"/>
      <c r="D14" s="14" t="s">
        <v>96</v>
      </c>
      <c r="E14" s="21"/>
      <c r="F14" s="14" t="str">
        <f t="shared" si="21"/>
        <v>https://raw.githubusercontent.com/ak-asuthkar/Pallet_Assembly/main/Pallet%20Assembly_V5.glb#Rec_Jaw1</v>
      </c>
      <c r="G14" s="12">
        <v>1</v>
      </c>
      <c r="AA14" s="14"/>
      <c r="AB14" s="28" t="str">
        <f t="shared" si="0"/>
        <v>{"id": "Rec_Jaw1"</v>
      </c>
      <c r="AC14" s="29" t="str">
        <f t="shared" si="1"/>
        <v/>
      </c>
      <c r="AD14" s="29" t="str">
        <f t="shared" si="2"/>
        <v>, "type": "http://www.semanticweb.org/FixOnt#Jaw"</v>
      </c>
      <c r="AE14" s="29" t="str">
        <f t="shared" si="3"/>
        <v/>
      </c>
      <c r="AF14" s="29" t="str">
        <f t="shared" si="4"/>
        <v>, "representations": [{"file": "https://raw.githubusercontent.com/ak-asuthkar/Pallet_Assembly/main/Pallet%20Assembly_V5.glb#Rec_Jaw1", "unit": "1"}]</v>
      </c>
      <c r="AG14" s="29" t="str">
        <f t="shared" si="5"/>
        <v/>
      </c>
      <c r="AH14" s="29" t="str">
        <f t="shared" si="6"/>
        <v/>
      </c>
      <c r="AI14" s="29" t="str">
        <f t="shared" si="7"/>
        <v/>
      </c>
      <c r="AJ14" s="29" t="str">
        <f t="shared" si="8"/>
        <v/>
      </c>
      <c r="AK14" s="29" t="str">
        <f t="shared" si="9"/>
        <v/>
      </c>
      <c r="AL14" s="29" t="str">
        <f t="shared" si="10"/>
        <v/>
      </c>
      <c r="AM14" s="29" t="str">
        <f t="shared" si="11"/>
        <v/>
      </c>
      <c r="AN14" s="29" t="str">
        <f t="shared" si="12"/>
        <v/>
      </c>
      <c r="AO14" s="29" t="str">
        <f t="shared" si="13"/>
        <v/>
      </c>
      <c r="AP14" s="29" t="str">
        <f t="shared" si="14"/>
        <v/>
      </c>
      <c r="AQ14" s="29" t="str">
        <f t="shared" si="15"/>
        <v/>
      </c>
      <c r="AR14" s="29" t="str">
        <f t="shared" si="16"/>
        <v/>
      </c>
      <c r="AS14" s="29" t="s">
        <v>35</v>
      </c>
      <c r="AT14" s="29" t="str">
        <f t="shared" si="17"/>
        <v>{"id": "Rec_Jaw1", "type": "http://www.semanticweb.org/FixOnt#Jaw", "representations": [{"file": "https://raw.githubusercontent.com/ak-asuthkar/Pallet_Assembly/main/Pallet%20Assembly_V5.glb#Rec_Jaw1", "unit": "1"}]},</v>
      </c>
      <c r="AU1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</v>
      </c>
      <c r="AV1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</v>
      </c>
      <c r="AW14" s="15" t="s">
        <v>1</v>
      </c>
      <c r="AX14" s="15" t="str">
        <f t="shared" si="20"/>
        <v>"Rec_Jaw1",</v>
      </c>
    </row>
    <row r="15" spans="1:55" ht="14.1" customHeight="1">
      <c r="A15" s="43" t="s">
        <v>59</v>
      </c>
      <c r="B15" s="12">
        <v>1</v>
      </c>
      <c r="C15" s="20"/>
      <c r="D15" s="14" t="s">
        <v>96</v>
      </c>
      <c r="E15" s="21"/>
      <c r="F15" s="14" t="str">
        <f t="shared" si="21"/>
        <v>https://raw.githubusercontent.com/ak-asuthkar/Pallet_Assembly/main/Pallet%20Assembly_V5.glb#Rec_Jaw2</v>
      </c>
      <c r="G15" s="12">
        <v>1</v>
      </c>
      <c r="AA15" s="14"/>
      <c r="AB15" s="28" t="str">
        <f t="shared" si="0"/>
        <v>{"id": "Rec_Jaw2"</v>
      </c>
      <c r="AC15" s="29" t="str">
        <f t="shared" si="1"/>
        <v/>
      </c>
      <c r="AD15" s="29" t="str">
        <f t="shared" si="2"/>
        <v>, "type": "http://www.semanticweb.org/FixOnt#Jaw"</v>
      </c>
      <c r="AE15" s="29" t="str">
        <f t="shared" si="3"/>
        <v/>
      </c>
      <c r="AF15" s="29" t="str">
        <f t="shared" si="4"/>
        <v>, "representations": [{"file": "https://raw.githubusercontent.com/ak-asuthkar/Pallet_Assembly/main/Pallet%20Assembly_V5.glb#Rec_Jaw2", "unit": "1"}]</v>
      </c>
      <c r="AG15" s="29" t="str">
        <f t="shared" si="5"/>
        <v/>
      </c>
      <c r="AH15" s="29" t="str">
        <f t="shared" si="6"/>
        <v/>
      </c>
      <c r="AI15" s="29" t="str">
        <f t="shared" si="7"/>
        <v/>
      </c>
      <c r="AJ15" s="29" t="str">
        <f t="shared" si="8"/>
        <v/>
      </c>
      <c r="AK15" s="29" t="str">
        <f t="shared" si="9"/>
        <v/>
      </c>
      <c r="AL15" s="29" t="str">
        <f t="shared" si="10"/>
        <v/>
      </c>
      <c r="AM15" s="29" t="str">
        <f t="shared" si="11"/>
        <v/>
      </c>
      <c r="AN15" s="29" t="str">
        <f t="shared" si="12"/>
        <v/>
      </c>
      <c r="AO15" s="29" t="str">
        <f t="shared" si="13"/>
        <v/>
      </c>
      <c r="AP15" s="29" t="str">
        <f t="shared" si="14"/>
        <v/>
      </c>
      <c r="AQ15" s="29" t="str">
        <f t="shared" si="15"/>
        <v/>
      </c>
      <c r="AR15" s="29" t="str">
        <f t="shared" si="16"/>
        <v/>
      </c>
      <c r="AS15" s="29" t="s">
        <v>35</v>
      </c>
      <c r="AT15" s="29" t="str">
        <f t="shared" si="17"/>
        <v>{"id": "Rec_Jaw2", "type": "http://www.semanticweb.org/FixOnt#Jaw", "representations": [{"file": "https://raw.githubusercontent.com/ak-asuthkar/Pallet_Assembly/main/Pallet%20Assembly_V5.glb#Rec_Jaw2", "unit": "1"}]},</v>
      </c>
      <c r="AU1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</v>
      </c>
      <c r="AV1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</v>
      </c>
      <c r="AW15" s="15" t="s">
        <v>1</v>
      </c>
      <c r="AX15" s="15" t="str">
        <f t="shared" si="20"/>
        <v>"Rec_Jaw2",</v>
      </c>
    </row>
    <row r="16" spans="1:55" ht="14.1" customHeight="1">
      <c r="A16" s="43" t="s">
        <v>60</v>
      </c>
      <c r="B16" s="12">
        <v>1</v>
      </c>
      <c r="C16" s="20"/>
      <c r="D16" s="14" t="s">
        <v>96</v>
      </c>
      <c r="E16" s="21"/>
      <c r="F16" s="14" t="str">
        <f t="shared" si="21"/>
        <v>https://raw.githubusercontent.com/ak-asuthkar/Pallet_Assembly/main/Pallet%20Assembly_V5.glb#Rec_Jaw3</v>
      </c>
      <c r="G16" s="12">
        <v>1</v>
      </c>
      <c r="AA16" s="14"/>
      <c r="AB16" s="28" t="str">
        <f t="shared" si="0"/>
        <v>{"id": "Rec_Jaw3"</v>
      </c>
      <c r="AC16" s="29" t="str">
        <f t="shared" si="1"/>
        <v/>
      </c>
      <c r="AD16" s="29" t="str">
        <f t="shared" si="2"/>
        <v>, "type": "http://www.semanticweb.org/FixOnt#Jaw"</v>
      </c>
      <c r="AE16" s="29" t="str">
        <f t="shared" si="3"/>
        <v/>
      </c>
      <c r="AF16" s="29" t="str">
        <f t="shared" si="4"/>
        <v>, "representations": [{"file": "https://raw.githubusercontent.com/ak-asuthkar/Pallet_Assembly/main/Pallet%20Assembly_V5.glb#Rec_Jaw3", "unit": "1"}]</v>
      </c>
      <c r="AG16" s="29" t="str">
        <f t="shared" si="5"/>
        <v/>
      </c>
      <c r="AH16" s="29" t="str">
        <f t="shared" si="6"/>
        <v/>
      </c>
      <c r="AI16" s="29" t="str">
        <f t="shared" si="7"/>
        <v/>
      </c>
      <c r="AJ16" s="29" t="str">
        <f t="shared" si="8"/>
        <v/>
      </c>
      <c r="AK16" s="29" t="str">
        <f t="shared" si="9"/>
        <v/>
      </c>
      <c r="AL16" s="29" t="str">
        <f t="shared" si="10"/>
        <v/>
      </c>
      <c r="AM16" s="29" t="str">
        <f t="shared" si="11"/>
        <v/>
      </c>
      <c r="AN16" s="29" t="str">
        <f t="shared" si="12"/>
        <v/>
      </c>
      <c r="AO16" s="29" t="str">
        <f t="shared" si="13"/>
        <v/>
      </c>
      <c r="AP16" s="29" t="str">
        <f t="shared" si="14"/>
        <v/>
      </c>
      <c r="AQ16" s="29" t="str">
        <f t="shared" si="15"/>
        <v/>
      </c>
      <c r="AR16" s="29" t="str">
        <f t="shared" si="16"/>
        <v/>
      </c>
      <c r="AS16" s="29" t="s">
        <v>35</v>
      </c>
      <c r="AT16" s="29" t="str">
        <f t="shared" si="17"/>
        <v>{"id": "Rec_Jaw3", "type": "http://www.semanticweb.org/FixOnt#Jaw", "representations": [{"file": "https://raw.githubusercontent.com/ak-asuthkar/Pallet_Assembly/main/Pallet%20Assembly_V5.glb#Rec_Jaw3", "unit": "1"}]},</v>
      </c>
      <c r="AU1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</v>
      </c>
      <c r="AV1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</v>
      </c>
      <c r="AW16" s="15" t="s">
        <v>1</v>
      </c>
      <c r="AX16" s="15" t="str">
        <f t="shared" si="20"/>
        <v>"Rec_Jaw3",</v>
      </c>
    </row>
    <row r="17" spans="1:50" ht="14.1" customHeight="1">
      <c r="A17" s="43" t="s">
        <v>61</v>
      </c>
      <c r="B17" s="12">
        <v>1</v>
      </c>
      <c r="C17" s="20"/>
      <c r="D17" s="14" t="s">
        <v>97</v>
      </c>
      <c r="E17" s="21"/>
      <c r="F17" s="14" t="str">
        <f t="shared" si="21"/>
        <v>https://raw.githubusercontent.com/ak-asuthkar/Pallet_Assembly/main/Pallet%20Assembly_V5.glb#Sup_Base1</v>
      </c>
      <c r="G17" s="12">
        <v>1</v>
      </c>
      <c r="AA17" s="14"/>
      <c r="AB17" s="28" t="str">
        <f t="shared" si="0"/>
        <v>{"id": "Sup_Base1"</v>
      </c>
      <c r="AC17" s="29" t="str">
        <f t="shared" si="1"/>
        <v/>
      </c>
      <c r="AD17" s="29" t="str">
        <f t="shared" si="2"/>
        <v>, "type": "http://www.semanticweb.org/FixOnt#Support"</v>
      </c>
      <c r="AE17" s="29" t="str">
        <f t="shared" si="3"/>
        <v/>
      </c>
      <c r="AF17" s="29" t="str">
        <f t="shared" si="4"/>
        <v>, "representations": [{"file": "https://raw.githubusercontent.com/ak-asuthkar/Pallet_Assembly/main/Pallet%20Assembly_V5.glb#Sup_Base1", "unit": "1"}]</v>
      </c>
      <c r="AG17" s="29" t="str">
        <f t="shared" si="5"/>
        <v/>
      </c>
      <c r="AH17" s="29" t="str">
        <f t="shared" si="6"/>
        <v/>
      </c>
      <c r="AI17" s="29" t="str">
        <f t="shared" si="7"/>
        <v/>
      </c>
      <c r="AJ17" s="29" t="str">
        <f t="shared" si="8"/>
        <v/>
      </c>
      <c r="AK17" s="29" t="str">
        <f t="shared" si="9"/>
        <v/>
      </c>
      <c r="AL17" s="29" t="str">
        <f t="shared" si="10"/>
        <v/>
      </c>
      <c r="AM17" s="29" t="str">
        <f t="shared" si="11"/>
        <v/>
      </c>
      <c r="AN17" s="29" t="str">
        <f t="shared" si="12"/>
        <v/>
      </c>
      <c r="AO17" s="29" t="str">
        <f t="shared" si="13"/>
        <v/>
      </c>
      <c r="AP17" s="29" t="str">
        <f t="shared" si="14"/>
        <v/>
      </c>
      <c r="AQ17" s="29" t="str">
        <f t="shared" si="15"/>
        <v/>
      </c>
      <c r="AR17" s="29" t="str">
        <f t="shared" si="16"/>
        <v/>
      </c>
      <c r="AS17" s="29" t="s">
        <v>35</v>
      </c>
      <c r="AT17" s="29" t="str">
        <f t="shared" si="17"/>
        <v>{"id": "Sup_Base1", "type": "http://www.semanticweb.org/FixOnt#Support", "representations": [{"file": "https://raw.githubusercontent.com/ak-asuthkar/Pallet_Assembly/main/Pallet%20Assembly_V5.glb#Sup_Base1", "unit": "1"}]},</v>
      </c>
      <c r="AU17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</v>
      </c>
      <c r="AV1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</v>
      </c>
      <c r="AW17" s="15" t="s">
        <v>1</v>
      </c>
      <c r="AX17" s="15" t="str">
        <f t="shared" si="20"/>
        <v>"Sup_Base1",</v>
      </c>
    </row>
    <row r="18" spans="1:50" ht="14.1" customHeight="1">
      <c r="A18" s="43" t="s">
        <v>62</v>
      </c>
      <c r="B18" s="12">
        <v>1</v>
      </c>
      <c r="C18" s="20"/>
      <c r="D18" s="14" t="s">
        <v>97</v>
      </c>
      <c r="E18" s="21"/>
      <c r="F18" s="14" t="str">
        <f t="shared" ref="F18:F51" si="22">CONCATENATE($F$9,"#",A18)</f>
        <v>https://raw.githubusercontent.com/ak-asuthkar/Pallet_Assembly/main/Pallet%20Assembly_V5.glb#Sup_Base2</v>
      </c>
      <c r="G18" s="12">
        <v>1</v>
      </c>
      <c r="AA18" s="14"/>
      <c r="AB18" s="28" t="str">
        <f t="shared" si="0"/>
        <v>{"id": "Sup_Base2"</v>
      </c>
      <c r="AC18" s="29" t="str">
        <f t="shared" si="1"/>
        <v/>
      </c>
      <c r="AD18" s="29" t="str">
        <f t="shared" si="2"/>
        <v>, "type": "http://www.semanticweb.org/FixOnt#Support"</v>
      </c>
      <c r="AE18" s="29" t="str">
        <f t="shared" si="3"/>
        <v/>
      </c>
      <c r="AF18" s="29" t="str">
        <f t="shared" si="4"/>
        <v>, "representations": [{"file": "https://raw.githubusercontent.com/ak-asuthkar/Pallet_Assembly/main/Pallet%20Assembly_V5.glb#Sup_Base2", "unit": "1"}]</v>
      </c>
      <c r="AG18" s="29" t="str">
        <f t="shared" si="5"/>
        <v/>
      </c>
      <c r="AH18" s="29" t="str">
        <f t="shared" si="6"/>
        <v/>
      </c>
      <c r="AI18" s="29" t="str">
        <f t="shared" si="7"/>
        <v/>
      </c>
      <c r="AJ18" s="29" t="str">
        <f t="shared" si="8"/>
        <v/>
      </c>
      <c r="AK18" s="29" t="str">
        <f t="shared" si="9"/>
        <v/>
      </c>
      <c r="AL18" s="29" t="str">
        <f t="shared" si="10"/>
        <v/>
      </c>
      <c r="AM18" s="29" t="str">
        <f t="shared" si="11"/>
        <v/>
      </c>
      <c r="AN18" s="29" t="str">
        <f t="shared" si="12"/>
        <v/>
      </c>
      <c r="AO18" s="29" t="str">
        <f t="shared" si="13"/>
        <v/>
      </c>
      <c r="AP18" s="29" t="str">
        <f t="shared" si="14"/>
        <v/>
      </c>
      <c r="AQ18" s="29" t="str">
        <f t="shared" si="15"/>
        <v/>
      </c>
      <c r="AR18" s="29" t="str">
        <f t="shared" si="16"/>
        <v/>
      </c>
      <c r="AS18" s="29" t="s">
        <v>35</v>
      </c>
      <c r="AT18" s="29" t="str">
        <f t="shared" si="17"/>
        <v>{"id": "Sup_Base2", "type": "http://www.semanticweb.org/FixOnt#Support", "representations": [{"file": "https://raw.githubusercontent.com/ak-asuthkar/Pallet_Assembly/main/Pallet%20Assembly_V5.glb#Sup_Base2", "unit": "1"}]},</v>
      </c>
      <c r="AU18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</v>
      </c>
      <c r="AV1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</v>
      </c>
      <c r="AW18" s="15" t="s">
        <v>1</v>
      </c>
      <c r="AX18" s="15" t="str">
        <f t="shared" si="20"/>
        <v>"Sup_Base2",</v>
      </c>
    </row>
    <row r="19" spans="1:50" ht="14.1" customHeight="1">
      <c r="A19" s="43" t="s">
        <v>63</v>
      </c>
      <c r="B19" s="12">
        <v>1</v>
      </c>
      <c r="C19" s="20"/>
      <c r="D19" s="14" t="s">
        <v>97</v>
      </c>
      <c r="E19" s="21"/>
      <c r="F19" s="14" t="str">
        <f t="shared" si="22"/>
        <v>https://raw.githubusercontent.com/ak-asuthkar/Pallet_Assembly/main/Pallet%20Assembly_V5.glb#Sup_Base3</v>
      </c>
      <c r="G19" s="12">
        <v>1</v>
      </c>
      <c r="AA19" s="14"/>
      <c r="AB19" s="28" t="str">
        <f t="shared" si="0"/>
        <v>{"id": "Sup_Base3"</v>
      </c>
      <c r="AC19" s="29" t="str">
        <f t="shared" si="1"/>
        <v/>
      </c>
      <c r="AD19" s="29" t="str">
        <f t="shared" si="2"/>
        <v>, "type": "http://www.semanticweb.org/FixOnt#Support"</v>
      </c>
      <c r="AE19" s="29" t="str">
        <f t="shared" si="3"/>
        <v/>
      </c>
      <c r="AF19" s="29" t="str">
        <f t="shared" si="4"/>
        <v>, "representations": [{"file": "https://raw.githubusercontent.com/ak-asuthkar/Pallet_Assembly/main/Pallet%20Assembly_V5.glb#Sup_Base3", "unit": "1"}]</v>
      </c>
      <c r="AG19" s="29" t="str">
        <f t="shared" si="5"/>
        <v/>
      </c>
      <c r="AH19" s="29" t="str">
        <f t="shared" si="6"/>
        <v/>
      </c>
      <c r="AI19" s="29" t="str">
        <f t="shared" si="7"/>
        <v/>
      </c>
      <c r="AJ19" s="29" t="str">
        <f t="shared" si="8"/>
        <v/>
      </c>
      <c r="AK19" s="29" t="str">
        <f t="shared" si="9"/>
        <v/>
      </c>
      <c r="AL19" s="29" t="str">
        <f t="shared" si="10"/>
        <v/>
      </c>
      <c r="AM19" s="29" t="str">
        <f t="shared" si="11"/>
        <v/>
      </c>
      <c r="AN19" s="29" t="str">
        <f t="shared" si="12"/>
        <v/>
      </c>
      <c r="AO19" s="29" t="str">
        <f t="shared" si="13"/>
        <v/>
      </c>
      <c r="AP19" s="29" t="str">
        <f t="shared" si="14"/>
        <v/>
      </c>
      <c r="AQ19" s="29" t="str">
        <f t="shared" si="15"/>
        <v/>
      </c>
      <c r="AR19" s="29" t="str">
        <f t="shared" si="16"/>
        <v/>
      </c>
      <c r="AS19" s="29" t="s">
        <v>35</v>
      </c>
      <c r="AT19" s="29" t="str">
        <f t="shared" si="17"/>
        <v>{"id": "Sup_Base3", "type": "http://www.semanticweb.org/FixOnt#Support", "representations": [{"file": "https://raw.githubusercontent.com/ak-asuthkar/Pallet_Assembly/main/Pallet%20Assembly_V5.glb#Sup_Base3", "unit": "1"}]},</v>
      </c>
      <c r="AU19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</v>
      </c>
      <c r="AV1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</v>
      </c>
      <c r="AW19" s="15" t="s">
        <v>1</v>
      </c>
      <c r="AX19" s="15" t="str">
        <f t="shared" si="20"/>
        <v>"Sup_Base3",</v>
      </c>
    </row>
    <row r="20" spans="1:50" ht="14.1" customHeight="1">
      <c r="A20" s="43" t="s">
        <v>64</v>
      </c>
      <c r="B20" s="12">
        <v>1</v>
      </c>
      <c r="C20" s="20"/>
      <c r="D20" s="14" t="s">
        <v>98</v>
      </c>
      <c r="E20" s="21"/>
      <c r="F20" s="14" t="str">
        <f t="shared" si="22"/>
        <v>https://raw.githubusercontent.com/ak-asuthkar/Pallet_Assembly/main/Pallet%20Assembly_V5.glb#Nut</v>
      </c>
      <c r="G20" s="12">
        <v>1</v>
      </c>
      <c r="AA20" s="14"/>
      <c r="AB20" s="28" t="str">
        <f t="shared" si="0"/>
        <v>{"id": "Nut"</v>
      </c>
      <c r="AC20" s="29" t="str">
        <f t="shared" si="1"/>
        <v/>
      </c>
      <c r="AD20" s="29" t="str">
        <f t="shared" si="2"/>
        <v>, "type": "http://www.semanticweb.org/FixOnt#ScrewTypeFasteners"</v>
      </c>
      <c r="AE20" s="29" t="str">
        <f t="shared" si="3"/>
        <v/>
      </c>
      <c r="AF20" s="29" t="str">
        <f t="shared" si="4"/>
        <v>, "representations": [{"file": "https://raw.githubusercontent.com/ak-asuthkar/Pallet_Assembly/main/Pallet%20Assembly_V5.glb#Nut", "unit": "1"}]</v>
      </c>
      <c r="AG20" s="29" t="str">
        <f t="shared" si="5"/>
        <v/>
      </c>
      <c r="AH20" s="29" t="str">
        <f t="shared" si="6"/>
        <v/>
      </c>
      <c r="AI20" s="29" t="str">
        <f t="shared" si="7"/>
        <v/>
      </c>
      <c r="AJ20" s="29" t="str">
        <f t="shared" si="8"/>
        <v/>
      </c>
      <c r="AK20" s="29" t="str">
        <f t="shared" si="9"/>
        <v/>
      </c>
      <c r="AL20" s="29" t="str">
        <f t="shared" si="10"/>
        <v/>
      </c>
      <c r="AM20" s="29" t="str">
        <f t="shared" si="11"/>
        <v/>
      </c>
      <c r="AN20" s="29" t="str">
        <f t="shared" si="12"/>
        <v/>
      </c>
      <c r="AO20" s="29" t="str">
        <f t="shared" si="13"/>
        <v/>
      </c>
      <c r="AP20" s="29" t="str">
        <f t="shared" si="14"/>
        <v/>
      </c>
      <c r="AQ20" s="29" t="str">
        <f t="shared" si="15"/>
        <v/>
      </c>
      <c r="AR20" s="29" t="str">
        <f t="shared" si="16"/>
        <v/>
      </c>
      <c r="AS20" s="29" t="s">
        <v>35</v>
      </c>
      <c r="AT20" s="29" t="str">
        <f t="shared" si="17"/>
        <v>{"id": "Nut", "type": "http://www.semanticweb.org/FixOnt#ScrewTypeFasteners", "representations": [{"file": "https://raw.githubusercontent.com/ak-asuthkar/Pallet_Assembly/main/Pallet%20Assembly_V5.glb#Nut", "unit": "1"}]},</v>
      </c>
      <c r="AU20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</v>
      </c>
      <c r="AV2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</v>
      </c>
      <c r="AW20" s="15" t="s">
        <v>1</v>
      </c>
      <c r="AX20" s="15" t="str">
        <f t="shared" si="20"/>
        <v>"Nut",</v>
      </c>
    </row>
    <row r="21" spans="1:50" ht="14.1" customHeight="1">
      <c r="A21" s="43" t="s">
        <v>65</v>
      </c>
      <c r="B21" s="12">
        <v>1</v>
      </c>
      <c r="C21" s="20"/>
      <c r="D21" s="14" t="s">
        <v>98</v>
      </c>
      <c r="E21" s="21"/>
      <c r="F21" s="14" t="str">
        <f t="shared" si="22"/>
        <v>https://raw.githubusercontent.com/ak-asuthkar/Pallet_Assembly/main/Pallet%20Assembly_V5.glb#M16</v>
      </c>
      <c r="G21" s="12">
        <v>1</v>
      </c>
      <c r="AA21" s="14"/>
      <c r="AB21" s="28" t="str">
        <f t="shared" si="0"/>
        <v>{"id": "M16"</v>
      </c>
      <c r="AC21" s="29" t="str">
        <f t="shared" si="1"/>
        <v/>
      </c>
      <c r="AD21" s="29" t="str">
        <f t="shared" si="2"/>
        <v>, "type": "http://www.semanticweb.org/FixOnt#ScrewTypeFasteners"</v>
      </c>
      <c r="AE21" s="29" t="str">
        <f t="shared" si="3"/>
        <v/>
      </c>
      <c r="AF21" s="29" t="str">
        <f t="shared" si="4"/>
        <v>, "representations": [{"file": "https://raw.githubusercontent.com/ak-asuthkar/Pallet_Assembly/main/Pallet%20Assembly_V5.glb#M16", "unit": "1"}]</v>
      </c>
      <c r="AG21" s="29" t="str">
        <f t="shared" si="5"/>
        <v/>
      </c>
      <c r="AH21" s="29" t="str">
        <f t="shared" si="6"/>
        <v/>
      </c>
      <c r="AI21" s="29" t="str">
        <f t="shared" si="7"/>
        <v/>
      </c>
      <c r="AJ21" s="29" t="str">
        <f t="shared" si="8"/>
        <v/>
      </c>
      <c r="AK21" s="29" t="str">
        <f t="shared" si="9"/>
        <v/>
      </c>
      <c r="AL21" s="29" t="str">
        <f t="shared" si="10"/>
        <v/>
      </c>
      <c r="AM21" s="29" t="str">
        <f t="shared" si="11"/>
        <v/>
      </c>
      <c r="AN21" s="29" t="str">
        <f t="shared" si="12"/>
        <v/>
      </c>
      <c r="AO21" s="29" t="str">
        <f t="shared" si="13"/>
        <v/>
      </c>
      <c r="AP21" s="29" t="str">
        <f t="shared" si="14"/>
        <v/>
      </c>
      <c r="AQ21" s="29" t="str">
        <f t="shared" si="15"/>
        <v/>
      </c>
      <c r="AR21" s="29" t="str">
        <f t="shared" si="16"/>
        <v/>
      </c>
      <c r="AS21" s="29" t="s">
        <v>35</v>
      </c>
      <c r="AT21" s="29" t="str">
        <f t="shared" si="17"/>
        <v>{"id": "M16", "type": "http://www.semanticweb.org/FixOnt#ScrewTypeFasteners", "representations": [{"file": "https://raw.githubusercontent.com/ak-asuthkar/Pallet_Assembly/main/Pallet%20Assembly_V5.glb#M16", "unit": "1"}]},</v>
      </c>
      <c r="AU21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</v>
      </c>
      <c r="AV2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</v>
      </c>
      <c r="AW21" s="15" t="s">
        <v>1</v>
      </c>
      <c r="AX21" s="15" t="str">
        <f t="shared" si="20"/>
        <v>"M16",</v>
      </c>
    </row>
    <row r="22" spans="1:50" ht="14.1" customHeight="1">
      <c r="A22" s="43" t="s">
        <v>64</v>
      </c>
      <c r="B22" s="12">
        <v>1</v>
      </c>
      <c r="C22" s="20"/>
      <c r="D22" s="14" t="s">
        <v>98</v>
      </c>
      <c r="E22" s="21"/>
      <c r="F22" s="14" t="str">
        <f t="shared" si="22"/>
        <v>https://raw.githubusercontent.com/ak-asuthkar/Pallet_Assembly/main/Pallet%20Assembly_V5.glb#Nut</v>
      </c>
      <c r="G22" s="12">
        <v>1</v>
      </c>
      <c r="AA22" s="14"/>
      <c r="AB22" s="28" t="str">
        <f t="shared" si="0"/>
        <v>{"id": "Nut"</v>
      </c>
      <c r="AC22" s="29" t="str">
        <f t="shared" si="1"/>
        <v/>
      </c>
      <c r="AD22" s="29" t="str">
        <f t="shared" si="2"/>
        <v>, "type": "http://www.semanticweb.org/FixOnt#ScrewTypeFasteners"</v>
      </c>
      <c r="AE22" s="29" t="str">
        <f t="shared" si="3"/>
        <v/>
      </c>
      <c r="AF22" s="29" t="str">
        <f t="shared" si="4"/>
        <v>, "representations": [{"file": "https://raw.githubusercontent.com/ak-asuthkar/Pallet_Assembly/main/Pallet%20Assembly_V5.glb#Nut", "unit": "1"}]</v>
      </c>
      <c r="AG22" s="29" t="str">
        <f t="shared" si="5"/>
        <v/>
      </c>
      <c r="AH22" s="29" t="str">
        <f t="shared" si="6"/>
        <v/>
      </c>
      <c r="AI22" s="29" t="str">
        <f t="shared" si="7"/>
        <v/>
      </c>
      <c r="AJ22" s="29" t="str">
        <f t="shared" si="8"/>
        <v/>
      </c>
      <c r="AK22" s="29" t="str">
        <f t="shared" si="9"/>
        <v/>
      </c>
      <c r="AL22" s="29" t="str">
        <f t="shared" si="10"/>
        <v/>
      </c>
      <c r="AM22" s="29" t="str">
        <f t="shared" si="11"/>
        <v/>
      </c>
      <c r="AN22" s="29" t="str">
        <f t="shared" si="12"/>
        <v/>
      </c>
      <c r="AO22" s="29" t="str">
        <f t="shared" si="13"/>
        <v/>
      </c>
      <c r="AP22" s="29" t="str">
        <f t="shared" si="14"/>
        <v/>
      </c>
      <c r="AQ22" s="29" t="str">
        <f t="shared" si="15"/>
        <v/>
      </c>
      <c r="AR22" s="29" t="str">
        <f t="shared" si="16"/>
        <v/>
      </c>
      <c r="AS22" s="29" t="s">
        <v>35</v>
      </c>
      <c r="AT22" s="29" t="str">
        <f t="shared" si="17"/>
        <v>{"id": "Nut", "type": "http://www.semanticweb.org/FixOnt#ScrewTypeFasteners", "representations": [{"file": "https://raw.githubusercontent.com/ak-asuthkar/Pallet_Assembly/main/Pallet%20Assembly_V5.glb#Nut", "unit": "1"}]},</v>
      </c>
      <c r="AU22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</v>
      </c>
      <c r="AV2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</v>
      </c>
      <c r="AW22" s="15" t="s">
        <v>1</v>
      </c>
      <c r="AX22" s="15" t="str">
        <f t="shared" si="20"/>
        <v>"Nut",</v>
      </c>
    </row>
    <row r="23" spans="1:50" ht="14.1" customHeight="1">
      <c r="A23" s="43" t="s">
        <v>65</v>
      </c>
      <c r="B23" s="12">
        <v>1</v>
      </c>
      <c r="C23" s="20"/>
      <c r="D23" s="14" t="s">
        <v>98</v>
      </c>
      <c r="E23" s="21"/>
      <c r="F23" s="14" t="str">
        <f t="shared" si="22"/>
        <v>https://raw.githubusercontent.com/ak-asuthkar/Pallet_Assembly/main/Pallet%20Assembly_V5.glb#M16</v>
      </c>
      <c r="G23" s="12">
        <v>1</v>
      </c>
      <c r="AA23" s="14"/>
      <c r="AB23" s="28" t="str">
        <f t="shared" si="0"/>
        <v>{"id": "M16"</v>
      </c>
      <c r="AC23" s="29" t="str">
        <f t="shared" si="1"/>
        <v/>
      </c>
      <c r="AD23" s="29" t="str">
        <f t="shared" si="2"/>
        <v>, "type": "http://www.semanticweb.org/FixOnt#ScrewTypeFasteners"</v>
      </c>
      <c r="AE23" s="29" t="str">
        <f t="shared" si="3"/>
        <v/>
      </c>
      <c r="AF23" s="29" t="str">
        <f t="shared" si="4"/>
        <v>, "representations": [{"file": "https://raw.githubusercontent.com/ak-asuthkar/Pallet_Assembly/main/Pallet%20Assembly_V5.glb#M16", "unit": "1"}]</v>
      </c>
      <c r="AG23" s="29" t="str">
        <f t="shared" si="5"/>
        <v/>
      </c>
      <c r="AH23" s="29" t="str">
        <f t="shared" si="6"/>
        <v/>
      </c>
      <c r="AI23" s="29" t="str">
        <f t="shared" si="7"/>
        <v/>
      </c>
      <c r="AJ23" s="29" t="str">
        <f t="shared" si="8"/>
        <v/>
      </c>
      <c r="AK23" s="29" t="str">
        <f t="shared" si="9"/>
        <v/>
      </c>
      <c r="AL23" s="29" t="str">
        <f t="shared" si="10"/>
        <v/>
      </c>
      <c r="AM23" s="29" t="str">
        <f t="shared" si="11"/>
        <v/>
      </c>
      <c r="AN23" s="29" t="str">
        <f t="shared" si="12"/>
        <v/>
      </c>
      <c r="AO23" s="29" t="str">
        <f t="shared" si="13"/>
        <v/>
      </c>
      <c r="AP23" s="29" t="str">
        <f t="shared" si="14"/>
        <v/>
      </c>
      <c r="AQ23" s="29" t="str">
        <f t="shared" si="15"/>
        <v/>
      </c>
      <c r="AR23" s="29" t="str">
        <f t="shared" si="16"/>
        <v/>
      </c>
      <c r="AS23" s="29" t="s">
        <v>35</v>
      </c>
      <c r="AT23" s="29" t="str">
        <f t="shared" si="17"/>
        <v>{"id": "M16", "type": "http://www.semanticweb.org/FixOnt#ScrewTypeFasteners", "representations": [{"file": "https://raw.githubusercontent.com/ak-asuthkar/Pallet_Assembly/main/Pallet%20Assembly_V5.glb#M16", "unit": "1"}]},</v>
      </c>
      <c r="AU23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</v>
      </c>
      <c r="AV2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</v>
      </c>
      <c r="AW23" s="15" t="s">
        <v>1</v>
      </c>
      <c r="AX23" s="15" t="str">
        <f t="shared" si="20"/>
        <v>"M16",</v>
      </c>
    </row>
    <row r="24" spans="1:50" ht="14.1" customHeight="1">
      <c r="A24" s="43" t="s">
        <v>66</v>
      </c>
      <c r="B24" s="12">
        <v>1</v>
      </c>
      <c r="C24" s="20"/>
      <c r="D24" s="14" t="s">
        <v>94</v>
      </c>
      <c r="E24" s="21"/>
      <c r="F24" s="14" t="str">
        <f t="shared" si="22"/>
        <v>https://raw.githubusercontent.com/ak-asuthkar/Pallet_Assembly/main/Pallet%20Assembly_V5.glb#Cat_WIP1</v>
      </c>
      <c r="G24" s="12">
        <v>1</v>
      </c>
      <c r="AA24" s="14"/>
      <c r="AB24" s="28" t="str">
        <f t="shared" si="0"/>
        <v>{"id": "Cat_WIP1"</v>
      </c>
      <c r="AC24" s="29" t="str">
        <f t="shared" si="1"/>
        <v/>
      </c>
      <c r="AD24" s="29" t="str">
        <f t="shared" si="2"/>
        <v>, "type": "http://www.semanticweb.org/FixDesignOnt#Workpiece"</v>
      </c>
      <c r="AE24" s="29" t="str">
        <f t="shared" si="3"/>
        <v/>
      </c>
      <c r="AF24" s="29" t="str">
        <f t="shared" si="4"/>
        <v>, "representations": [{"file": "https://raw.githubusercontent.com/ak-asuthkar/Pallet_Assembly/main/Pallet%20Assembly_V5.glb#Cat_WIP1", "unit": "1"}]</v>
      </c>
      <c r="AG24" s="29" t="str">
        <f t="shared" si="5"/>
        <v/>
      </c>
      <c r="AH24" s="29" t="str">
        <f t="shared" si="6"/>
        <v/>
      </c>
      <c r="AI24" s="29" t="str">
        <f t="shared" si="7"/>
        <v/>
      </c>
      <c r="AJ24" s="29" t="str">
        <f t="shared" si="8"/>
        <v/>
      </c>
      <c r="AK24" s="29" t="str">
        <f t="shared" si="9"/>
        <v/>
      </c>
      <c r="AL24" s="29" t="str">
        <f t="shared" si="10"/>
        <v/>
      </c>
      <c r="AM24" s="29" t="str">
        <f t="shared" si="11"/>
        <v/>
      </c>
      <c r="AN24" s="29" t="str">
        <f t="shared" si="12"/>
        <v/>
      </c>
      <c r="AO24" s="29" t="str">
        <f t="shared" si="13"/>
        <v/>
      </c>
      <c r="AP24" s="29" t="str">
        <f t="shared" si="14"/>
        <v/>
      </c>
      <c r="AQ24" s="29" t="str">
        <f t="shared" si="15"/>
        <v/>
      </c>
      <c r="AR24" s="29" t="str">
        <f t="shared" si="16"/>
        <v/>
      </c>
      <c r="AS24" s="29" t="s">
        <v>35</v>
      </c>
      <c r="AT24" s="29" t="str">
        <f t="shared" si="17"/>
        <v>{"id": "Cat_WIP1", "type": "http://www.semanticweb.org/FixDesignOnt#Workpiece", "representations": [{"file": "https://raw.githubusercontent.com/ak-asuthkar/Pallet_Assembly/main/Pallet%20Assembly_V5.glb#Cat_WIP1", "unit": "1"}]},</v>
      </c>
      <c r="AU2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</v>
      </c>
      <c r="AV2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</v>
      </c>
      <c r="AW24" s="15" t="s">
        <v>1</v>
      </c>
      <c r="AX24" s="15" t="str">
        <f t="shared" si="20"/>
        <v>"Cat_WIP1",</v>
      </c>
    </row>
    <row r="25" spans="1:50" ht="14.1" customHeight="1">
      <c r="A25" s="43" t="s">
        <v>67</v>
      </c>
      <c r="B25" s="12">
        <v>1</v>
      </c>
      <c r="C25" s="20"/>
      <c r="D25" s="14" t="s">
        <v>95</v>
      </c>
      <c r="E25" s="21"/>
      <c r="F25" s="14" t="str">
        <f t="shared" si="22"/>
        <v>https://raw.githubusercontent.com/ak-asuthkar/Pallet_Assembly/main/Pallet%20Assembly_V5.glb#BasePlate02</v>
      </c>
      <c r="G25" s="12">
        <v>1</v>
      </c>
      <c r="AA25" s="14"/>
      <c r="AB25" s="28" t="str">
        <f t="shared" si="0"/>
        <v>{"id": "BasePlate02"</v>
      </c>
      <c r="AC25" s="29" t="str">
        <f t="shared" si="1"/>
        <v/>
      </c>
      <c r="AD25" s="29" t="str">
        <f t="shared" si="2"/>
        <v>, "type": "http://www.semanticweb.org/FixOnt#FixtureBody"</v>
      </c>
      <c r="AE25" s="29" t="str">
        <f t="shared" si="3"/>
        <v/>
      </c>
      <c r="AF25" s="29" t="str">
        <f t="shared" si="4"/>
        <v>, "representations": [{"file": "https://raw.githubusercontent.com/ak-asuthkar/Pallet_Assembly/main/Pallet%20Assembly_V5.glb#BasePlate02", "unit": "1"}]</v>
      </c>
      <c r="AG25" s="29" t="str">
        <f t="shared" si="5"/>
        <v/>
      </c>
      <c r="AH25" s="29" t="str">
        <f t="shared" si="6"/>
        <v/>
      </c>
      <c r="AI25" s="29" t="str">
        <f t="shared" si="7"/>
        <v/>
      </c>
      <c r="AJ25" s="29" t="str">
        <f t="shared" si="8"/>
        <v/>
      </c>
      <c r="AK25" s="29" t="str">
        <f t="shared" si="9"/>
        <v/>
      </c>
      <c r="AL25" s="29" t="str">
        <f t="shared" si="10"/>
        <v/>
      </c>
      <c r="AM25" s="29" t="str">
        <f t="shared" si="11"/>
        <v/>
      </c>
      <c r="AN25" s="29" t="str">
        <f t="shared" si="12"/>
        <v/>
      </c>
      <c r="AO25" s="29" t="str">
        <f t="shared" si="13"/>
        <v/>
      </c>
      <c r="AP25" s="29" t="str">
        <f t="shared" si="14"/>
        <v/>
      </c>
      <c r="AQ25" s="29" t="str">
        <f t="shared" si="15"/>
        <v/>
      </c>
      <c r="AR25" s="29" t="str">
        <f t="shared" si="16"/>
        <v/>
      </c>
      <c r="AS25" s="29" t="s">
        <v>35</v>
      </c>
      <c r="AT25" s="29" t="str">
        <f t="shared" si="17"/>
        <v>{"id": "BasePlate02", "type": "http://www.semanticweb.org/FixOnt#FixtureBody", "representations": [{"file": "https://raw.githubusercontent.com/ak-asuthkar/Pallet_Assembly/main/Pallet%20Assembly_V5.glb#BasePlate02", "unit": "1"}]},</v>
      </c>
      <c r="AU2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</v>
      </c>
      <c r="AV2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</v>
      </c>
      <c r="AW25" s="15" t="s">
        <v>1</v>
      </c>
      <c r="AX25" s="15" t="str">
        <f t="shared" si="20"/>
        <v>"BasePlate02",</v>
      </c>
    </row>
    <row r="26" spans="1:50" ht="14.1" customHeight="1">
      <c r="A26" s="43" t="s">
        <v>68</v>
      </c>
      <c r="B26" s="12">
        <v>1</v>
      </c>
      <c r="C26" s="20"/>
      <c r="D26" s="14" t="s">
        <v>96</v>
      </c>
      <c r="E26" s="21"/>
      <c r="F26" s="14" t="str">
        <f t="shared" si="22"/>
        <v>https://raw.githubusercontent.com/ak-asuthkar/Pallet_Assembly/main/Pallet%20Assembly_V5.glb#Rec_Jaw_11</v>
      </c>
      <c r="G26" s="12">
        <v>1</v>
      </c>
      <c r="AA26" s="14"/>
      <c r="AB26" s="28" t="str">
        <f t="shared" si="0"/>
        <v>{"id": "Rec_Jaw_11"</v>
      </c>
      <c r="AC26" s="29" t="str">
        <f t="shared" si="1"/>
        <v/>
      </c>
      <c r="AD26" s="29" t="str">
        <f t="shared" si="2"/>
        <v>, "type": "http://www.semanticweb.org/FixOnt#Jaw"</v>
      </c>
      <c r="AE26" s="29" t="str">
        <f t="shared" si="3"/>
        <v/>
      </c>
      <c r="AF26" s="29" t="str">
        <f t="shared" si="4"/>
        <v>, "representations": [{"file": "https://raw.githubusercontent.com/ak-asuthkar/Pallet_Assembly/main/Pallet%20Assembly_V5.glb#Rec_Jaw_11", "unit": "1"}]</v>
      </c>
      <c r="AG26" s="29" t="str">
        <f t="shared" si="5"/>
        <v/>
      </c>
      <c r="AH26" s="29" t="str">
        <f t="shared" si="6"/>
        <v/>
      </c>
      <c r="AI26" s="29" t="str">
        <f t="shared" si="7"/>
        <v/>
      </c>
      <c r="AJ26" s="29" t="str">
        <f t="shared" si="8"/>
        <v/>
      </c>
      <c r="AK26" s="29" t="str">
        <f t="shared" si="9"/>
        <v/>
      </c>
      <c r="AL26" s="29" t="str">
        <f t="shared" si="10"/>
        <v/>
      </c>
      <c r="AM26" s="29" t="str">
        <f t="shared" si="11"/>
        <v/>
      </c>
      <c r="AN26" s="29" t="str">
        <f t="shared" si="12"/>
        <v/>
      </c>
      <c r="AO26" s="29" t="str">
        <f t="shared" si="13"/>
        <v/>
      </c>
      <c r="AP26" s="29" t="str">
        <f t="shared" si="14"/>
        <v/>
      </c>
      <c r="AQ26" s="29" t="str">
        <f t="shared" si="15"/>
        <v/>
      </c>
      <c r="AR26" s="29" t="str">
        <f t="shared" si="16"/>
        <v/>
      </c>
      <c r="AS26" s="29" t="s">
        <v>35</v>
      </c>
      <c r="AT26" s="29" t="str">
        <f t="shared" si="17"/>
        <v>{"id": "Rec_Jaw_11", "type": "http://www.semanticweb.org/FixOnt#Jaw", "representations": [{"file": "https://raw.githubusercontent.com/ak-asuthkar/Pallet_Assembly/main/Pallet%20Assembly_V5.glb#Rec_Jaw_11", "unit": "1"}]},</v>
      </c>
      <c r="AU2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</v>
      </c>
      <c r="AV2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</v>
      </c>
      <c r="AW26" s="15" t="s">
        <v>1</v>
      </c>
      <c r="AX26" s="15" t="str">
        <f t="shared" si="20"/>
        <v>"Rec_Jaw_11",</v>
      </c>
    </row>
    <row r="27" spans="1:50" ht="14.1" customHeight="1">
      <c r="A27" s="43" t="s">
        <v>69</v>
      </c>
      <c r="B27" s="12">
        <v>1</v>
      </c>
      <c r="C27" s="20"/>
      <c r="D27" s="14" t="s">
        <v>96</v>
      </c>
      <c r="E27" s="21"/>
      <c r="F27" s="14" t="str">
        <f t="shared" si="22"/>
        <v>https://raw.githubusercontent.com/ak-asuthkar/Pallet_Assembly/main/Pallet%20Assembly_V5.glb#Rec_Jaw_12</v>
      </c>
      <c r="G27" s="12">
        <v>1</v>
      </c>
      <c r="AA27" s="14"/>
      <c r="AB27" s="28" t="str">
        <f t="shared" si="0"/>
        <v>{"id": "Rec_Jaw_12"</v>
      </c>
      <c r="AC27" s="29" t="str">
        <f t="shared" si="1"/>
        <v/>
      </c>
      <c r="AD27" s="29" t="str">
        <f t="shared" si="2"/>
        <v>, "type": "http://www.semanticweb.org/FixOnt#Jaw"</v>
      </c>
      <c r="AE27" s="29" t="str">
        <f t="shared" si="3"/>
        <v/>
      </c>
      <c r="AF27" s="29" t="str">
        <f t="shared" si="4"/>
        <v>, "representations": [{"file": "https://raw.githubusercontent.com/ak-asuthkar/Pallet_Assembly/main/Pallet%20Assembly_V5.glb#Rec_Jaw_12", "unit": "1"}]</v>
      </c>
      <c r="AG27" s="29" t="str">
        <f t="shared" si="5"/>
        <v/>
      </c>
      <c r="AH27" s="29" t="str">
        <f t="shared" si="6"/>
        <v/>
      </c>
      <c r="AI27" s="29" t="str">
        <f t="shared" si="7"/>
        <v/>
      </c>
      <c r="AJ27" s="29" t="str">
        <f t="shared" si="8"/>
        <v/>
      </c>
      <c r="AK27" s="29" t="str">
        <f t="shared" si="9"/>
        <v/>
      </c>
      <c r="AL27" s="29" t="str">
        <f t="shared" si="10"/>
        <v/>
      </c>
      <c r="AM27" s="29" t="str">
        <f t="shared" si="11"/>
        <v/>
      </c>
      <c r="AN27" s="29" t="str">
        <f t="shared" si="12"/>
        <v/>
      </c>
      <c r="AO27" s="29" t="str">
        <f t="shared" si="13"/>
        <v/>
      </c>
      <c r="AP27" s="29" t="str">
        <f t="shared" si="14"/>
        <v/>
      </c>
      <c r="AQ27" s="29" t="str">
        <f t="shared" si="15"/>
        <v/>
      </c>
      <c r="AR27" s="29" t="str">
        <f t="shared" si="16"/>
        <v/>
      </c>
      <c r="AS27" s="29" t="s">
        <v>35</v>
      </c>
      <c r="AT27" s="29" t="str">
        <f t="shared" si="17"/>
        <v>{"id": "Rec_Jaw_12", "type": "http://www.semanticweb.org/FixOnt#Jaw", "representations": [{"file": "https://raw.githubusercontent.com/ak-asuthkar/Pallet_Assembly/main/Pallet%20Assembly_V5.glb#Rec_Jaw_12", "unit": "1"}]},</v>
      </c>
      <c r="AU27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</v>
      </c>
      <c r="AV2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</v>
      </c>
      <c r="AW27" s="15" t="s">
        <v>1</v>
      </c>
      <c r="AX27" s="15" t="str">
        <f t="shared" si="20"/>
        <v>"Rec_Jaw_12",</v>
      </c>
    </row>
    <row r="28" spans="1:50" ht="14.1" customHeight="1">
      <c r="A28" s="43" t="s">
        <v>70</v>
      </c>
      <c r="B28" s="12">
        <v>1</v>
      </c>
      <c r="C28" s="20"/>
      <c r="D28" s="14" t="s">
        <v>99</v>
      </c>
      <c r="E28" s="21"/>
      <c r="F28" s="14" t="str">
        <f t="shared" si="22"/>
        <v>https://raw.githubusercontent.com/ak-asuthkar/Pallet_Assembly/main/Pallet%20Assembly_V5.glb#Bracket_Setup1</v>
      </c>
      <c r="G28" s="12">
        <v>1</v>
      </c>
      <c r="AA28" s="14"/>
      <c r="AB28" s="28" t="str">
        <f t="shared" si="0"/>
        <v>{"id": "Bracket_Setup1"</v>
      </c>
      <c r="AC28" s="29" t="str">
        <f t="shared" si="1"/>
        <v/>
      </c>
      <c r="AD28" s="29" t="str">
        <f t="shared" si="2"/>
        <v>, "type": "http://www.semanticweb.org/FixOnt#ViseHeldFixture"</v>
      </c>
      <c r="AE28" s="29" t="str">
        <f t="shared" si="3"/>
        <v/>
      </c>
      <c r="AF28" s="29" t="str">
        <f t="shared" si="4"/>
        <v>, "representations": [{"file": "https://raw.githubusercontent.com/ak-asuthkar/Pallet_Assembly/main/Pallet%20Assembly_V5.glb#Bracket_Setup1", "unit": "1"}]</v>
      </c>
      <c r="AG28" s="29" t="str">
        <f t="shared" si="5"/>
        <v/>
      </c>
      <c r="AH28" s="29" t="str">
        <f t="shared" si="6"/>
        <v/>
      </c>
      <c r="AI28" s="29" t="str">
        <f t="shared" si="7"/>
        <v/>
      </c>
      <c r="AJ28" s="29" t="str">
        <f t="shared" si="8"/>
        <v/>
      </c>
      <c r="AK28" s="29" t="str">
        <f t="shared" si="9"/>
        <v/>
      </c>
      <c r="AL28" s="29" t="str">
        <f t="shared" si="10"/>
        <v/>
      </c>
      <c r="AM28" s="29" t="str">
        <f t="shared" si="11"/>
        <v/>
      </c>
      <c r="AN28" s="29" t="str">
        <f t="shared" si="12"/>
        <v/>
      </c>
      <c r="AO28" s="29" t="str">
        <f t="shared" si="13"/>
        <v/>
      </c>
      <c r="AP28" s="29" t="str">
        <f t="shared" si="14"/>
        <v/>
      </c>
      <c r="AQ28" s="29" t="str">
        <f t="shared" si="15"/>
        <v/>
      </c>
      <c r="AR28" s="29" t="str">
        <f t="shared" si="16"/>
        <v/>
      </c>
      <c r="AS28" s="29" t="s">
        <v>35</v>
      </c>
      <c r="AT28" s="29" t="str">
        <f t="shared" si="17"/>
        <v>{"id": "Bracket_Setup1", "type": "http://www.semanticweb.org/FixOnt#ViseHeldFixture", "representations": [{"file": "https://raw.githubusercontent.com/ak-asuthkar/Pallet_Assembly/main/Pallet%20Assembly_V5.glb#Bracket_Setup1", "unit": "1"}]},</v>
      </c>
      <c r="AU28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</v>
      </c>
      <c r="AV2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</v>
      </c>
      <c r="AW28" s="15" t="s">
        <v>1</v>
      </c>
      <c r="AX28" s="15" t="str">
        <f t="shared" si="20"/>
        <v>"Bracket_Setup1",</v>
      </c>
    </row>
    <row r="29" spans="1:50" ht="14.1" customHeight="1">
      <c r="A29" s="43" t="s">
        <v>71</v>
      </c>
      <c r="B29" s="12">
        <v>1</v>
      </c>
      <c r="C29" s="20"/>
      <c r="D29" s="14" t="s">
        <v>99</v>
      </c>
      <c r="E29" s="21"/>
      <c r="F29" s="14" t="str">
        <f t="shared" si="22"/>
        <v>https://raw.githubusercontent.com/ak-asuthkar/Pallet_Assembly/main/Pallet%20Assembly_V5.glb#Bracket_Setup2</v>
      </c>
      <c r="G29" s="12">
        <v>1</v>
      </c>
      <c r="AA29" s="14"/>
      <c r="AB29" s="28" t="str">
        <f t="shared" si="0"/>
        <v>{"id": "Bracket_Setup2"</v>
      </c>
      <c r="AC29" s="29" t="str">
        <f t="shared" si="1"/>
        <v/>
      </c>
      <c r="AD29" s="29" t="str">
        <f t="shared" si="2"/>
        <v>, "type": "http://www.semanticweb.org/FixOnt#ViseHeldFixture"</v>
      </c>
      <c r="AE29" s="29" t="str">
        <f t="shared" si="3"/>
        <v/>
      </c>
      <c r="AF29" s="29" t="str">
        <f t="shared" si="4"/>
        <v>, "representations": [{"file": "https://raw.githubusercontent.com/ak-asuthkar/Pallet_Assembly/main/Pallet%20Assembly_V5.glb#Bracket_Setup2", "unit": "1"}]</v>
      </c>
      <c r="AG29" s="29" t="str">
        <f t="shared" si="5"/>
        <v/>
      </c>
      <c r="AH29" s="29" t="str">
        <f t="shared" si="6"/>
        <v/>
      </c>
      <c r="AI29" s="29" t="str">
        <f t="shared" si="7"/>
        <v/>
      </c>
      <c r="AJ29" s="29" t="str">
        <f t="shared" si="8"/>
        <v/>
      </c>
      <c r="AK29" s="29" t="str">
        <f t="shared" si="9"/>
        <v/>
      </c>
      <c r="AL29" s="29" t="str">
        <f t="shared" si="10"/>
        <v/>
      </c>
      <c r="AM29" s="29" t="str">
        <f t="shared" si="11"/>
        <v/>
      </c>
      <c r="AN29" s="29" t="str">
        <f t="shared" si="12"/>
        <v/>
      </c>
      <c r="AO29" s="29" t="str">
        <f t="shared" si="13"/>
        <v/>
      </c>
      <c r="AP29" s="29" t="str">
        <f t="shared" si="14"/>
        <v/>
      </c>
      <c r="AQ29" s="29" t="str">
        <f t="shared" si="15"/>
        <v/>
      </c>
      <c r="AR29" s="29" t="str">
        <f t="shared" si="16"/>
        <v/>
      </c>
      <c r="AS29" s="29" t="s">
        <v>35</v>
      </c>
      <c r="AT29" s="29" t="str">
        <f t="shared" si="17"/>
        <v>{"id": "Bracket_Setup2", "type": "http://www.semanticweb.org/FixOnt#ViseHeldFixture", "representations": [{"file": "https://raw.githubusercontent.com/ak-asuthkar/Pallet_Assembly/main/Pallet%20Assembly_V5.glb#Bracket_Setup2", "unit": "1"}]},</v>
      </c>
      <c r="AU29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</v>
      </c>
      <c r="AV2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</v>
      </c>
      <c r="AW29" s="15" t="s">
        <v>1</v>
      </c>
      <c r="AX29" s="15" t="str">
        <f t="shared" si="20"/>
        <v>"Bracket_Setup2",</v>
      </c>
    </row>
    <row r="30" spans="1:50" ht="14.1" customHeight="1">
      <c r="A30" s="43" t="s">
        <v>72</v>
      </c>
      <c r="B30" s="12">
        <v>1</v>
      </c>
      <c r="C30" s="20"/>
      <c r="D30" s="14" t="s">
        <v>100</v>
      </c>
      <c r="E30" s="21"/>
      <c r="F30" s="14" t="str">
        <f t="shared" si="22"/>
        <v>https://raw.githubusercontent.com/ak-asuthkar/Pallet_Assembly/main/Pallet%20Assembly_V5.glb#Reference_Pin</v>
      </c>
      <c r="G30" s="12">
        <v>1</v>
      </c>
      <c r="AA30" s="14"/>
      <c r="AB30" s="28" t="str">
        <f t="shared" si="0"/>
        <v>{"id": "Reference_Pin"</v>
      </c>
      <c r="AC30" s="29" t="str">
        <f t="shared" si="1"/>
        <v/>
      </c>
      <c r="AD30" s="29" t="str">
        <f t="shared" si="2"/>
        <v>, "type": "http://www.semanticweb.org/FixOnt#PinLocator"</v>
      </c>
      <c r="AE30" s="29" t="str">
        <f t="shared" si="3"/>
        <v/>
      </c>
      <c r="AF30" s="29" t="str">
        <f t="shared" si="4"/>
        <v>, "representations": [{"file": "https://raw.githubusercontent.com/ak-asuthkar/Pallet_Assembly/main/Pallet%20Assembly_V5.glb#Reference_Pin", "unit": "1"}]</v>
      </c>
      <c r="AG30" s="29" t="str">
        <f t="shared" si="5"/>
        <v/>
      </c>
      <c r="AH30" s="29" t="str">
        <f t="shared" si="6"/>
        <v/>
      </c>
      <c r="AI30" s="29" t="str">
        <f t="shared" si="7"/>
        <v/>
      </c>
      <c r="AJ30" s="29" t="str">
        <f t="shared" si="8"/>
        <v/>
      </c>
      <c r="AK30" s="29" t="str">
        <f t="shared" si="9"/>
        <v/>
      </c>
      <c r="AL30" s="29" t="str">
        <f t="shared" si="10"/>
        <v/>
      </c>
      <c r="AM30" s="29" t="str">
        <f t="shared" si="11"/>
        <v/>
      </c>
      <c r="AN30" s="29" t="str">
        <f t="shared" si="12"/>
        <v/>
      </c>
      <c r="AO30" s="29" t="str">
        <f t="shared" si="13"/>
        <v/>
      </c>
      <c r="AP30" s="29" t="str">
        <f t="shared" si="14"/>
        <v/>
      </c>
      <c r="AQ30" s="29" t="str">
        <f t="shared" si="15"/>
        <v/>
      </c>
      <c r="AR30" s="29" t="str">
        <f t="shared" si="16"/>
        <v/>
      </c>
      <c r="AS30" s="29" t="s">
        <v>35</v>
      </c>
      <c r="AT30" s="29" t="str">
        <f t="shared" si="17"/>
        <v>{"id": "Reference_Pin", "type": "http://www.semanticweb.org/FixOnt#PinLocator", "representations": [{"file": "https://raw.githubusercontent.com/ak-asuthkar/Pallet_Assembly/main/Pallet%20Assembly_V5.glb#Reference_Pin", "unit": "1"}]},</v>
      </c>
      <c r="AU30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</v>
      </c>
      <c r="AV3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</v>
      </c>
      <c r="AW30" s="15" t="s">
        <v>1</v>
      </c>
      <c r="AX30" s="15" t="str">
        <f t="shared" si="20"/>
        <v>"Reference_Pin",</v>
      </c>
    </row>
    <row r="31" spans="1:50" ht="14.1" customHeight="1">
      <c r="A31" s="43" t="s">
        <v>73</v>
      </c>
      <c r="B31" s="12">
        <v>1</v>
      </c>
      <c r="C31" s="20"/>
      <c r="D31" s="14" t="s">
        <v>101</v>
      </c>
      <c r="E31" s="21"/>
      <c r="F31" s="14" t="str">
        <f t="shared" si="22"/>
        <v>https://raw.githubusercontent.com/ak-asuthkar/Pallet_Assembly/main/Pallet%20Assembly_V5.glb#Bracket_Screw</v>
      </c>
      <c r="G31" s="12">
        <v>1</v>
      </c>
      <c r="AA31" s="14"/>
      <c r="AB31" s="28" t="str">
        <f t="shared" si="0"/>
        <v>{"id": "Bracket_Screw"</v>
      </c>
      <c r="AC31" s="29" t="str">
        <f t="shared" si="1"/>
        <v/>
      </c>
      <c r="AD31" s="29" t="str">
        <f t="shared" si="2"/>
        <v>, "type": "http://www.semanticweb.org/FixOnt#ScrewClamp"</v>
      </c>
      <c r="AE31" s="29" t="str">
        <f t="shared" si="3"/>
        <v/>
      </c>
      <c r="AF31" s="29" t="str">
        <f t="shared" si="4"/>
        <v>, "representations": [{"file": "https://raw.githubusercontent.com/ak-asuthkar/Pallet_Assembly/main/Pallet%20Assembly_V5.glb#Bracket_Screw", "unit": "1"}]</v>
      </c>
      <c r="AG31" s="29" t="str">
        <f t="shared" si="5"/>
        <v/>
      </c>
      <c r="AH31" s="29" t="str">
        <f t="shared" si="6"/>
        <v/>
      </c>
      <c r="AI31" s="29" t="str">
        <f t="shared" si="7"/>
        <v/>
      </c>
      <c r="AJ31" s="29" t="str">
        <f t="shared" si="8"/>
        <v/>
      </c>
      <c r="AK31" s="29" t="str">
        <f t="shared" si="9"/>
        <v/>
      </c>
      <c r="AL31" s="29" t="str">
        <f t="shared" si="10"/>
        <v/>
      </c>
      <c r="AM31" s="29" t="str">
        <f t="shared" si="11"/>
        <v/>
      </c>
      <c r="AN31" s="29" t="str">
        <f t="shared" si="12"/>
        <v/>
      </c>
      <c r="AO31" s="29" t="str">
        <f t="shared" si="13"/>
        <v/>
      </c>
      <c r="AP31" s="29" t="str">
        <f t="shared" si="14"/>
        <v/>
      </c>
      <c r="AQ31" s="29" t="str">
        <f t="shared" si="15"/>
        <v/>
      </c>
      <c r="AR31" s="29" t="str">
        <f t="shared" si="16"/>
        <v/>
      </c>
      <c r="AS31" s="29" t="s">
        <v>35</v>
      </c>
      <c r="AT31" s="29" t="str">
        <f t="shared" si="17"/>
        <v>{"id": "Bracket_Screw", "type": "http://www.semanticweb.org/FixOnt#ScrewClamp", "representations": [{"file": "https://raw.githubusercontent.com/ak-asuthkar/Pallet_Assembly/main/Pallet%20Assembly_V5.glb#Bracket_Screw", "unit": "1"}]},</v>
      </c>
      <c r="AU31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</v>
      </c>
      <c r="AV3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</v>
      </c>
      <c r="AW31" s="15" t="s">
        <v>1</v>
      </c>
      <c r="AX31" s="15" t="str">
        <f t="shared" si="20"/>
        <v>"Bracket_Screw",</v>
      </c>
    </row>
    <row r="32" spans="1:50" ht="14.1" customHeight="1">
      <c r="A32" s="43" t="s">
        <v>74</v>
      </c>
      <c r="B32" s="12">
        <v>1</v>
      </c>
      <c r="C32" s="20"/>
      <c r="D32" s="14" t="s">
        <v>99</v>
      </c>
      <c r="E32" s="21"/>
      <c r="F32" s="14" t="str">
        <f t="shared" si="22"/>
        <v>https://raw.githubusercontent.com/ak-asuthkar/Pallet_Assembly/main/Pallet%20Assembly_V5.glb#Bracket</v>
      </c>
      <c r="G32" s="12">
        <v>1</v>
      </c>
      <c r="AA32" s="14"/>
      <c r="AB32" s="28" t="str">
        <f t="shared" si="0"/>
        <v>{"id": "Bracket"</v>
      </c>
      <c r="AC32" s="29" t="str">
        <f t="shared" si="1"/>
        <v/>
      </c>
      <c r="AD32" s="29" t="str">
        <f t="shared" si="2"/>
        <v>, "type": "http://www.semanticweb.org/FixOnt#ViseHeldFixture"</v>
      </c>
      <c r="AE32" s="29" t="str">
        <f t="shared" si="3"/>
        <v/>
      </c>
      <c r="AF32" s="29" t="str">
        <f t="shared" si="4"/>
        <v>, "representations": [{"file": "https://raw.githubusercontent.com/ak-asuthkar/Pallet_Assembly/main/Pallet%20Assembly_V5.glb#Bracket", "unit": "1"}]</v>
      </c>
      <c r="AG32" s="29" t="str">
        <f t="shared" si="5"/>
        <v/>
      </c>
      <c r="AH32" s="29" t="str">
        <f t="shared" si="6"/>
        <v/>
      </c>
      <c r="AI32" s="29" t="str">
        <f t="shared" si="7"/>
        <v/>
      </c>
      <c r="AJ32" s="29" t="str">
        <f t="shared" si="8"/>
        <v/>
      </c>
      <c r="AK32" s="29" t="str">
        <f t="shared" si="9"/>
        <v/>
      </c>
      <c r="AL32" s="29" t="str">
        <f t="shared" si="10"/>
        <v/>
      </c>
      <c r="AM32" s="29" t="str">
        <f t="shared" si="11"/>
        <v/>
      </c>
      <c r="AN32" s="29" t="str">
        <f t="shared" si="12"/>
        <v/>
      </c>
      <c r="AO32" s="29" t="str">
        <f t="shared" si="13"/>
        <v/>
      </c>
      <c r="AP32" s="29" t="str">
        <f t="shared" si="14"/>
        <v/>
      </c>
      <c r="AQ32" s="29" t="str">
        <f t="shared" si="15"/>
        <v/>
      </c>
      <c r="AR32" s="29" t="str">
        <f t="shared" si="16"/>
        <v/>
      </c>
      <c r="AS32" s="29" t="s">
        <v>35</v>
      </c>
      <c r="AT32" s="29" t="str">
        <f t="shared" si="17"/>
        <v>{"id": "Bracket", "type": "http://www.semanticweb.org/FixOnt#ViseHeldFixture", "representations": [{"file": "https://raw.githubusercontent.com/ak-asuthkar/Pallet_Assembly/main/Pallet%20Assembly_V5.glb#Bracket", "unit": "1"}]},</v>
      </c>
      <c r="AU32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</v>
      </c>
      <c r="AV3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</v>
      </c>
      <c r="AW32" s="15" t="s">
        <v>1</v>
      </c>
      <c r="AX32" s="15" t="str">
        <f t="shared" si="20"/>
        <v>"Bracket",</v>
      </c>
    </row>
    <row r="33" spans="1:50" ht="14.1" customHeight="1">
      <c r="A33" s="43" t="s">
        <v>75</v>
      </c>
      <c r="B33" s="12">
        <v>1</v>
      </c>
      <c r="C33" s="20"/>
      <c r="D33" s="14" t="s">
        <v>98</v>
      </c>
      <c r="E33" s="21"/>
      <c r="F33" s="14" t="str">
        <f t="shared" si="22"/>
        <v>https://raw.githubusercontent.com/ak-asuthkar/Pallet_Assembly/main/Pallet%20Assembly_V5.glb#Washer</v>
      </c>
      <c r="G33" s="12">
        <v>1</v>
      </c>
      <c r="AA33" s="14"/>
      <c r="AB33" s="28" t="str">
        <f t="shared" si="0"/>
        <v>{"id": "Washer"</v>
      </c>
      <c r="AC33" s="29" t="str">
        <f t="shared" si="1"/>
        <v/>
      </c>
      <c r="AD33" s="29" t="str">
        <f t="shared" si="2"/>
        <v>, "type": "http://www.semanticweb.org/FixOnt#ScrewTypeFasteners"</v>
      </c>
      <c r="AE33" s="29" t="str">
        <f t="shared" si="3"/>
        <v/>
      </c>
      <c r="AF33" s="29" t="str">
        <f t="shared" si="4"/>
        <v>, "representations": [{"file": "https://raw.githubusercontent.com/ak-asuthkar/Pallet_Assembly/main/Pallet%20Assembly_V5.glb#Washer", "unit": "1"}]</v>
      </c>
      <c r="AG33" s="29" t="str">
        <f t="shared" si="5"/>
        <v/>
      </c>
      <c r="AH33" s="29" t="str">
        <f t="shared" si="6"/>
        <v/>
      </c>
      <c r="AI33" s="29" t="str">
        <f t="shared" si="7"/>
        <v/>
      </c>
      <c r="AJ33" s="29" t="str">
        <f t="shared" si="8"/>
        <v/>
      </c>
      <c r="AK33" s="29" t="str">
        <f t="shared" si="9"/>
        <v/>
      </c>
      <c r="AL33" s="29" t="str">
        <f t="shared" si="10"/>
        <v/>
      </c>
      <c r="AM33" s="29" t="str">
        <f t="shared" si="11"/>
        <v/>
      </c>
      <c r="AN33" s="29" t="str">
        <f t="shared" si="12"/>
        <v/>
      </c>
      <c r="AO33" s="29" t="str">
        <f t="shared" si="13"/>
        <v/>
      </c>
      <c r="AP33" s="29" t="str">
        <f t="shared" si="14"/>
        <v/>
      </c>
      <c r="AQ33" s="29" t="str">
        <f t="shared" si="15"/>
        <v/>
      </c>
      <c r="AR33" s="29" t="str">
        <f t="shared" si="16"/>
        <v/>
      </c>
      <c r="AS33" s="29" t="s">
        <v>35</v>
      </c>
      <c r="AT33" s="29" t="str">
        <f t="shared" si="17"/>
        <v>{"id": "Washer", "type": "http://www.semanticweb.org/FixOnt#ScrewTypeFasteners", "representations": [{"file": "https://raw.githubusercontent.com/ak-asuthkar/Pallet_Assembly/main/Pallet%20Assembly_V5.glb#Washer", "unit": "1"}]},</v>
      </c>
      <c r="AU33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</v>
      </c>
      <c r="AV3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</v>
      </c>
      <c r="AW33" s="15" t="s">
        <v>1</v>
      </c>
      <c r="AX33" s="15" t="str">
        <f t="shared" si="20"/>
        <v>"Washer",</v>
      </c>
    </row>
    <row r="34" spans="1:50" ht="14.1" customHeight="1">
      <c r="A34" s="43" t="s">
        <v>76</v>
      </c>
      <c r="B34" s="12">
        <v>1</v>
      </c>
      <c r="C34" s="20"/>
      <c r="D34" s="14" t="s">
        <v>98</v>
      </c>
      <c r="E34" s="21"/>
      <c r="F34" s="14" t="str">
        <f t="shared" si="22"/>
        <v>https://raw.githubusercontent.com/ak-asuthkar/Pallet_Assembly/main/Pallet%20Assembly_V5.glb#Hex_Nut_M8</v>
      </c>
      <c r="G34" s="12">
        <v>1</v>
      </c>
      <c r="AA34" s="14"/>
      <c r="AB34" s="28" t="str">
        <f t="shared" si="0"/>
        <v>{"id": "Hex_Nut_M8"</v>
      </c>
      <c r="AC34" s="29" t="str">
        <f t="shared" si="1"/>
        <v/>
      </c>
      <c r="AD34" s="29" t="str">
        <f t="shared" si="2"/>
        <v>, "type": "http://www.semanticweb.org/FixOnt#ScrewTypeFasteners"</v>
      </c>
      <c r="AE34" s="29" t="str">
        <f t="shared" si="3"/>
        <v/>
      </c>
      <c r="AF34" s="29" t="str">
        <f t="shared" si="4"/>
        <v>, "representations": [{"file": "https://raw.githubusercontent.com/ak-asuthkar/Pallet_Assembly/main/Pallet%20Assembly_V5.glb#Hex_Nut_M8", "unit": "1"}]</v>
      </c>
      <c r="AG34" s="29" t="str">
        <f t="shared" si="5"/>
        <v/>
      </c>
      <c r="AH34" s="29" t="str">
        <f t="shared" si="6"/>
        <v/>
      </c>
      <c r="AI34" s="29" t="str">
        <f t="shared" si="7"/>
        <v/>
      </c>
      <c r="AJ34" s="29" t="str">
        <f t="shared" si="8"/>
        <v/>
      </c>
      <c r="AK34" s="29" t="str">
        <f t="shared" si="9"/>
        <v/>
      </c>
      <c r="AL34" s="29" t="str">
        <f t="shared" si="10"/>
        <v/>
      </c>
      <c r="AM34" s="29" t="str">
        <f t="shared" si="11"/>
        <v/>
      </c>
      <c r="AN34" s="29" t="str">
        <f t="shared" si="12"/>
        <v/>
      </c>
      <c r="AO34" s="29" t="str">
        <f t="shared" si="13"/>
        <v/>
      </c>
      <c r="AP34" s="29" t="str">
        <f t="shared" si="14"/>
        <v/>
      </c>
      <c r="AQ34" s="29" t="str">
        <f t="shared" si="15"/>
        <v/>
      </c>
      <c r="AR34" s="29" t="str">
        <f t="shared" si="16"/>
        <v/>
      </c>
      <c r="AS34" s="29" t="s">
        <v>35</v>
      </c>
      <c r="AT34" s="29" t="str">
        <f t="shared" si="17"/>
        <v>{"id": "Hex_Nut_M8", "type": "http://www.semanticweb.org/FixOnt#ScrewTypeFasteners", "representations": [{"file": "https://raw.githubusercontent.com/ak-asuthkar/Pallet_Assembly/main/Pallet%20Assembly_V5.glb#Hex_Nut_M8", "unit": "1"}]},</v>
      </c>
      <c r="AU3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</v>
      </c>
      <c r="AV3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</v>
      </c>
      <c r="AW34" s="15" t="s">
        <v>1</v>
      </c>
      <c r="AX34" s="15" t="str">
        <f t="shared" si="20"/>
        <v>"Hex_Nut_M8",</v>
      </c>
    </row>
    <row r="35" spans="1:50" ht="14.1" customHeight="1">
      <c r="A35" s="43" t="s">
        <v>77</v>
      </c>
      <c r="B35" s="12">
        <v>1</v>
      </c>
      <c r="C35" s="20"/>
      <c r="D35" s="14" t="s">
        <v>102</v>
      </c>
      <c r="E35" s="21"/>
      <c r="F35" s="14" t="str">
        <f t="shared" si="22"/>
        <v>https://raw.githubusercontent.com/ak-asuthkar/Pallet_Assembly/main/Pallet%20Assembly_V5.glb#Indexing_Pin1</v>
      </c>
      <c r="G35" s="12">
        <v>1</v>
      </c>
      <c r="AA35" s="14"/>
      <c r="AB35" s="28" t="str">
        <f t="shared" si="0"/>
        <v>{"id": "Indexing_Pin1"</v>
      </c>
      <c r="AC35" s="29" t="str">
        <f t="shared" si="1"/>
        <v/>
      </c>
      <c r="AD35" s="29" t="str">
        <f t="shared" si="2"/>
        <v>, "type": "http://www.semanticweb.org/FixOnt#PinTypeFasteners"</v>
      </c>
      <c r="AE35" s="29" t="str">
        <f t="shared" si="3"/>
        <v/>
      </c>
      <c r="AF35" s="29" t="str">
        <f t="shared" si="4"/>
        <v>, "representations": [{"file": "https://raw.githubusercontent.com/ak-asuthkar/Pallet_Assembly/main/Pallet%20Assembly_V5.glb#Indexing_Pin1", "unit": "1"}]</v>
      </c>
      <c r="AG35" s="29" t="str">
        <f t="shared" si="5"/>
        <v/>
      </c>
      <c r="AH35" s="29" t="str">
        <f t="shared" si="6"/>
        <v/>
      </c>
      <c r="AI35" s="29" t="str">
        <f t="shared" si="7"/>
        <v/>
      </c>
      <c r="AJ35" s="29" t="str">
        <f t="shared" si="8"/>
        <v/>
      </c>
      <c r="AK35" s="29" t="str">
        <f t="shared" si="9"/>
        <v/>
      </c>
      <c r="AL35" s="29" t="str">
        <f t="shared" si="10"/>
        <v/>
      </c>
      <c r="AM35" s="29" t="str">
        <f t="shared" si="11"/>
        <v/>
      </c>
      <c r="AN35" s="29" t="str">
        <f t="shared" si="12"/>
        <v/>
      </c>
      <c r="AO35" s="29" t="str">
        <f t="shared" si="13"/>
        <v/>
      </c>
      <c r="AP35" s="29" t="str">
        <f t="shared" si="14"/>
        <v/>
      </c>
      <c r="AQ35" s="29" t="str">
        <f t="shared" si="15"/>
        <v/>
      </c>
      <c r="AR35" s="29" t="str">
        <f t="shared" si="16"/>
        <v/>
      </c>
      <c r="AS35" s="29" t="s">
        <v>35</v>
      </c>
      <c r="AT35" s="29" t="str">
        <f t="shared" si="17"/>
        <v>{"id": "Indexing_Pin1", "type": "http://www.semanticweb.org/FixOnt#PinTypeFasteners", "representations": [{"file": "https://raw.githubusercontent.com/ak-asuthkar/Pallet_Assembly/main/Pallet%20Assembly_V5.glb#Indexing_Pin1", "unit": "1"}]},</v>
      </c>
      <c r="AU3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</v>
      </c>
      <c r="AV3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</v>
      </c>
      <c r="AW35" s="15" t="s">
        <v>1</v>
      </c>
      <c r="AX35" s="15" t="str">
        <f t="shared" si="20"/>
        <v>"Indexing_Pin1",</v>
      </c>
    </row>
    <row r="36" spans="1:50" ht="14.1" customHeight="1">
      <c r="A36" s="43" t="s">
        <v>78</v>
      </c>
      <c r="B36" s="12">
        <v>1</v>
      </c>
      <c r="C36" s="20"/>
      <c r="D36" s="14" t="s">
        <v>102</v>
      </c>
      <c r="E36" s="21"/>
      <c r="F36" s="14" t="str">
        <f t="shared" si="22"/>
        <v>https://raw.githubusercontent.com/ak-asuthkar/Pallet_Assembly/main/Pallet%20Assembly_V5.glb#Indexing_Pin2</v>
      </c>
      <c r="G36" s="12">
        <v>1</v>
      </c>
      <c r="AA36" s="14"/>
      <c r="AB36" s="28" t="str">
        <f t="shared" si="0"/>
        <v>{"id": "Indexing_Pin2"</v>
      </c>
      <c r="AC36" s="29" t="str">
        <f t="shared" si="1"/>
        <v/>
      </c>
      <c r="AD36" s="29" t="str">
        <f t="shared" si="2"/>
        <v>, "type": "http://www.semanticweb.org/FixOnt#PinTypeFasteners"</v>
      </c>
      <c r="AE36" s="29" t="str">
        <f t="shared" si="3"/>
        <v/>
      </c>
      <c r="AF36" s="29" t="str">
        <f t="shared" si="4"/>
        <v>, "representations": [{"file": "https://raw.githubusercontent.com/ak-asuthkar/Pallet_Assembly/main/Pallet%20Assembly_V5.glb#Indexing_Pin2", "unit": "1"}]</v>
      </c>
      <c r="AG36" s="29" t="str">
        <f t="shared" si="5"/>
        <v/>
      </c>
      <c r="AH36" s="29" t="str">
        <f t="shared" si="6"/>
        <v/>
      </c>
      <c r="AI36" s="29" t="str">
        <f t="shared" si="7"/>
        <v/>
      </c>
      <c r="AJ36" s="29" t="str">
        <f t="shared" si="8"/>
        <v/>
      </c>
      <c r="AK36" s="29" t="str">
        <f t="shared" si="9"/>
        <v/>
      </c>
      <c r="AL36" s="29" t="str">
        <f t="shared" si="10"/>
        <v/>
      </c>
      <c r="AM36" s="29" t="str">
        <f t="shared" si="11"/>
        <v/>
      </c>
      <c r="AN36" s="29" t="str">
        <f t="shared" si="12"/>
        <v/>
      </c>
      <c r="AO36" s="29" t="str">
        <f t="shared" si="13"/>
        <v/>
      </c>
      <c r="AP36" s="29" t="str">
        <f t="shared" si="14"/>
        <v/>
      </c>
      <c r="AQ36" s="29" t="str">
        <f t="shared" si="15"/>
        <v/>
      </c>
      <c r="AR36" s="29" t="str">
        <f t="shared" si="16"/>
        <v/>
      </c>
      <c r="AS36" s="29" t="s">
        <v>35</v>
      </c>
      <c r="AT36" s="29" t="str">
        <f t="shared" si="17"/>
        <v>{"id": "Indexing_Pin2", "type": "http://www.semanticweb.org/FixOnt#PinTypeFasteners", "representations": [{"file": "https://raw.githubusercontent.com/ak-asuthkar/Pallet_Assembly/main/Pallet%20Assembly_V5.glb#Indexing_Pin2", "unit": "1"}]},</v>
      </c>
      <c r="AU3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</v>
      </c>
      <c r="AV3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</v>
      </c>
      <c r="AW36" s="15" t="s">
        <v>1</v>
      </c>
      <c r="AX36" s="15" t="str">
        <f t="shared" si="20"/>
        <v>"Indexing_Pin2",</v>
      </c>
    </row>
    <row r="37" spans="1:50" ht="14.1" customHeight="1">
      <c r="A37" s="43" t="s">
        <v>79</v>
      </c>
      <c r="B37" s="12">
        <v>1</v>
      </c>
      <c r="C37" s="20"/>
      <c r="D37" s="14" t="s">
        <v>97</v>
      </c>
      <c r="E37" s="21"/>
      <c r="F37" s="14" t="str">
        <f t="shared" si="22"/>
        <v>https://raw.githubusercontent.com/ak-asuthkar/Pallet_Assembly/main/Pallet%20Assembly_V5.glb#Sup_Base_11</v>
      </c>
      <c r="G37" s="12">
        <v>1</v>
      </c>
      <c r="AA37" s="14"/>
      <c r="AB37" s="28" t="str">
        <f t="shared" si="0"/>
        <v>{"id": "Sup_Base_11"</v>
      </c>
      <c r="AC37" s="29" t="str">
        <f t="shared" si="1"/>
        <v/>
      </c>
      <c r="AD37" s="29" t="str">
        <f t="shared" si="2"/>
        <v>, "type": "http://www.semanticweb.org/FixOnt#Support"</v>
      </c>
      <c r="AE37" s="29" t="str">
        <f t="shared" si="3"/>
        <v/>
      </c>
      <c r="AF37" s="29" t="str">
        <f t="shared" si="4"/>
        <v>, "representations": [{"file": "https://raw.githubusercontent.com/ak-asuthkar/Pallet_Assembly/main/Pallet%20Assembly_V5.glb#Sup_Base_11", "unit": "1"}]</v>
      </c>
      <c r="AG37" s="29" t="str">
        <f t="shared" si="5"/>
        <v/>
      </c>
      <c r="AH37" s="29" t="str">
        <f t="shared" si="6"/>
        <v/>
      </c>
      <c r="AI37" s="29" t="str">
        <f t="shared" si="7"/>
        <v/>
      </c>
      <c r="AJ37" s="29" t="str">
        <f t="shared" si="8"/>
        <v/>
      </c>
      <c r="AK37" s="29" t="str">
        <f t="shared" si="9"/>
        <v/>
      </c>
      <c r="AL37" s="29" t="str">
        <f t="shared" si="10"/>
        <v/>
      </c>
      <c r="AM37" s="29" t="str">
        <f t="shared" si="11"/>
        <v/>
      </c>
      <c r="AN37" s="29" t="str">
        <f t="shared" si="12"/>
        <v/>
      </c>
      <c r="AO37" s="29" t="str">
        <f t="shared" si="13"/>
        <v/>
      </c>
      <c r="AP37" s="29" t="str">
        <f t="shared" si="14"/>
        <v/>
      </c>
      <c r="AQ37" s="29" t="str">
        <f t="shared" si="15"/>
        <v/>
      </c>
      <c r="AR37" s="29" t="str">
        <f t="shared" si="16"/>
        <v/>
      </c>
      <c r="AS37" s="29" t="s">
        <v>35</v>
      </c>
      <c r="AT37" s="29" t="str">
        <f t="shared" si="17"/>
        <v>{"id": "Sup_Base_11", "type": "http://www.semanticweb.org/FixOnt#Support", "representations": [{"file": "https://raw.githubusercontent.com/ak-asuthkar/Pallet_Assembly/main/Pallet%20Assembly_V5.glb#Sup_Base_11", "unit": "1"}]},</v>
      </c>
      <c r="AU37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</v>
      </c>
      <c r="AV3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</v>
      </c>
      <c r="AW37" s="15" t="s">
        <v>1</v>
      </c>
      <c r="AX37" s="15" t="str">
        <f t="shared" si="20"/>
        <v>"Sup_Base_11",</v>
      </c>
    </row>
    <row r="38" spans="1:50" ht="14.1" customHeight="1">
      <c r="A38" s="43" t="s">
        <v>80</v>
      </c>
      <c r="B38" s="12">
        <v>1</v>
      </c>
      <c r="C38" s="20"/>
      <c r="D38" s="14" t="s">
        <v>97</v>
      </c>
      <c r="E38" s="21"/>
      <c r="F38" s="14" t="str">
        <f t="shared" si="22"/>
        <v>https://raw.githubusercontent.com/ak-asuthkar/Pallet_Assembly/main/Pallet%20Assembly_V5.glb#Sup_Base_12</v>
      </c>
      <c r="G38" s="12">
        <v>1</v>
      </c>
      <c r="AA38" s="14"/>
      <c r="AB38" s="28" t="str">
        <f t="shared" si="0"/>
        <v>{"id": "Sup_Base_12"</v>
      </c>
      <c r="AC38" s="29" t="str">
        <f t="shared" si="1"/>
        <v/>
      </c>
      <c r="AD38" s="29" t="str">
        <f t="shared" si="2"/>
        <v>, "type": "http://www.semanticweb.org/FixOnt#Support"</v>
      </c>
      <c r="AE38" s="29" t="str">
        <f t="shared" si="3"/>
        <v/>
      </c>
      <c r="AF38" s="29" t="str">
        <f t="shared" si="4"/>
        <v>, "representations": [{"file": "https://raw.githubusercontent.com/ak-asuthkar/Pallet_Assembly/main/Pallet%20Assembly_V5.glb#Sup_Base_12", "unit": "1"}]</v>
      </c>
      <c r="AG38" s="29" t="str">
        <f t="shared" si="5"/>
        <v/>
      </c>
      <c r="AH38" s="29" t="str">
        <f t="shared" si="6"/>
        <v/>
      </c>
      <c r="AI38" s="29" t="str">
        <f t="shared" si="7"/>
        <v/>
      </c>
      <c r="AJ38" s="29" t="str">
        <f t="shared" si="8"/>
        <v/>
      </c>
      <c r="AK38" s="29" t="str">
        <f t="shared" si="9"/>
        <v/>
      </c>
      <c r="AL38" s="29" t="str">
        <f t="shared" si="10"/>
        <v/>
      </c>
      <c r="AM38" s="29" t="str">
        <f t="shared" si="11"/>
        <v/>
      </c>
      <c r="AN38" s="29" t="str">
        <f t="shared" si="12"/>
        <v/>
      </c>
      <c r="AO38" s="29" t="str">
        <f t="shared" si="13"/>
        <v/>
      </c>
      <c r="AP38" s="29" t="str">
        <f t="shared" si="14"/>
        <v/>
      </c>
      <c r="AQ38" s="29" t="str">
        <f t="shared" si="15"/>
        <v/>
      </c>
      <c r="AR38" s="29" t="str">
        <f t="shared" si="16"/>
        <v/>
      </c>
      <c r="AS38" s="29" t="s">
        <v>35</v>
      </c>
      <c r="AT38" s="29" t="str">
        <f t="shared" si="17"/>
        <v>{"id": "Sup_Base_12", "type": "http://www.semanticweb.org/FixOnt#Support", "representations": [{"file": "https://raw.githubusercontent.com/ak-asuthkar/Pallet_Assembly/main/Pallet%20Assembly_V5.glb#Sup_Base_12", "unit": "1"}]},</v>
      </c>
      <c r="AU38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</v>
      </c>
      <c r="AV3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</v>
      </c>
      <c r="AW38" s="15" t="s">
        <v>1</v>
      </c>
      <c r="AX38" s="15" t="str">
        <f t="shared" si="20"/>
        <v>"Sup_Base_12",</v>
      </c>
    </row>
    <row r="39" spans="1:50" ht="14.1" customHeight="1">
      <c r="A39" s="43" t="s">
        <v>81</v>
      </c>
      <c r="B39" s="12">
        <v>1</v>
      </c>
      <c r="C39" s="20"/>
      <c r="D39" s="14" t="s">
        <v>97</v>
      </c>
      <c r="E39" s="21"/>
      <c r="F39" s="14" t="str">
        <f t="shared" si="22"/>
        <v>https://raw.githubusercontent.com/ak-asuthkar/Pallet_Assembly/main/Pallet%20Assembly_V5.glb#Sup_Base_13</v>
      </c>
      <c r="G39" s="12">
        <v>1</v>
      </c>
      <c r="AA39" s="14"/>
      <c r="AB39" s="28" t="str">
        <f t="shared" si="0"/>
        <v>{"id": "Sup_Base_13"</v>
      </c>
      <c r="AC39" s="29" t="str">
        <f t="shared" si="1"/>
        <v/>
      </c>
      <c r="AD39" s="29" t="str">
        <f t="shared" si="2"/>
        <v>, "type": "http://www.semanticweb.org/FixOnt#Support"</v>
      </c>
      <c r="AE39" s="29" t="str">
        <f t="shared" si="3"/>
        <v/>
      </c>
      <c r="AF39" s="29" t="str">
        <f t="shared" si="4"/>
        <v>, "representations": [{"file": "https://raw.githubusercontent.com/ak-asuthkar/Pallet_Assembly/main/Pallet%20Assembly_V5.glb#Sup_Base_13", "unit": "1"}]</v>
      </c>
      <c r="AG39" s="29" t="str">
        <f t="shared" si="5"/>
        <v/>
      </c>
      <c r="AH39" s="29" t="str">
        <f t="shared" si="6"/>
        <v/>
      </c>
      <c r="AI39" s="29" t="str">
        <f t="shared" si="7"/>
        <v/>
      </c>
      <c r="AJ39" s="29" t="str">
        <f t="shared" si="8"/>
        <v/>
      </c>
      <c r="AK39" s="29" t="str">
        <f t="shared" si="9"/>
        <v/>
      </c>
      <c r="AL39" s="29" t="str">
        <f t="shared" si="10"/>
        <v/>
      </c>
      <c r="AM39" s="29" t="str">
        <f t="shared" si="11"/>
        <v/>
      </c>
      <c r="AN39" s="29" t="str">
        <f t="shared" si="12"/>
        <v/>
      </c>
      <c r="AO39" s="29" t="str">
        <f t="shared" si="13"/>
        <v/>
      </c>
      <c r="AP39" s="29" t="str">
        <f t="shared" si="14"/>
        <v/>
      </c>
      <c r="AQ39" s="29" t="str">
        <f t="shared" si="15"/>
        <v/>
      </c>
      <c r="AR39" s="29" t="str">
        <f t="shared" si="16"/>
        <v/>
      </c>
      <c r="AS39" s="29" t="s">
        <v>35</v>
      </c>
      <c r="AT39" s="29" t="str">
        <f t="shared" si="17"/>
        <v>{"id": "Sup_Base_13", "type": "http://www.semanticweb.org/FixOnt#Support", "representations": [{"file": "https://raw.githubusercontent.com/ak-asuthkar/Pallet_Assembly/main/Pallet%20Assembly_V5.glb#Sup_Base_13", "unit": "1"}]},</v>
      </c>
      <c r="AU39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</v>
      </c>
      <c r="AV3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</v>
      </c>
      <c r="AW39" s="15" t="s">
        <v>1</v>
      </c>
      <c r="AX39" s="15" t="str">
        <f t="shared" si="20"/>
        <v>"Sup_Base_13",</v>
      </c>
    </row>
    <row r="40" spans="1:50" ht="14.1" customHeight="1">
      <c r="A40" s="43" t="s">
        <v>82</v>
      </c>
      <c r="B40" s="12">
        <v>1</v>
      </c>
      <c r="C40" s="20"/>
      <c r="D40" s="14" t="s">
        <v>94</v>
      </c>
      <c r="E40" s="21"/>
      <c r="F40" s="14" t="str">
        <f t="shared" si="22"/>
        <v>https://raw.githubusercontent.com/ak-asuthkar/Pallet_Assembly/main/Pallet%20Assembly_V5.glb#Cat_WIP2</v>
      </c>
      <c r="G40" s="12">
        <v>1</v>
      </c>
      <c r="AA40" s="14"/>
      <c r="AB40" s="28" t="str">
        <f t="shared" si="0"/>
        <v>{"id": "Cat_WIP2"</v>
      </c>
      <c r="AC40" s="29" t="str">
        <f t="shared" si="1"/>
        <v/>
      </c>
      <c r="AD40" s="29" t="str">
        <f t="shared" si="2"/>
        <v>, "type": "http://www.semanticweb.org/FixDesignOnt#Workpiece"</v>
      </c>
      <c r="AE40" s="29" t="str">
        <f t="shared" si="3"/>
        <v/>
      </c>
      <c r="AF40" s="29" t="str">
        <f t="shared" si="4"/>
        <v>, "representations": [{"file": "https://raw.githubusercontent.com/ak-asuthkar/Pallet_Assembly/main/Pallet%20Assembly_V5.glb#Cat_WIP2", "unit": "1"}]</v>
      </c>
      <c r="AG40" s="29" t="str">
        <f t="shared" si="5"/>
        <v/>
      </c>
      <c r="AH40" s="29" t="str">
        <f t="shared" si="6"/>
        <v/>
      </c>
      <c r="AI40" s="29" t="str">
        <f t="shared" si="7"/>
        <v/>
      </c>
      <c r="AJ40" s="29" t="str">
        <f t="shared" si="8"/>
        <v/>
      </c>
      <c r="AK40" s="29" t="str">
        <f t="shared" si="9"/>
        <v/>
      </c>
      <c r="AL40" s="29" t="str">
        <f t="shared" si="10"/>
        <v/>
      </c>
      <c r="AM40" s="29" t="str">
        <f t="shared" si="11"/>
        <v/>
      </c>
      <c r="AN40" s="29" t="str">
        <f t="shared" si="12"/>
        <v/>
      </c>
      <c r="AO40" s="29" t="str">
        <f t="shared" si="13"/>
        <v/>
      </c>
      <c r="AP40" s="29" t="str">
        <f t="shared" si="14"/>
        <v/>
      </c>
      <c r="AQ40" s="29" t="str">
        <f t="shared" si="15"/>
        <v/>
      </c>
      <c r="AR40" s="29" t="str">
        <f t="shared" si="16"/>
        <v/>
      </c>
      <c r="AS40" s="29" t="s">
        <v>35</v>
      </c>
      <c r="AT40" s="29" t="str">
        <f t="shared" si="17"/>
        <v>{"id": "Cat_WIP2", "type": "http://www.semanticweb.org/FixDesignOnt#Workpiece", "representations": [{"file": "https://raw.githubusercontent.com/ak-asuthkar/Pallet_Assembly/main/Pallet%20Assembly_V5.glb#Cat_WIP2", "unit": "1"}]},</v>
      </c>
      <c r="AU40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</v>
      </c>
      <c r="AV4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</v>
      </c>
      <c r="AW40" s="15" t="s">
        <v>1</v>
      </c>
      <c r="AX40" s="15" t="str">
        <f t="shared" si="20"/>
        <v>"Cat_WIP2",</v>
      </c>
    </row>
    <row r="41" spans="1:50" ht="14.1" customHeight="1">
      <c r="A41" s="43" t="s">
        <v>83</v>
      </c>
      <c r="B41" s="12">
        <v>1</v>
      </c>
      <c r="C41" s="20"/>
      <c r="D41" s="14" t="s">
        <v>95</v>
      </c>
      <c r="E41" s="21"/>
      <c r="F41" s="14" t="str">
        <f t="shared" si="22"/>
        <v>https://raw.githubusercontent.com/ak-asuthkar/Pallet_Assembly/main/Pallet%20Assembly_V5.glb#BasePlate03</v>
      </c>
      <c r="G41" s="12">
        <v>1</v>
      </c>
      <c r="AA41" s="14"/>
      <c r="AB41" s="28" t="str">
        <f t="shared" si="0"/>
        <v>{"id": "BasePlate03"</v>
      </c>
      <c r="AC41" s="29" t="str">
        <f t="shared" si="1"/>
        <v/>
      </c>
      <c r="AD41" s="29" t="str">
        <f t="shared" si="2"/>
        <v>, "type": "http://www.semanticweb.org/FixOnt#FixtureBody"</v>
      </c>
      <c r="AE41" s="29" t="str">
        <f t="shared" si="3"/>
        <v/>
      </c>
      <c r="AF41" s="29" t="str">
        <f t="shared" si="4"/>
        <v>, "representations": [{"file": "https://raw.githubusercontent.com/ak-asuthkar/Pallet_Assembly/main/Pallet%20Assembly_V5.glb#BasePlate03", "unit": "1"}]</v>
      </c>
      <c r="AG41" s="29" t="str">
        <f t="shared" si="5"/>
        <v/>
      </c>
      <c r="AH41" s="29" t="str">
        <f t="shared" si="6"/>
        <v/>
      </c>
      <c r="AI41" s="29" t="str">
        <f t="shared" si="7"/>
        <v/>
      </c>
      <c r="AJ41" s="29" t="str">
        <f t="shared" si="8"/>
        <v/>
      </c>
      <c r="AK41" s="29" t="str">
        <f t="shared" si="9"/>
        <v/>
      </c>
      <c r="AL41" s="29" t="str">
        <f t="shared" si="10"/>
        <v/>
      </c>
      <c r="AM41" s="29" t="str">
        <f t="shared" si="11"/>
        <v/>
      </c>
      <c r="AN41" s="29" t="str">
        <f t="shared" si="12"/>
        <v/>
      </c>
      <c r="AO41" s="29" t="str">
        <f t="shared" si="13"/>
        <v/>
      </c>
      <c r="AP41" s="29" t="str">
        <f t="shared" si="14"/>
        <v/>
      </c>
      <c r="AQ41" s="29" t="str">
        <f t="shared" si="15"/>
        <v/>
      </c>
      <c r="AR41" s="29" t="str">
        <f t="shared" si="16"/>
        <v/>
      </c>
      <c r="AS41" s="29" t="s">
        <v>35</v>
      </c>
      <c r="AT41" s="29" t="str">
        <f t="shared" si="17"/>
        <v>{"id": "BasePlate03", "type": "http://www.semanticweb.org/FixOnt#FixtureBody", "representations": [{"file": "https://raw.githubusercontent.com/ak-asuthkar/Pallet_Assembly/main/Pallet%20Assembly_V5.glb#BasePlate03", "unit": "1"}]},</v>
      </c>
      <c r="AU41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</v>
      </c>
      <c r="AV4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</v>
      </c>
      <c r="AW41" s="15" t="s">
        <v>1</v>
      </c>
      <c r="AX41" s="15" t="str">
        <f t="shared" si="20"/>
        <v>"BasePlate03",</v>
      </c>
    </row>
    <row r="42" spans="1:50" ht="14.1" customHeight="1">
      <c r="A42" s="43" t="s">
        <v>84</v>
      </c>
      <c r="B42" s="12">
        <v>1</v>
      </c>
      <c r="C42" s="20"/>
      <c r="D42" s="14" t="s">
        <v>96</v>
      </c>
      <c r="E42" s="21"/>
      <c r="F42" s="14" t="str">
        <f t="shared" si="22"/>
        <v>https://raw.githubusercontent.com/ak-asuthkar/Pallet_Assembly/main/Pallet%20Assembly_V5.glb#Rec_Jaw_21</v>
      </c>
      <c r="G42" s="12">
        <v>1</v>
      </c>
      <c r="AA42" s="14"/>
      <c r="AB42" s="28" t="str">
        <f t="shared" si="0"/>
        <v>{"id": "Rec_Jaw_21"</v>
      </c>
      <c r="AC42" s="29" t="str">
        <f t="shared" si="1"/>
        <v/>
      </c>
      <c r="AD42" s="29" t="str">
        <f t="shared" si="2"/>
        <v>, "type": "http://www.semanticweb.org/FixOnt#Jaw"</v>
      </c>
      <c r="AE42" s="29" t="str">
        <f t="shared" si="3"/>
        <v/>
      </c>
      <c r="AF42" s="29" t="str">
        <f t="shared" si="4"/>
        <v>, "representations": [{"file": "https://raw.githubusercontent.com/ak-asuthkar/Pallet_Assembly/main/Pallet%20Assembly_V5.glb#Rec_Jaw_21", "unit": "1"}]</v>
      </c>
      <c r="AG42" s="29" t="str">
        <f t="shared" si="5"/>
        <v/>
      </c>
      <c r="AH42" s="29" t="str">
        <f t="shared" si="6"/>
        <v/>
      </c>
      <c r="AI42" s="29" t="str">
        <f t="shared" si="7"/>
        <v/>
      </c>
      <c r="AJ42" s="29" t="str">
        <f t="shared" si="8"/>
        <v/>
      </c>
      <c r="AK42" s="29" t="str">
        <f t="shared" si="9"/>
        <v/>
      </c>
      <c r="AL42" s="29" t="str">
        <f t="shared" si="10"/>
        <v/>
      </c>
      <c r="AM42" s="29" t="str">
        <f t="shared" si="11"/>
        <v/>
      </c>
      <c r="AN42" s="29" t="str">
        <f t="shared" si="12"/>
        <v/>
      </c>
      <c r="AO42" s="29" t="str">
        <f t="shared" si="13"/>
        <v/>
      </c>
      <c r="AP42" s="29" t="str">
        <f t="shared" si="14"/>
        <v/>
      </c>
      <c r="AQ42" s="29" t="str">
        <f t="shared" si="15"/>
        <v/>
      </c>
      <c r="AR42" s="29" t="str">
        <f t="shared" si="16"/>
        <v/>
      </c>
      <c r="AS42" s="29" t="s">
        <v>35</v>
      </c>
      <c r="AT42" s="29" t="str">
        <f t="shared" si="17"/>
        <v>{"id": "Rec_Jaw_21", "type": "http://www.semanticweb.org/FixOnt#Jaw", "representations": [{"file": "https://raw.githubusercontent.com/ak-asuthkar/Pallet_Assembly/main/Pallet%20Assembly_V5.glb#Rec_Jaw_21", "unit": "1"}]},</v>
      </c>
      <c r="AU42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</v>
      </c>
      <c r="AV4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</v>
      </c>
      <c r="AW42" s="15" t="s">
        <v>1</v>
      </c>
      <c r="AX42" s="15" t="str">
        <f t="shared" si="20"/>
        <v>"Rec_Jaw_21",</v>
      </c>
    </row>
    <row r="43" spans="1:50" ht="14.1" customHeight="1">
      <c r="A43" s="43" t="s">
        <v>85</v>
      </c>
      <c r="B43" s="12">
        <v>1</v>
      </c>
      <c r="C43" s="20"/>
      <c r="D43" s="14" t="s">
        <v>96</v>
      </c>
      <c r="E43" s="21"/>
      <c r="F43" s="14" t="str">
        <f t="shared" si="22"/>
        <v>https://raw.githubusercontent.com/ak-asuthkar/Pallet_Assembly/main/Pallet%20Assembly_V5.glb#Rec_Jaw_22</v>
      </c>
      <c r="G43" s="12">
        <v>1</v>
      </c>
      <c r="AA43" s="14"/>
      <c r="AB43" s="28" t="str">
        <f t="shared" si="0"/>
        <v>{"id": "Rec_Jaw_22"</v>
      </c>
      <c r="AC43" s="29" t="str">
        <f t="shared" si="1"/>
        <v/>
      </c>
      <c r="AD43" s="29" t="str">
        <f t="shared" si="2"/>
        <v>, "type": "http://www.semanticweb.org/FixOnt#Jaw"</v>
      </c>
      <c r="AE43" s="29" t="str">
        <f t="shared" si="3"/>
        <v/>
      </c>
      <c r="AF43" s="29" t="str">
        <f t="shared" si="4"/>
        <v>, "representations": [{"file": "https://raw.githubusercontent.com/ak-asuthkar/Pallet_Assembly/main/Pallet%20Assembly_V5.glb#Rec_Jaw_22", "unit": "1"}]</v>
      </c>
      <c r="AG43" s="29" t="str">
        <f t="shared" si="5"/>
        <v/>
      </c>
      <c r="AH43" s="29" t="str">
        <f t="shared" si="6"/>
        <v/>
      </c>
      <c r="AI43" s="29" t="str">
        <f t="shared" si="7"/>
        <v/>
      </c>
      <c r="AJ43" s="29" t="str">
        <f t="shared" si="8"/>
        <v/>
      </c>
      <c r="AK43" s="29" t="str">
        <f t="shared" si="9"/>
        <v/>
      </c>
      <c r="AL43" s="29" t="str">
        <f t="shared" si="10"/>
        <v/>
      </c>
      <c r="AM43" s="29" t="str">
        <f t="shared" si="11"/>
        <v/>
      </c>
      <c r="AN43" s="29" t="str">
        <f t="shared" si="12"/>
        <v/>
      </c>
      <c r="AO43" s="29" t="str">
        <f t="shared" si="13"/>
        <v/>
      </c>
      <c r="AP43" s="29" t="str">
        <f t="shared" si="14"/>
        <v/>
      </c>
      <c r="AQ43" s="29" t="str">
        <f t="shared" si="15"/>
        <v/>
      </c>
      <c r="AR43" s="29" t="str">
        <f t="shared" si="16"/>
        <v/>
      </c>
      <c r="AS43" s="29" t="s">
        <v>35</v>
      </c>
      <c r="AT43" s="29" t="str">
        <f t="shared" si="17"/>
        <v>{"id": "Rec_Jaw_22", "type": "http://www.semanticweb.org/FixOnt#Jaw", "representations": [{"file": "https://raw.githubusercontent.com/ak-asuthkar/Pallet_Assembly/main/Pallet%20Assembly_V5.glb#Rec_Jaw_22", "unit": "1"}]},</v>
      </c>
      <c r="AU43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</v>
      </c>
      <c r="AV4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</v>
      </c>
      <c r="AW43" s="15" t="s">
        <v>1</v>
      </c>
      <c r="AX43" s="15" t="str">
        <f t="shared" si="20"/>
        <v>"Rec_Jaw_22",</v>
      </c>
    </row>
    <row r="44" spans="1:50" ht="14.1" customHeight="1">
      <c r="A44" s="43" t="s">
        <v>86</v>
      </c>
      <c r="B44" s="12">
        <v>1</v>
      </c>
      <c r="C44" s="20"/>
      <c r="D44" s="14" t="s">
        <v>96</v>
      </c>
      <c r="E44" s="21"/>
      <c r="F44" s="14" t="str">
        <f t="shared" si="22"/>
        <v>https://raw.githubusercontent.com/ak-asuthkar/Pallet_Assembly/main/Pallet%20Assembly_V5.glb#Rec_Jaw_23</v>
      </c>
      <c r="G44" s="12">
        <v>1</v>
      </c>
      <c r="AB44" s="28" t="str">
        <f t="shared" si="0"/>
        <v>{"id": "Rec_Jaw_23"</v>
      </c>
      <c r="AC44" s="29" t="str">
        <f t="shared" si="1"/>
        <v/>
      </c>
      <c r="AD44" s="29" t="str">
        <f t="shared" si="2"/>
        <v>, "type": "http://www.semanticweb.org/FixOnt#Jaw"</v>
      </c>
      <c r="AE44" s="29" t="str">
        <f t="shared" si="3"/>
        <v/>
      </c>
      <c r="AF44" s="29" t="str">
        <f t="shared" si="4"/>
        <v>, "representations": [{"file": "https://raw.githubusercontent.com/ak-asuthkar/Pallet_Assembly/main/Pallet%20Assembly_V5.glb#Rec_Jaw_23", "unit": "1"}]</v>
      </c>
      <c r="AG44" s="29" t="str">
        <f t="shared" si="5"/>
        <v/>
      </c>
      <c r="AH44" s="29" t="str">
        <f t="shared" si="6"/>
        <v/>
      </c>
      <c r="AI44" s="29" t="str">
        <f t="shared" si="7"/>
        <v/>
      </c>
      <c r="AJ44" s="29" t="str">
        <f t="shared" si="8"/>
        <v/>
      </c>
      <c r="AK44" s="29" t="str">
        <f t="shared" si="9"/>
        <v/>
      </c>
      <c r="AL44" s="29" t="str">
        <f t="shared" si="10"/>
        <v/>
      </c>
      <c r="AM44" s="29" t="str">
        <f t="shared" si="11"/>
        <v/>
      </c>
      <c r="AN44" s="29" t="str">
        <f t="shared" si="12"/>
        <v/>
      </c>
      <c r="AO44" s="29" t="str">
        <f t="shared" si="13"/>
        <v/>
      </c>
      <c r="AP44" s="29" t="str">
        <f t="shared" si="14"/>
        <v/>
      </c>
      <c r="AQ44" s="29" t="str">
        <f t="shared" si="15"/>
        <v/>
      </c>
      <c r="AR44" s="29" t="str">
        <f t="shared" si="16"/>
        <v/>
      </c>
      <c r="AS44" s="29" t="s">
        <v>35</v>
      </c>
      <c r="AT44" s="29" t="str">
        <f t="shared" si="17"/>
        <v>{"id": "Rec_Jaw_23", "type": "http://www.semanticweb.org/FixOnt#Jaw", "representations": [{"file": "https://raw.githubusercontent.com/ak-asuthkar/Pallet_Assembly/main/Pallet%20Assembly_V5.glb#Rec_Jaw_23", "unit": "1"}]},</v>
      </c>
      <c r="AU4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</v>
      </c>
      <c r="AV4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</v>
      </c>
      <c r="AW44" s="15" t="s">
        <v>1</v>
      </c>
      <c r="AX44" s="15" t="str">
        <f t="shared" si="20"/>
        <v>"Rec_Jaw_23",</v>
      </c>
    </row>
    <row r="45" spans="1:50" ht="14.1" customHeight="1">
      <c r="A45" s="43" t="s">
        <v>87</v>
      </c>
      <c r="B45" s="12">
        <v>1</v>
      </c>
      <c r="C45" s="20"/>
      <c r="D45" s="14" t="s">
        <v>98</v>
      </c>
      <c r="E45" s="21"/>
      <c r="F45" s="14" t="str">
        <f t="shared" si="22"/>
        <v>https://raw.githubusercontent.com/ak-asuthkar/Pallet_Assembly/main/Pallet%20Assembly_V5.glb#Nut_21</v>
      </c>
      <c r="G45" s="12">
        <v>1</v>
      </c>
      <c r="AB45" s="28" t="str">
        <f t="shared" si="0"/>
        <v>{"id": "Nut_21"</v>
      </c>
      <c r="AC45" s="29" t="str">
        <f t="shared" si="1"/>
        <v/>
      </c>
      <c r="AD45" s="29" t="str">
        <f t="shared" si="2"/>
        <v>, "type": "http://www.semanticweb.org/FixOnt#ScrewTypeFasteners"</v>
      </c>
      <c r="AE45" s="29" t="str">
        <f t="shared" si="3"/>
        <v/>
      </c>
      <c r="AF45" s="29" t="str">
        <f t="shared" si="4"/>
        <v>, "representations": [{"file": "https://raw.githubusercontent.com/ak-asuthkar/Pallet_Assembly/main/Pallet%20Assembly_V5.glb#Nut_21", "unit": "1"}]</v>
      </c>
      <c r="AG45" s="29" t="str">
        <f t="shared" si="5"/>
        <v/>
      </c>
      <c r="AH45" s="29" t="str">
        <f t="shared" si="6"/>
        <v/>
      </c>
      <c r="AI45" s="29" t="str">
        <f t="shared" si="7"/>
        <v/>
      </c>
      <c r="AJ45" s="29" t="str">
        <f t="shared" si="8"/>
        <v/>
      </c>
      <c r="AK45" s="29" t="str">
        <f t="shared" si="9"/>
        <v/>
      </c>
      <c r="AL45" s="29" t="str">
        <f t="shared" si="10"/>
        <v/>
      </c>
      <c r="AM45" s="29" t="str">
        <f t="shared" si="11"/>
        <v/>
      </c>
      <c r="AN45" s="29" t="str">
        <f t="shared" si="12"/>
        <v/>
      </c>
      <c r="AO45" s="29" t="str">
        <f t="shared" si="13"/>
        <v/>
      </c>
      <c r="AP45" s="29" t="str">
        <f t="shared" si="14"/>
        <v/>
      </c>
      <c r="AQ45" s="29" t="str">
        <f t="shared" si="15"/>
        <v/>
      </c>
      <c r="AR45" s="29" t="str">
        <f t="shared" si="16"/>
        <v/>
      </c>
      <c r="AS45" s="29" t="s">
        <v>35</v>
      </c>
      <c r="AT45" s="29" t="str">
        <f t="shared" si="17"/>
        <v>{"id": "Nut_21", "type": "http://www.semanticweb.org/FixOnt#ScrewTypeFasteners", "representations": [{"file": "https://raw.githubusercontent.com/ak-asuthkar/Pallet_Assembly/main/Pallet%20Assembly_V5.glb#Nut_21", "unit": "1"}]},</v>
      </c>
      <c r="AU4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</v>
      </c>
      <c r="AV4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</v>
      </c>
      <c r="AW45" s="15" t="s">
        <v>1</v>
      </c>
      <c r="AX45" s="15" t="str">
        <f t="shared" si="20"/>
        <v>"Nut_21",</v>
      </c>
    </row>
    <row r="46" spans="1:50" ht="14.1" customHeight="1">
      <c r="A46" s="43" t="s">
        <v>88</v>
      </c>
      <c r="B46" s="12">
        <v>1</v>
      </c>
      <c r="C46" s="20"/>
      <c r="D46" s="14" t="s">
        <v>98</v>
      </c>
      <c r="E46" s="21"/>
      <c r="F46" s="14" t="str">
        <f t="shared" si="22"/>
        <v>https://raw.githubusercontent.com/ak-asuthkar/Pallet_Assembly/main/Pallet%20Assembly_V5.glb#M16_21</v>
      </c>
      <c r="G46" s="12">
        <v>1</v>
      </c>
      <c r="AB46" s="28" t="str">
        <f t="shared" si="0"/>
        <v>{"id": "M16_21"</v>
      </c>
      <c r="AC46" s="29" t="str">
        <f t="shared" si="1"/>
        <v/>
      </c>
      <c r="AD46" s="29" t="str">
        <f t="shared" si="2"/>
        <v>, "type": "http://www.semanticweb.org/FixOnt#ScrewTypeFasteners"</v>
      </c>
      <c r="AE46" s="29" t="str">
        <f t="shared" si="3"/>
        <v/>
      </c>
      <c r="AF46" s="29" t="str">
        <f t="shared" si="4"/>
        <v>, "representations": [{"file": "https://raw.githubusercontent.com/ak-asuthkar/Pallet_Assembly/main/Pallet%20Assembly_V5.glb#M16_21", "unit": "1"}]</v>
      </c>
      <c r="AG46" s="29" t="str">
        <f t="shared" si="5"/>
        <v/>
      </c>
      <c r="AH46" s="29" t="str">
        <f t="shared" si="6"/>
        <v/>
      </c>
      <c r="AI46" s="29" t="str">
        <f t="shared" si="7"/>
        <v/>
      </c>
      <c r="AJ46" s="29" t="str">
        <f t="shared" si="8"/>
        <v/>
      </c>
      <c r="AK46" s="29" t="str">
        <f t="shared" si="9"/>
        <v/>
      </c>
      <c r="AL46" s="29" t="str">
        <f t="shared" si="10"/>
        <v/>
      </c>
      <c r="AM46" s="29" t="str">
        <f t="shared" si="11"/>
        <v/>
      </c>
      <c r="AN46" s="29" t="str">
        <f t="shared" si="12"/>
        <v/>
      </c>
      <c r="AO46" s="29" t="str">
        <f t="shared" si="13"/>
        <v/>
      </c>
      <c r="AP46" s="29" t="str">
        <f t="shared" si="14"/>
        <v/>
      </c>
      <c r="AQ46" s="29" t="str">
        <f t="shared" si="15"/>
        <v/>
      </c>
      <c r="AR46" s="29" t="str">
        <f t="shared" si="16"/>
        <v/>
      </c>
      <c r="AS46" s="29" t="s">
        <v>35</v>
      </c>
      <c r="AT46" s="29" t="str">
        <f t="shared" si="17"/>
        <v>{"id": "M16_21", "type": "http://www.semanticweb.org/FixOnt#ScrewTypeFasteners", "representations": [{"file": "https://raw.githubusercontent.com/ak-asuthkar/Pallet_Assembly/main/Pallet%20Assembly_V5.glb#M16_21", "unit": "1"}]},</v>
      </c>
      <c r="AU4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</v>
      </c>
      <c r="AV4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</v>
      </c>
      <c r="AW46" s="15" t="s">
        <v>1</v>
      </c>
      <c r="AX46" s="15" t="str">
        <f t="shared" si="20"/>
        <v>"M16_21",</v>
      </c>
    </row>
    <row r="47" spans="1:50" ht="14.1" customHeight="1">
      <c r="A47" s="43" t="s">
        <v>87</v>
      </c>
      <c r="B47" s="12">
        <v>1</v>
      </c>
      <c r="C47" s="20"/>
      <c r="D47" s="14" t="s">
        <v>98</v>
      </c>
      <c r="E47" s="21"/>
      <c r="F47" s="14" t="str">
        <f t="shared" si="22"/>
        <v>https://raw.githubusercontent.com/ak-asuthkar/Pallet_Assembly/main/Pallet%20Assembly_V5.glb#Nut_21</v>
      </c>
      <c r="G47" s="12">
        <v>1</v>
      </c>
      <c r="AA47" s="14"/>
      <c r="AB47" s="28" t="str">
        <f t="shared" si="0"/>
        <v>{"id": "Nut_21"</v>
      </c>
      <c r="AC47" s="29" t="str">
        <f t="shared" si="1"/>
        <v/>
      </c>
      <c r="AD47" s="29" t="str">
        <f t="shared" si="2"/>
        <v>, "type": "http://www.semanticweb.org/FixOnt#ScrewTypeFasteners"</v>
      </c>
      <c r="AE47" s="29" t="str">
        <f t="shared" si="3"/>
        <v/>
      </c>
      <c r="AF47" s="29" t="str">
        <f t="shared" si="4"/>
        <v>, "representations": [{"file": "https://raw.githubusercontent.com/ak-asuthkar/Pallet_Assembly/main/Pallet%20Assembly_V5.glb#Nut_21", "unit": "1"}]</v>
      </c>
      <c r="AG47" s="29" t="str">
        <f t="shared" si="5"/>
        <v/>
      </c>
      <c r="AH47" s="29" t="str">
        <f t="shared" si="6"/>
        <v/>
      </c>
      <c r="AI47" s="29" t="str">
        <f t="shared" si="7"/>
        <v/>
      </c>
      <c r="AJ47" s="29" t="str">
        <f t="shared" si="8"/>
        <v/>
      </c>
      <c r="AK47" s="29" t="str">
        <f t="shared" si="9"/>
        <v/>
      </c>
      <c r="AL47" s="29" t="str">
        <f t="shared" si="10"/>
        <v/>
      </c>
      <c r="AM47" s="29" t="str">
        <f t="shared" si="11"/>
        <v/>
      </c>
      <c r="AN47" s="29" t="str">
        <f t="shared" si="12"/>
        <v/>
      </c>
      <c r="AO47" s="29" t="str">
        <f t="shared" si="13"/>
        <v/>
      </c>
      <c r="AP47" s="29" t="str">
        <f t="shared" si="14"/>
        <v/>
      </c>
      <c r="AQ47" s="29" t="str">
        <f t="shared" si="15"/>
        <v/>
      </c>
      <c r="AR47" s="29" t="str">
        <f t="shared" si="16"/>
        <v/>
      </c>
      <c r="AS47" s="29" t="s">
        <v>35</v>
      </c>
      <c r="AT47" s="29" t="str">
        <f t="shared" si="17"/>
        <v>{"id": "Nut_21", "type": "http://www.semanticweb.org/FixOnt#ScrewTypeFasteners", "representations": [{"file": "https://raw.githubusercontent.com/ak-asuthkar/Pallet_Assembly/main/Pallet%20Assembly_V5.glb#Nut_21", "unit": "1"}]},</v>
      </c>
      <c r="AU47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</v>
      </c>
      <c r="AV4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</v>
      </c>
      <c r="AW47" s="15" t="s">
        <v>1</v>
      </c>
      <c r="AX47" s="15" t="str">
        <f t="shared" si="20"/>
        <v>"Nut_21",</v>
      </c>
    </row>
    <row r="48" spans="1:50" ht="14.1" customHeight="1">
      <c r="A48" s="43" t="s">
        <v>88</v>
      </c>
      <c r="B48" s="12">
        <v>1</v>
      </c>
      <c r="C48" s="20"/>
      <c r="D48" s="14" t="s">
        <v>98</v>
      </c>
      <c r="E48" s="21"/>
      <c r="F48" s="14" t="str">
        <f t="shared" si="22"/>
        <v>https://raw.githubusercontent.com/ak-asuthkar/Pallet_Assembly/main/Pallet%20Assembly_V5.glb#M16_21</v>
      </c>
      <c r="G48" s="12">
        <v>1</v>
      </c>
      <c r="AA48" s="14"/>
      <c r="AB48" s="28" t="str">
        <f t="shared" si="0"/>
        <v>{"id": "M16_21"</v>
      </c>
      <c r="AC48" s="29" t="str">
        <f t="shared" si="1"/>
        <v/>
      </c>
      <c r="AD48" s="29" t="str">
        <f t="shared" si="2"/>
        <v>, "type": "http://www.semanticweb.org/FixOnt#ScrewTypeFasteners"</v>
      </c>
      <c r="AE48" s="29" t="str">
        <f t="shared" si="3"/>
        <v/>
      </c>
      <c r="AF48" s="29" t="str">
        <f t="shared" si="4"/>
        <v>, "representations": [{"file": "https://raw.githubusercontent.com/ak-asuthkar/Pallet_Assembly/main/Pallet%20Assembly_V5.glb#M16_21", "unit": "1"}]</v>
      </c>
      <c r="AG48" s="29" t="str">
        <f t="shared" si="5"/>
        <v/>
      </c>
      <c r="AH48" s="29" t="str">
        <f t="shared" si="6"/>
        <v/>
      </c>
      <c r="AI48" s="29" t="str">
        <f t="shared" si="7"/>
        <v/>
      </c>
      <c r="AJ48" s="29" t="str">
        <f t="shared" si="8"/>
        <v/>
      </c>
      <c r="AK48" s="29" t="str">
        <f t="shared" si="9"/>
        <v/>
      </c>
      <c r="AL48" s="29" t="str">
        <f t="shared" si="10"/>
        <v/>
      </c>
      <c r="AM48" s="29" t="str">
        <f t="shared" si="11"/>
        <v/>
      </c>
      <c r="AN48" s="29" t="str">
        <f t="shared" si="12"/>
        <v/>
      </c>
      <c r="AO48" s="29" t="str">
        <f t="shared" si="13"/>
        <v/>
      </c>
      <c r="AP48" s="29" t="str">
        <f t="shared" si="14"/>
        <v/>
      </c>
      <c r="AQ48" s="29" t="str">
        <f t="shared" si="15"/>
        <v/>
      </c>
      <c r="AR48" s="29" t="str">
        <f t="shared" si="16"/>
        <v/>
      </c>
      <c r="AS48" s="29" t="s">
        <v>35</v>
      </c>
      <c r="AT48" s="29" t="str">
        <f t="shared" si="17"/>
        <v>{"id": "M16_21", "type": "http://www.semanticweb.org/FixOnt#ScrewTypeFasteners", "representations": [{"file": "https://raw.githubusercontent.com/ak-asuthkar/Pallet_Assembly/main/Pallet%20Assembly_V5.glb#M16_21", "unit": "1"}]},</v>
      </c>
      <c r="AU48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</v>
      </c>
      <c r="AV4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</v>
      </c>
      <c r="AW48" s="15" t="s">
        <v>1</v>
      </c>
      <c r="AX48" s="15" t="str">
        <f t="shared" si="20"/>
        <v>"M16_21",</v>
      </c>
    </row>
    <row r="49" spans="1:50" ht="14.1" customHeight="1">
      <c r="A49" s="43" t="s">
        <v>89</v>
      </c>
      <c r="B49" s="12">
        <v>1</v>
      </c>
      <c r="C49" s="20"/>
      <c r="D49" s="14" t="s">
        <v>97</v>
      </c>
      <c r="E49" s="21"/>
      <c r="F49" s="14" t="str">
        <f t="shared" si="22"/>
        <v>https://raw.githubusercontent.com/ak-asuthkar/Pallet_Assembly/main/Pallet%20Assembly_V5.glb#Sup_Base_21</v>
      </c>
      <c r="G49" s="12">
        <v>1</v>
      </c>
      <c r="AA49" s="14"/>
      <c r="AB49" s="28" t="str">
        <f t="shared" si="0"/>
        <v>{"id": "Sup_Base_21"</v>
      </c>
      <c r="AC49" s="29" t="str">
        <f t="shared" si="1"/>
        <v/>
      </c>
      <c r="AD49" s="29" t="str">
        <f t="shared" si="2"/>
        <v>, "type": "http://www.semanticweb.org/FixOnt#Support"</v>
      </c>
      <c r="AE49" s="29" t="str">
        <f t="shared" si="3"/>
        <v/>
      </c>
      <c r="AF49" s="29" t="str">
        <f t="shared" si="4"/>
        <v>, "representations": [{"file": "https://raw.githubusercontent.com/ak-asuthkar/Pallet_Assembly/main/Pallet%20Assembly_V5.glb#Sup_Base_21", "unit": "1"}]</v>
      </c>
      <c r="AG49" s="29" t="str">
        <f t="shared" si="5"/>
        <v/>
      </c>
      <c r="AH49" s="29" t="str">
        <f t="shared" si="6"/>
        <v/>
      </c>
      <c r="AI49" s="29" t="str">
        <f t="shared" si="7"/>
        <v/>
      </c>
      <c r="AJ49" s="29" t="str">
        <f t="shared" si="8"/>
        <v/>
      </c>
      <c r="AK49" s="29" t="str">
        <f t="shared" si="9"/>
        <v/>
      </c>
      <c r="AL49" s="29" t="str">
        <f t="shared" si="10"/>
        <v/>
      </c>
      <c r="AM49" s="29" t="str">
        <f t="shared" si="11"/>
        <v/>
      </c>
      <c r="AN49" s="29" t="str">
        <f t="shared" si="12"/>
        <v/>
      </c>
      <c r="AO49" s="29" t="str">
        <f t="shared" si="13"/>
        <v/>
      </c>
      <c r="AP49" s="29" t="str">
        <f t="shared" si="14"/>
        <v/>
      </c>
      <c r="AQ49" s="29" t="str">
        <f t="shared" si="15"/>
        <v/>
      </c>
      <c r="AR49" s="29" t="str">
        <f t="shared" si="16"/>
        <v/>
      </c>
      <c r="AS49" s="29" t="s">
        <v>35</v>
      </c>
      <c r="AT49" s="29" t="str">
        <f t="shared" si="17"/>
        <v>{"id": "Sup_Base_21", "type": "http://www.semanticweb.org/FixOnt#Support", "representations": [{"file": "https://raw.githubusercontent.com/ak-asuthkar/Pallet_Assembly/main/Pallet%20Assembly_V5.glb#Sup_Base_21", "unit": "1"}]},</v>
      </c>
      <c r="AU49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</v>
      </c>
      <c r="AV4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</v>
      </c>
      <c r="AW49" s="15" t="s">
        <v>1</v>
      </c>
      <c r="AX49" s="15" t="str">
        <f t="shared" si="20"/>
        <v>"Sup_Base_21",</v>
      </c>
    </row>
    <row r="50" spans="1:50" ht="14.1" customHeight="1">
      <c r="A50" s="43" t="s">
        <v>90</v>
      </c>
      <c r="B50" s="12">
        <v>1</v>
      </c>
      <c r="C50" s="20"/>
      <c r="D50" s="14" t="s">
        <v>97</v>
      </c>
      <c r="E50" s="21"/>
      <c r="F50" s="14" t="str">
        <f t="shared" si="22"/>
        <v>https://raw.githubusercontent.com/ak-asuthkar/Pallet_Assembly/main/Pallet%20Assembly_V5.glb#Sup_Base_22</v>
      </c>
      <c r="G50" s="12">
        <v>1</v>
      </c>
      <c r="AA50" s="14"/>
      <c r="AB50" s="28" t="str">
        <f t="shared" si="0"/>
        <v>{"id": "Sup_Base_22"</v>
      </c>
      <c r="AC50" s="29" t="str">
        <f t="shared" si="1"/>
        <v/>
      </c>
      <c r="AD50" s="29" t="str">
        <f t="shared" si="2"/>
        <v>, "type": "http://www.semanticweb.org/FixOnt#Support"</v>
      </c>
      <c r="AE50" s="29" t="str">
        <f t="shared" si="3"/>
        <v/>
      </c>
      <c r="AF50" s="29" t="str">
        <f t="shared" si="4"/>
        <v>, "representations": [{"file": "https://raw.githubusercontent.com/ak-asuthkar/Pallet_Assembly/main/Pallet%20Assembly_V5.glb#Sup_Base_22", "unit": "1"}]</v>
      </c>
      <c r="AG50" s="29" t="str">
        <f t="shared" si="5"/>
        <v/>
      </c>
      <c r="AH50" s="29" t="str">
        <f t="shared" si="6"/>
        <v/>
      </c>
      <c r="AI50" s="29" t="str">
        <f t="shared" si="7"/>
        <v/>
      </c>
      <c r="AJ50" s="29" t="str">
        <f t="shared" si="8"/>
        <v/>
      </c>
      <c r="AK50" s="29" t="str">
        <f t="shared" si="9"/>
        <v/>
      </c>
      <c r="AL50" s="29" t="str">
        <f t="shared" si="10"/>
        <v/>
      </c>
      <c r="AM50" s="29" t="str">
        <f t="shared" si="11"/>
        <v/>
      </c>
      <c r="AN50" s="29" t="str">
        <f t="shared" si="12"/>
        <v/>
      </c>
      <c r="AO50" s="29" t="str">
        <f t="shared" si="13"/>
        <v/>
      </c>
      <c r="AP50" s="29" t="str">
        <f t="shared" si="14"/>
        <v/>
      </c>
      <c r="AQ50" s="29" t="str">
        <f t="shared" si="15"/>
        <v/>
      </c>
      <c r="AR50" s="29" t="str">
        <f t="shared" si="16"/>
        <v/>
      </c>
      <c r="AS50" s="29" t="s">
        <v>35</v>
      </c>
      <c r="AT50" s="29" t="str">
        <f t="shared" si="17"/>
        <v>{"id": "Sup_Base_22", "type": "http://www.semanticweb.org/FixOnt#Support", "representations": [{"file": "https://raw.githubusercontent.com/ak-asuthkar/Pallet_Assembly/main/Pallet%20Assembly_V5.glb#Sup_Base_22", "unit": "1"}]},</v>
      </c>
      <c r="AU50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</v>
      </c>
      <c r="AV5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</v>
      </c>
      <c r="AW50" s="15" t="s">
        <v>1</v>
      </c>
      <c r="AX50" s="15" t="str">
        <f t="shared" si="20"/>
        <v>"Sup_Base_22",</v>
      </c>
    </row>
    <row r="51" spans="1:50" ht="14.1" customHeight="1">
      <c r="A51" s="43" t="s">
        <v>91</v>
      </c>
      <c r="B51" s="12">
        <v>1</v>
      </c>
      <c r="C51" s="20"/>
      <c r="D51" s="14" t="s">
        <v>97</v>
      </c>
      <c r="E51" s="21"/>
      <c r="F51" s="14" t="str">
        <f t="shared" si="22"/>
        <v>https://raw.githubusercontent.com/ak-asuthkar/Pallet_Assembly/main/Pallet%20Assembly_V5.glb#Sup_Base_23</v>
      </c>
      <c r="G51" s="12">
        <v>1</v>
      </c>
      <c r="AA51" s="14"/>
      <c r="AB51" s="28" t="str">
        <f t="shared" si="0"/>
        <v>{"id": "Sup_Base_23"</v>
      </c>
      <c r="AC51" s="29" t="str">
        <f t="shared" si="1"/>
        <v/>
      </c>
      <c r="AD51" s="29" t="str">
        <f t="shared" si="2"/>
        <v>, "type": "http://www.semanticweb.org/FixOnt#Support"</v>
      </c>
      <c r="AE51" s="29" t="str">
        <f t="shared" si="3"/>
        <v/>
      </c>
      <c r="AF51" s="29" t="str">
        <f t="shared" si="4"/>
        <v>, "representations": [{"file": "https://raw.githubusercontent.com/ak-asuthkar/Pallet_Assembly/main/Pallet%20Assembly_V5.glb#Sup_Base_23", "unit": "1"}]</v>
      </c>
      <c r="AG51" s="29" t="str">
        <f t="shared" si="5"/>
        <v/>
      </c>
      <c r="AH51" s="29" t="str">
        <f t="shared" si="6"/>
        <v/>
      </c>
      <c r="AI51" s="29" t="str">
        <f t="shared" si="7"/>
        <v/>
      </c>
      <c r="AJ51" s="29" t="str">
        <f t="shared" si="8"/>
        <v/>
      </c>
      <c r="AK51" s="29" t="str">
        <f t="shared" si="9"/>
        <v/>
      </c>
      <c r="AL51" s="29" t="str">
        <f t="shared" si="10"/>
        <v/>
      </c>
      <c r="AM51" s="29" t="str">
        <f t="shared" si="11"/>
        <v/>
      </c>
      <c r="AN51" s="29" t="str">
        <f t="shared" si="12"/>
        <v/>
      </c>
      <c r="AO51" s="29" t="str">
        <f t="shared" si="13"/>
        <v/>
      </c>
      <c r="AP51" s="29" t="str">
        <f t="shared" si="14"/>
        <v/>
      </c>
      <c r="AQ51" s="29" t="str">
        <f t="shared" si="15"/>
        <v/>
      </c>
      <c r="AR51" s="29" t="str">
        <f t="shared" si="16"/>
        <v/>
      </c>
      <c r="AS51" s="29" t="s">
        <v>35</v>
      </c>
      <c r="AT51" s="29" t="str">
        <f t="shared" si="17"/>
        <v>{"id": "Sup_Base_23", "type": "http://www.semanticweb.org/FixOnt#Support", "representations": [{"file": "https://raw.githubusercontent.com/ak-asuthkar/Pallet_Assembly/main/Pallet%20Assembly_V5.glb#Sup_Base_23", "unit": "1"}]},</v>
      </c>
      <c r="AU51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1" s="15" t="s">
        <v>1</v>
      </c>
      <c r="AX51" s="15" t="str">
        <f t="shared" si="20"/>
        <v>"Sup_Base_23",</v>
      </c>
    </row>
    <row r="52" spans="1:50" ht="14.1" customHeight="1">
      <c r="A52" s="20"/>
      <c r="B52" s="14"/>
      <c r="C52" s="20"/>
      <c r="E52" s="21"/>
      <c r="AA52" s="14"/>
      <c r="AB52" s="28" t="str">
        <f t="shared" si="0"/>
        <v>{"id": ""</v>
      </c>
      <c r="AC52" s="29" t="str">
        <f t="shared" si="1"/>
        <v/>
      </c>
      <c r="AD52" s="29" t="str">
        <f t="shared" si="2"/>
        <v/>
      </c>
      <c r="AE52" s="29" t="str">
        <f t="shared" si="3"/>
        <v/>
      </c>
      <c r="AF52" s="29" t="str">
        <f t="shared" si="4"/>
        <v/>
      </c>
      <c r="AG52" s="29" t="str">
        <f t="shared" si="5"/>
        <v/>
      </c>
      <c r="AH52" s="29" t="str">
        <f t="shared" si="6"/>
        <v/>
      </c>
      <c r="AI52" s="29" t="str">
        <f t="shared" si="7"/>
        <v/>
      </c>
      <c r="AJ52" s="29" t="str">
        <f t="shared" si="8"/>
        <v/>
      </c>
      <c r="AK52" s="29" t="str">
        <f t="shared" si="9"/>
        <v/>
      </c>
      <c r="AL52" s="29" t="str">
        <f t="shared" si="10"/>
        <v/>
      </c>
      <c r="AM52" s="29" t="str">
        <f t="shared" si="11"/>
        <v/>
      </c>
      <c r="AN52" s="29" t="str">
        <f t="shared" si="12"/>
        <v/>
      </c>
      <c r="AO52" s="29" t="str">
        <f t="shared" si="13"/>
        <v/>
      </c>
      <c r="AP52" s="29" t="str">
        <f t="shared" si="14"/>
        <v/>
      </c>
      <c r="AQ52" s="29" t="str">
        <f t="shared" si="15"/>
        <v/>
      </c>
      <c r="AR52" s="29" t="str">
        <f t="shared" si="16"/>
        <v/>
      </c>
      <c r="AS52" s="29" t="s">
        <v>35</v>
      </c>
      <c r="AT52" s="29" t="str">
        <f t="shared" si="17"/>
        <v>{"id": ""},</v>
      </c>
      <c r="AU52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2" s="15" t="s">
        <v>1</v>
      </c>
      <c r="AX52" s="15" t="str">
        <f t="shared" si="20"/>
        <v>"",</v>
      </c>
    </row>
    <row r="53" spans="1:50" ht="14.1" customHeight="1">
      <c r="A53" s="20"/>
      <c r="B53" s="14"/>
      <c r="C53" s="20"/>
      <c r="E53" s="21"/>
      <c r="AA53" s="14"/>
      <c r="AB53" s="28" t="str">
        <f t="shared" si="0"/>
        <v>{"id": ""</v>
      </c>
      <c r="AC53" s="29" t="str">
        <f t="shared" si="1"/>
        <v/>
      </c>
      <c r="AD53" s="29" t="str">
        <f t="shared" si="2"/>
        <v/>
      </c>
      <c r="AE53" s="29" t="str">
        <f t="shared" si="3"/>
        <v/>
      </c>
      <c r="AF53" s="29" t="str">
        <f t="shared" si="4"/>
        <v/>
      </c>
      <c r="AG53" s="29" t="str">
        <f t="shared" si="5"/>
        <v/>
      </c>
      <c r="AH53" s="29" t="str">
        <f t="shared" si="6"/>
        <v/>
      </c>
      <c r="AI53" s="29" t="str">
        <f t="shared" si="7"/>
        <v/>
      </c>
      <c r="AJ53" s="29" t="str">
        <f t="shared" si="8"/>
        <v/>
      </c>
      <c r="AK53" s="29" t="str">
        <f t="shared" si="9"/>
        <v/>
      </c>
      <c r="AL53" s="29" t="str">
        <f t="shared" si="10"/>
        <v/>
      </c>
      <c r="AM53" s="29" t="str">
        <f t="shared" si="11"/>
        <v/>
      </c>
      <c r="AN53" s="29" t="str">
        <f t="shared" si="12"/>
        <v/>
      </c>
      <c r="AO53" s="29" t="str">
        <f t="shared" si="13"/>
        <v/>
      </c>
      <c r="AP53" s="29" t="str">
        <f t="shared" si="14"/>
        <v/>
      </c>
      <c r="AQ53" s="29" t="str">
        <f t="shared" si="15"/>
        <v/>
      </c>
      <c r="AR53" s="29" t="str">
        <f t="shared" si="16"/>
        <v/>
      </c>
      <c r="AS53" s="29" t="s">
        <v>35</v>
      </c>
      <c r="AT53" s="29" t="str">
        <f t="shared" si="17"/>
        <v>{"id": ""},</v>
      </c>
      <c r="AU53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3" s="15" t="s">
        <v>1</v>
      </c>
      <c r="AX53" s="15" t="str">
        <f t="shared" si="20"/>
        <v>"",</v>
      </c>
    </row>
    <row r="54" spans="1:50" ht="14.1" customHeight="1">
      <c r="A54" s="20"/>
      <c r="B54" s="14"/>
      <c r="C54" s="20"/>
      <c r="E54" s="21"/>
      <c r="AA54" s="14"/>
      <c r="AB54" s="28" t="str">
        <f t="shared" si="0"/>
        <v>{"id": ""</v>
      </c>
      <c r="AC54" s="29" t="str">
        <f t="shared" si="1"/>
        <v/>
      </c>
      <c r="AD54" s="29" t="str">
        <f t="shared" si="2"/>
        <v/>
      </c>
      <c r="AE54" s="29" t="str">
        <f t="shared" si="3"/>
        <v/>
      </c>
      <c r="AF54" s="29" t="str">
        <f t="shared" si="4"/>
        <v/>
      </c>
      <c r="AG54" s="29" t="str">
        <f t="shared" si="5"/>
        <v/>
      </c>
      <c r="AH54" s="29" t="str">
        <f t="shared" si="6"/>
        <v/>
      </c>
      <c r="AI54" s="29" t="str">
        <f t="shared" si="7"/>
        <v/>
      </c>
      <c r="AJ54" s="29" t="str">
        <f t="shared" si="8"/>
        <v/>
      </c>
      <c r="AK54" s="29" t="str">
        <f t="shared" si="9"/>
        <v/>
      </c>
      <c r="AL54" s="29" t="str">
        <f t="shared" si="10"/>
        <v/>
      </c>
      <c r="AM54" s="29" t="str">
        <f t="shared" si="11"/>
        <v/>
      </c>
      <c r="AN54" s="29" t="str">
        <f t="shared" si="12"/>
        <v/>
      </c>
      <c r="AO54" s="29" t="str">
        <f t="shared" si="13"/>
        <v/>
      </c>
      <c r="AP54" s="29" t="str">
        <f t="shared" si="14"/>
        <v/>
      </c>
      <c r="AQ54" s="29" t="str">
        <f t="shared" si="15"/>
        <v/>
      </c>
      <c r="AR54" s="29" t="str">
        <f t="shared" si="16"/>
        <v/>
      </c>
      <c r="AS54" s="29" t="s">
        <v>35</v>
      </c>
      <c r="AT54" s="29" t="str">
        <f t="shared" si="17"/>
        <v>{"id": ""},</v>
      </c>
      <c r="AU5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4" s="15" t="s">
        <v>1</v>
      </c>
    </row>
    <row r="55" spans="1:50" ht="14.1" customHeight="1">
      <c r="A55" s="20"/>
      <c r="B55" s="14"/>
      <c r="C55" s="20"/>
      <c r="E55" s="21"/>
      <c r="AA55" s="14"/>
      <c r="AB55" s="28" t="str">
        <f t="shared" si="0"/>
        <v>{"id": ""</v>
      </c>
      <c r="AC55" s="29" t="str">
        <f t="shared" si="1"/>
        <v/>
      </c>
      <c r="AD55" s="29" t="str">
        <f t="shared" si="2"/>
        <v/>
      </c>
      <c r="AE55" s="29" t="str">
        <f t="shared" si="3"/>
        <v/>
      </c>
      <c r="AF55" s="29" t="str">
        <f t="shared" si="4"/>
        <v/>
      </c>
      <c r="AG55" s="29" t="str">
        <f t="shared" si="5"/>
        <v/>
      </c>
      <c r="AH55" s="29" t="str">
        <f t="shared" si="6"/>
        <v/>
      </c>
      <c r="AI55" s="29" t="str">
        <f t="shared" si="7"/>
        <v/>
      </c>
      <c r="AJ55" s="29" t="str">
        <f t="shared" si="8"/>
        <v/>
      </c>
      <c r="AK55" s="29" t="str">
        <f t="shared" si="9"/>
        <v/>
      </c>
      <c r="AL55" s="29" t="str">
        <f t="shared" si="10"/>
        <v/>
      </c>
      <c r="AM55" s="29" t="str">
        <f t="shared" si="11"/>
        <v/>
      </c>
      <c r="AN55" s="29" t="str">
        <f t="shared" si="12"/>
        <v/>
      </c>
      <c r="AO55" s="29" t="str">
        <f t="shared" si="13"/>
        <v/>
      </c>
      <c r="AP55" s="29" t="str">
        <f t="shared" si="14"/>
        <v/>
      </c>
      <c r="AQ55" s="29" t="str">
        <f t="shared" si="15"/>
        <v/>
      </c>
      <c r="AR55" s="29" t="str">
        <f t="shared" si="16"/>
        <v/>
      </c>
      <c r="AS55" s="29" t="s">
        <v>35</v>
      </c>
      <c r="AT55" s="29" t="str">
        <f t="shared" si="17"/>
        <v>{"id": ""},</v>
      </c>
      <c r="AU5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5" s="15" t="s">
        <v>1</v>
      </c>
    </row>
    <row r="56" spans="1:50" ht="14.1" customHeight="1">
      <c r="A56" s="20"/>
      <c r="B56" s="14"/>
      <c r="C56" s="20"/>
      <c r="E56" s="21"/>
      <c r="AA56" s="14"/>
      <c r="AB56" s="28" t="str">
        <f t="shared" si="0"/>
        <v>{"id": ""</v>
      </c>
      <c r="AC56" s="29" t="str">
        <f t="shared" si="1"/>
        <v/>
      </c>
      <c r="AD56" s="29" t="str">
        <f t="shared" si="2"/>
        <v/>
      </c>
      <c r="AE56" s="29" t="str">
        <f t="shared" si="3"/>
        <v/>
      </c>
      <c r="AF56" s="29" t="str">
        <f t="shared" si="4"/>
        <v/>
      </c>
      <c r="AG56" s="29" t="str">
        <f t="shared" si="5"/>
        <v/>
      </c>
      <c r="AH56" s="29" t="str">
        <f t="shared" si="6"/>
        <v/>
      </c>
      <c r="AI56" s="29" t="str">
        <f t="shared" si="7"/>
        <v/>
      </c>
      <c r="AJ56" s="29" t="str">
        <f t="shared" si="8"/>
        <v/>
      </c>
      <c r="AK56" s="29" t="str">
        <f t="shared" si="9"/>
        <v/>
      </c>
      <c r="AL56" s="29" t="str">
        <f t="shared" si="10"/>
        <v/>
      </c>
      <c r="AM56" s="29" t="str">
        <f t="shared" si="11"/>
        <v/>
      </c>
      <c r="AN56" s="29" t="str">
        <f t="shared" si="12"/>
        <v/>
      </c>
      <c r="AO56" s="29" t="str">
        <f t="shared" si="13"/>
        <v/>
      </c>
      <c r="AP56" s="29" t="str">
        <f t="shared" si="14"/>
        <v/>
      </c>
      <c r="AQ56" s="29" t="str">
        <f t="shared" si="15"/>
        <v/>
      </c>
      <c r="AR56" s="29" t="str">
        <f t="shared" si="16"/>
        <v/>
      </c>
      <c r="AS56" s="29" t="s">
        <v>35</v>
      </c>
      <c r="AT56" s="29" t="str">
        <f t="shared" si="17"/>
        <v>{"id": ""},</v>
      </c>
      <c r="AU5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6" s="15" t="s">
        <v>1</v>
      </c>
    </row>
    <row r="57" spans="1:50" ht="14.1" customHeight="1">
      <c r="A57" s="20"/>
      <c r="B57" s="14"/>
      <c r="C57" s="20"/>
      <c r="E57" s="21"/>
      <c r="AA57" s="14"/>
      <c r="AB57" s="28" t="str">
        <f t="shared" si="0"/>
        <v>{"id": ""</v>
      </c>
      <c r="AC57" s="29" t="str">
        <f t="shared" si="1"/>
        <v/>
      </c>
      <c r="AD57" s="29" t="str">
        <f t="shared" si="2"/>
        <v/>
      </c>
      <c r="AE57" s="29" t="str">
        <f t="shared" si="3"/>
        <v/>
      </c>
      <c r="AF57" s="29" t="str">
        <f t="shared" si="4"/>
        <v/>
      </c>
      <c r="AG57" s="29" t="str">
        <f t="shared" si="5"/>
        <v/>
      </c>
      <c r="AH57" s="29" t="str">
        <f t="shared" si="6"/>
        <v/>
      </c>
      <c r="AI57" s="29" t="str">
        <f t="shared" si="7"/>
        <v/>
      </c>
      <c r="AJ57" s="29" t="str">
        <f t="shared" si="8"/>
        <v/>
      </c>
      <c r="AK57" s="29" t="str">
        <f t="shared" si="9"/>
        <v/>
      </c>
      <c r="AL57" s="29" t="str">
        <f t="shared" si="10"/>
        <v/>
      </c>
      <c r="AM57" s="29" t="str">
        <f t="shared" si="11"/>
        <v/>
      </c>
      <c r="AN57" s="29" t="str">
        <f t="shared" si="12"/>
        <v/>
      </c>
      <c r="AO57" s="29" t="str">
        <f t="shared" si="13"/>
        <v/>
      </c>
      <c r="AP57" s="29" t="str">
        <f t="shared" si="14"/>
        <v/>
      </c>
      <c r="AQ57" s="29" t="str">
        <f t="shared" si="15"/>
        <v/>
      </c>
      <c r="AR57" s="29" t="str">
        <f t="shared" si="16"/>
        <v/>
      </c>
      <c r="AS57" s="29" t="s">
        <v>35</v>
      </c>
      <c r="AT57" s="29" t="str">
        <f t="shared" si="17"/>
        <v>{"id": ""},</v>
      </c>
      <c r="AU57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7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7" s="15" t="s">
        <v>1</v>
      </c>
    </row>
    <row r="58" spans="1:50" ht="14.1" customHeight="1">
      <c r="A58" s="20"/>
      <c r="B58" s="14"/>
      <c r="C58" s="20"/>
      <c r="E58" s="21"/>
      <c r="AA58" s="14"/>
      <c r="AB58" s="28" t="str">
        <f t="shared" si="0"/>
        <v>{"id": ""</v>
      </c>
      <c r="AC58" s="29" t="str">
        <f t="shared" si="1"/>
        <v/>
      </c>
      <c r="AD58" s="29" t="str">
        <f t="shared" si="2"/>
        <v/>
      </c>
      <c r="AE58" s="29" t="str">
        <f t="shared" si="3"/>
        <v/>
      </c>
      <c r="AF58" s="29" t="str">
        <f t="shared" si="4"/>
        <v/>
      </c>
      <c r="AG58" s="29" t="str">
        <f t="shared" si="5"/>
        <v/>
      </c>
      <c r="AH58" s="29" t="str">
        <f t="shared" si="6"/>
        <v/>
      </c>
      <c r="AI58" s="29" t="str">
        <f t="shared" si="7"/>
        <v/>
      </c>
      <c r="AJ58" s="29" t="str">
        <f t="shared" si="8"/>
        <v/>
      </c>
      <c r="AK58" s="29" t="str">
        <f t="shared" si="9"/>
        <v/>
      </c>
      <c r="AL58" s="29" t="str">
        <f t="shared" si="10"/>
        <v/>
      </c>
      <c r="AM58" s="29" t="str">
        <f t="shared" si="11"/>
        <v/>
      </c>
      <c r="AN58" s="29" t="str">
        <f t="shared" si="12"/>
        <v/>
      </c>
      <c r="AO58" s="29" t="str">
        <f t="shared" si="13"/>
        <v/>
      </c>
      <c r="AP58" s="29" t="str">
        <f t="shared" si="14"/>
        <v/>
      </c>
      <c r="AQ58" s="29" t="str">
        <f t="shared" si="15"/>
        <v/>
      </c>
      <c r="AR58" s="29" t="str">
        <f t="shared" si="16"/>
        <v/>
      </c>
      <c r="AS58" s="29" t="s">
        <v>35</v>
      </c>
      <c r="AT58" s="29" t="str">
        <f t="shared" si="17"/>
        <v>{"id": ""},</v>
      </c>
      <c r="AU58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8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8" s="15" t="s">
        <v>1</v>
      </c>
    </row>
    <row r="59" spans="1:50" ht="14.1" customHeight="1">
      <c r="A59" s="20"/>
      <c r="B59" s="14"/>
      <c r="C59" s="20"/>
      <c r="E59" s="21"/>
      <c r="AA59" s="14"/>
      <c r="AB59" s="28" t="str">
        <f t="shared" si="0"/>
        <v>{"id": ""</v>
      </c>
      <c r="AC59" s="29" t="str">
        <f t="shared" si="1"/>
        <v/>
      </c>
      <c r="AD59" s="29" t="str">
        <f t="shared" si="2"/>
        <v/>
      </c>
      <c r="AE59" s="29" t="str">
        <f t="shared" si="3"/>
        <v/>
      </c>
      <c r="AF59" s="29" t="str">
        <f t="shared" si="4"/>
        <v/>
      </c>
      <c r="AG59" s="29" t="str">
        <f t="shared" si="5"/>
        <v/>
      </c>
      <c r="AH59" s="29" t="str">
        <f t="shared" si="6"/>
        <v/>
      </c>
      <c r="AI59" s="29" t="str">
        <f t="shared" si="7"/>
        <v/>
      </c>
      <c r="AJ59" s="29" t="str">
        <f t="shared" si="8"/>
        <v/>
      </c>
      <c r="AK59" s="29" t="str">
        <f t="shared" si="9"/>
        <v/>
      </c>
      <c r="AL59" s="29" t="str">
        <f t="shared" si="10"/>
        <v/>
      </c>
      <c r="AM59" s="29" t="str">
        <f t="shared" si="11"/>
        <v/>
      </c>
      <c r="AN59" s="29" t="str">
        <f t="shared" si="12"/>
        <v/>
      </c>
      <c r="AO59" s="29" t="str">
        <f t="shared" si="13"/>
        <v/>
      </c>
      <c r="AP59" s="29" t="str">
        <f t="shared" si="14"/>
        <v/>
      </c>
      <c r="AQ59" s="29" t="str">
        <f t="shared" si="15"/>
        <v/>
      </c>
      <c r="AR59" s="29" t="str">
        <f t="shared" si="16"/>
        <v/>
      </c>
      <c r="AS59" s="29" t="s">
        <v>35</v>
      </c>
      <c r="AT59" s="29" t="str">
        <f t="shared" si="17"/>
        <v>{"id": ""},</v>
      </c>
      <c r="AU59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9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59" s="15" t="s">
        <v>1</v>
      </c>
    </row>
    <row r="60" spans="1:50" ht="14.1" customHeight="1">
      <c r="A60" s="20"/>
      <c r="B60" s="14"/>
      <c r="C60" s="20"/>
      <c r="E60" s="21"/>
      <c r="AA60" s="14"/>
      <c r="AB60" s="28" t="str">
        <f t="shared" si="0"/>
        <v>{"id": ""</v>
      </c>
      <c r="AC60" s="29" t="str">
        <f t="shared" si="1"/>
        <v/>
      </c>
      <c r="AD60" s="29" t="str">
        <f t="shared" si="2"/>
        <v/>
      </c>
      <c r="AE60" s="29" t="str">
        <f t="shared" si="3"/>
        <v/>
      </c>
      <c r="AF60" s="29" t="str">
        <f t="shared" si="4"/>
        <v/>
      </c>
      <c r="AG60" s="29" t="str">
        <f t="shared" si="5"/>
        <v/>
      </c>
      <c r="AH60" s="29" t="str">
        <f t="shared" si="6"/>
        <v/>
      </c>
      <c r="AI60" s="29" t="str">
        <f t="shared" si="7"/>
        <v/>
      </c>
      <c r="AJ60" s="29" t="str">
        <f t="shared" si="8"/>
        <v/>
      </c>
      <c r="AK60" s="29" t="str">
        <f t="shared" si="9"/>
        <v/>
      </c>
      <c r="AL60" s="29" t="str">
        <f t="shared" si="10"/>
        <v/>
      </c>
      <c r="AM60" s="29" t="str">
        <f t="shared" si="11"/>
        <v/>
      </c>
      <c r="AN60" s="29" t="str">
        <f t="shared" si="12"/>
        <v/>
      </c>
      <c r="AO60" s="29" t="str">
        <f t="shared" si="13"/>
        <v/>
      </c>
      <c r="AP60" s="29" t="str">
        <f t="shared" si="14"/>
        <v/>
      </c>
      <c r="AQ60" s="29" t="str">
        <f t="shared" si="15"/>
        <v/>
      </c>
      <c r="AR60" s="29" t="str">
        <f t="shared" si="16"/>
        <v/>
      </c>
      <c r="AS60" s="29" t="s">
        <v>35</v>
      </c>
      <c r="AT60" s="29" t="str">
        <f t="shared" si="17"/>
        <v>{"id": ""},</v>
      </c>
      <c r="AU60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0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0" s="15" t="s">
        <v>1</v>
      </c>
    </row>
    <row r="61" spans="1:50" ht="14.1" customHeight="1">
      <c r="A61" s="20"/>
      <c r="B61" s="14"/>
      <c r="C61" s="20"/>
      <c r="E61" s="21"/>
      <c r="AA61" s="14"/>
      <c r="AB61" s="28" t="str">
        <f t="shared" si="0"/>
        <v>{"id": ""</v>
      </c>
      <c r="AC61" s="29" t="str">
        <f t="shared" si="1"/>
        <v/>
      </c>
      <c r="AD61" s="29" t="str">
        <f t="shared" si="2"/>
        <v/>
      </c>
      <c r="AE61" s="29" t="str">
        <f t="shared" si="3"/>
        <v/>
      </c>
      <c r="AF61" s="29" t="str">
        <f t="shared" si="4"/>
        <v/>
      </c>
      <c r="AG61" s="29" t="str">
        <f t="shared" si="5"/>
        <v/>
      </c>
      <c r="AH61" s="29" t="str">
        <f t="shared" si="6"/>
        <v/>
      </c>
      <c r="AI61" s="29" t="str">
        <f t="shared" si="7"/>
        <v/>
      </c>
      <c r="AJ61" s="29" t="str">
        <f t="shared" si="8"/>
        <v/>
      </c>
      <c r="AK61" s="29" t="str">
        <f t="shared" si="9"/>
        <v/>
      </c>
      <c r="AL61" s="29" t="str">
        <f t="shared" si="10"/>
        <v/>
      </c>
      <c r="AM61" s="29" t="str">
        <f t="shared" si="11"/>
        <v/>
      </c>
      <c r="AN61" s="29" t="str">
        <f t="shared" si="12"/>
        <v/>
      </c>
      <c r="AO61" s="29" t="str">
        <f t="shared" si="13"/>
        <v/>
      </c>
      <c r="AP61" s="29" t="str">
        <f t="shared" si="14"/>
        <v/>
      </c>
      <c r="AQ61" s="29" t="str">
        <f t="shared" si="15"/>
        <v/>
      </c>
      <c r="AR61" s="29" t="str">
        <f t="shared" si="16"/>
        <v/>
      </c>
      <c r="AS61" s="29" t="s">
        <v>35</v>
      </c>
      <c r="AT61" s="29" t="str">
        <f t="shared" si="17"/>
        <v>{"id": ""},</v>
      </c>
      <c r="AU61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1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1" s="15" t="s">
        <v>1</v>
      </c>
    </row>
    <row r="62" spans="1:50" ht="14.1" customHeight="1">
      <c r="A62" s="20"/>
      <c r="B62" s="14"/>
      <c r="C62" s="20"/>
      <c r="E62" s="21"/>
      <c r="AA62" s="14"/>
      <c r="AB62" s="28" t="str">
        <f t="shared" si="0"/>
        <v>{"id": ""</v>
      </c>
      <c r="AC62" s="29" t="str">
        <f t="shared" si="1"/>
        <v/>
      </c>
      <c r="AD62" s="29" t="str">
        <f t="shared" si="2"/>
        <v/>
      </c>
      <c r="AE62" s="29" t="str">
        <f t="shared" si="3"/>
        <v/>
      </c>
      <c r="AF62" s="29" t="str">
        <f t="shared" si="4"/>
        <v/>
      </c>
      <c r="AG62" s="29" t="str">
        <f t="shared" si="5"/>
        <v/>
      </c>
      <c r="AH62" s="29" t="str">
        <f t="shared" si="6"/>
        <v/>
      </c>
      <c r="AI62" s="29" t="str">
        <f t="shared" si="7"/>
        <v/>
      </c>
      <c r="AJ62" s="29" t="str">
        <f t="shared" si="8"/>
        <v/>
      </c>
      <c r="AK62" s="29" t="str">
        <f t="shared" si="9"/>
        <v/>
      </c>
      <c r="AL62" s="29" t="str">
        <f t="shared" si="10"/>
        <v/>
      </c>
      <c r="AM62" s="29" t="str">
        <f t="shared" si="11"/>
        <v/>
      </c>
      <c r="AN62" s="29" t="str">
        <f t="shared" si="12"/>
        <v/>
      </c>
      <c r="AO62" s="29" t="str">
        <f t="shared" si="13"/>
        <v/>
      </c>
      <c r="AP62" s="29" t="str">
        <f t="shared" si="14"/>
        <v/>
      </c>
      <c r="AQ62" s="29" t="str">
        <f t="shared" si="15"/>
        <v/>
      </c>
      <c r="AR62" s="29" t="str">
        <f t="shared" si="16"/>
        <v/>
      </c>
      <c r="AS62" s="29" t="s">
        <v>35</v>
      </c>
      <c r="AT62" s="29" t="str">
        <f t="shared" si="17"/>
        <v>{"id": ""},</v>
      </c>
      <c r="AU62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2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2" s="15" t="s">
        <v>1</v>
      </c>
    </row>
    <row r="63" spans="1:50" ht="14.1" customHeight="1">
      <c r="A63" s="20"/>
      <c r="B63" s="14"/>
      <c r="C63" s="20"/>
      <c r="E63" s="21"/>
      <c r="AA63" s="14"/>
      <c r="AB63" s="28" t="str">
        <f t="shared" si="0"/>
        <v>{"id": ""</v>
      </c>
      <c r="AC63" s="29" t="str">
        <f t="shared" si="1"/>
        <v/>
      </c>
      <c r="AD63" s="29" t="str">
        <f t="shared" si="2"/>
        <v/>
      </c>
      <c r="AE63" s="29" t="str">
        <f t="shared" si="3"/>
        <v/>
      </c>
      <c r="AF63" s="29" t="str">
        <f t="shared" si="4"/>
        <v/>
      </c>
      <c r="AG63" s="29" t="str">
        <f t="shared" si="5"/>
        <v/>
      </c>
      <c r="AH63" s="29" t="str">
        <f t="shared" si="6"/>
        <v/>
      </c>
      <c r="AI63" s="29" t="str">
        <f t="shared" si="7"/>
        <v/>
      </c>
      <c r="AJ63" s="29" t="str">
        <f t="shared" si="8"/>
        <v/>
      </c>
      <c r="AK63" s="29" t="str">
        <f t="shared" si="9"/>
        <v/>
      </c>
      <c r="AL63" s="29" t="str">
        <f t="shared" si="10"/>
        <v/>
      </c>
      <c r="AM63" s="29" t="str">
        <f t="shared" si="11"/>
        <v/>
      </c>
      <c r="AN63" s="29" t="str">
        <f t="shared" si="12"/>
        <v/>
      </c>
      <c r="AO63" s="29" t="str">
        <f t="shared" si="13"/>
        <v/>
      </c>
      <c r="AP63" s="29" t="str">
        <f t="shared" si="14"/>
        <v/>
      </c>
      <c r="AQ63" s="29" t="str">
        <f t="shared" si="15"/>
        <v/>
      </c>
      <c r="AR63" s="29" t="str">
        <f t="shared" si="16"/>
        <v/>
      </c>
      <c r="AS63" s="29" t="s">
        <v>35</v>
      </c>
      <c r="AT63" s="29" t="str">
        <f t="shared" si="17"/>
        <v>{"id": ""},</v>
      </c>
      <c r="AU63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3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3" s="15" t="s">
        <v>1</v>
      </c>
    </row>
    <row r="64" spans="1:50" ht="14.1" customHeight="1">
      <c r="A64" s="20"/>
      <c r="B64" s="14"/>
      <c r="C64" s="20"/>
      <c r="E64" s="21"/>
      <c r="AA64" s="14"/>
      <c r="AB64" s="28" t="str">
        <f t="shared" si="0"/>
        <v>{"id": ""</v>
      </c>
      <c r="AC64" s="29" t="str">
        <f t="shared" si="1"/>
        <v/>
      </c>
      <c r="AD64" s="29" t="str">
        <f t="shared" si="2"/>
        <v/>
      </c>
      <c r="AE64" s="29" t="str">
        <f t="shared" si="3"/>
        <v/>
      </c>
      <c r="AF64" s="29" t="str">
        <f t="shared" si="4"/>
        <v/>
      </c>
      <c r="AG64" s="29" t="str">
        <f t="shared" si="5"/>
        <v/>
      </c>
      <c r="AH64" s="29" t="str">
        <f t="shared" si="6"/>
        <v/>
      </c>
      <c r="AI64" s="29" t="str">
        <f t="shared" si="7"/>
        <v/>
      </c>
      <c r="AJ64" s="29" t="str">
        <f t="shared" si="8"/>
        <v/>
      </c>
      <c r="AK64" s="29" t="str">
        <f t="shared" si="9"/>
        <v/>
      </c>
      <c r="AL64" s="29" t="str">
        <f t="shared" si="10"/>
        <v/>
      </c>
      <c r="AM64" s="29" t="str">
        <f t="shared" si="11"/>
        <v/>
      </c>
      <c r="AN64" s="29" t="str">
        <f t="shared" si="12"/>
        <v/>
      </c>
      <c r="AO64" s="29" t="str">
        <f t="shared" si="13"/>
        <v/>
      </c>
      <c r="AP64" s="29" t="str">
        <f t="shared" si="14"/>
        <v/>
      </c>
      <c r="AQ64" s="29" t="str">
        <f t="shared" si="15"/>
        <v/>
      </c>
      <c r="AR64" s="29" t="str">
        <f t="shared" si="16"/>
        <v/>
      </c>
      <c r="AS64" s="29" t="s">
        <v>35</v>
      </c>
      <c r="AT64" s="29" t="str">
        <f t="shared" si="17"/>
        <v>{"id": ""},</v>
      </c>
      <c r="AU64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4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4" s="15" t="s">
        <v>1</v>
      </c>
    </row>
    <row r="65" spans="1:49" ht="14.1" customHeight="1">
      <c r="A65" s="20"/>
      <c r="B65" s="14"/>
      <c r="C65" s="20"/>
      <c r="E65" s="21"/>
      <c r="AA65" s="14"/>
      <c r="AB65" s="28" t="str">
        <f t="shared" si="0"/>
        <v>{"id": ""</v>
      </c>
      <c r="AC65" s="29" t="str">
        <f t="shared" si="1"/>
        <v/>
      </c>
      <c r="AD65" s="29" t="str">
        <f t="shared" si="2"/>
        <v/>
      </c>
      <c r="AE65" s="29" t="str">
        <f t="shared" si="3"/>
        <v/>
      </c>
      <c r="AF65" s="29" t="str">
        <f t="shared" si="4"/>
        <v/>
      </c>
      <c r="AG65" s="29" t="str">
        <f t="shared" si="5"/>
        <v/>
      </c>
      <c r="AH65" s="29" t="str">
        <f t="shared" si="6"/>
        <v/>
      </c>
      <c r="AI65" s="29" t="str">
        <f t="shared" si="7"/>
        <v/>
      </c>
      <c r="AJ65" s="29" t="str">
        <f t="shared" si="8"/>
        <v/>
      </c>
      <c r="AK65" s="29" t="str">
        <f t="shared" si="9"/>
        <v/>
      </c>
      <c r="AL65" s="29" t="str">
        <f t="shared" si="10"/>
        <v/>
      </c>
      <c r="AM65" s="29" t="str">
        <f t="shared" si="11"/>
        <v/>
      </c>
      <c r="AN65" s="29" t="str">
        <f t="shared" si="12"/>
        <v/>
      </c>
      <c r="AO65" s="29" t="str">
        <f t="shared" si="13"/>
        <v/>
      </c>
      <c r="AP65" s="29" t="str">
        <f t="shared" si="14"/>
        <v/>
      </c>
      <c r="AQ65" s="29" t="str">
        <f t="shared" si="15"/>
        <v/>
      </c>
      <c r="AR65" s="29" t="str">
        <f t="shared" si="16"/>
        <v/>
      </c>
      <c r="AS65" s="29" t="s">
        <v>35</v>
      </c>
      <c r="AT65" s="29" t="str">
        <f t="shared" si="17"/>
        <v>{"id": ""},</v>
      </c>
      <c r="AU65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5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5" s="15" t="s">
        <v>1</v>
      </c>
    </row>
    <row r="66" spans="1:49" ht="14.1" customHeight="1">
      <c r="A66" s="20"/>
      <c r="B66" s="14"/>
      <c r="C66" s="20"/>
      <c r="E66" s="21"/>
      <c r="AA66" s="14"/>
      <c r="AB66" s="28" t="str">
        <f t="shared" si="0"/>
        <v>{"id": ""</v>
      </c>
      <c r="AC66" s="29" t="str">
        <f t="shared" si="1"/>
        <v/>
      </c>
      <c r="AD66" s="29" t="str">
        <f t="shared" si="2"/>
        <v/>
      </c>
      <c r="AE66" s="29" t="str">
        <f t="shared" si="3"/>
        <v/>
      </c>
      <c r="AF66" s="29" t="str">
        <f t="shared" si="4"/>
        <v/>
      </c>
      <c r="AG66" s="29" t="str">
        <f t="shared" si="5"/>
        <v/>
      </c>
      <c r="AH66" s="29" t="str">
        <f t="shared" si="6"/>
        <v/>
      </c>
      <c r="AI66" s="29" t="str">
        <f t="shared" si="7"/>
        <v/>
      </c>
      <c r="AJ66" s="29" t="str">
        <f t="shared" si="8"/>
        <v/>
      </c>
      <c r="AK66" s="29" t="str">
        <f t="shared" si="9"/>
        <v/>
      </c>
      <c r="AL66" s="29" t="str">
        <f t="shared" si="10"/>
        <v/>
      </c>
      <c r="AM66" s="29" t="str">
        <f t="shared" si="11"/>
        <v/>
      </c>
      <c r="AN66" s="29" t="str">
        <f t="shared" si="12"/>
        <v/>
      </c>
      <c r="AO66" s="29" t="str">
        <f t="shared" si="13"/>
        <v/>
      </c>
      <c r="AP66" s="29" t="str">
        <f t="shared" si="14"/>
        <v/>
      </c>
      <c r="AQ66" s="29" t="str">
        <f t="shared" si="15"/>
        <v/>
      </c>
      <c r="AR66" s="29" t="str">
        <f t="shared" si="16"/>
        <v/>
      </c>
      <c r="AS66" s="29" t="s">
        <v>35</v>
      </c>
      <c r="AT66" s="29" t="str">
        <f t="shared" si="17"/>
        <v>{"id": ""},</v>
      </c>
      <c r="AU66" s="30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6" s="31" t="str">
        <f t="shared" si="19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6" s="15" t="s">
        <v>1</v>
      </c>
    </row>
    <row r="67" spans="1:49" ht="14.1" customHeight="1">
      <c r="A67" s="20"/>
      <c r="B67" s="14"/>
      <c r="C67" s="20"/>
      <c r="E67" s="21"/>
      <c r="AA67" s="14"/>
      <c r="AB67" s="28" t="str">
        <f t="shared" ref="AB67:AB130" si="23">CONCATENATE("{""",A$1,""": """,A67,"""")</f>
        <v>{"id": ""</v>
      </c>
      <c r="AC67" s="29" t="str">
        <f t="shared" ref="AC67:AC130" si="24">IF(C67&lt;&gt;"",CONCATENATE(", """,C$1,""": """,C67,""""),"")</f>
        <v/>
      </c>
      <c r="AD67" s="29" t="str">
        <f t="shared" ref="AD67:AD130" si="25">IF(D67&lt;&gt;"",CONCATENATE(", """,D$1,""": """,D67,""""),"")</f>
        <v/>
      </c>
      <c r="AE67" s="29" t="str">
        <f t="shared" ref="AE67:AE130" si="26">IF(E67&lt;&gt;"",CONCATENATE(", """,E$1,""": """,E67,""""),"")</f>
        <v/>
      </c>
      <c r="AF67" s="29" t="str">
        <f t="shared" ref="AF67:AF130" si="27">IF(F67&lt;&gt;"",CONCATENATE(", ""representations"": [{""file"": """,F67,""", ""unit"": """,G67,"""}]"),"")</f>
        <v/>
      </c>
      <c r="AG67" s="29" t="str">
        <f t="shared" ref="AG67:AG130" si="28">IF(H67&lt;&gt;"",CONCATENATE(", """,H$1,""": [",H67,",",I67,",",J67,"]"),"")</f>
        <v/>
      </c>
      <c r="AH67" s="29" t="str">
        <f t="shared" ref="AH67:AH130" si="29">IF(K67&lt;&gt;"",CONCATENATE(", """,K$1,""": [",K67,",",L67,",",M67,"]"),"")</f>
        <v/>
      </c>
      <c r="AI67" s="29" t="str">
        <f t="shared" ref="AI67:AI130" si="30">IF(N67&lt;&gt;"",CONCATENATE(", """,N$1,""": """,N67,""""),"")</f>
        <v/>
      </c>
      <c r="AJ67" s="29" t="str">
        <f t="shared" ref="AJ67:AJ130" si="31">IF(O67&lt;&gt;"",CONCATENATE(", """,O$1,""": """,O67,""""),"")</f>
        <v/>
      </c>
      <c r="AK67" s="29" t="str">
        <f t="shared" ref="AK67:AK130" si="32">IF(P67&lt;&gt;"",CONCATENATE(", """,P$1,""": [""",P67,"""]"),"")</f>
        <v/>
      </c>
      <c r="AL67" s="29" t="str">
        <f t="shared" ref="AL67:AL130" si="33">IF(Q67&lt;&gt;"",CONCATENATE(", """,Q$1,""": [""",Q67,"""]"),"")</f>
        <v/>
      </c>
      <c r="AM67" s="29" t="str">
        <f t="shared" ref="AM67:AM130" si="34">IF(R67&lt;&gt;"",CONCATENATE(", """,R$1,""": [""",R67,"""]"),"")</f>
        <v/>
      </c>
      <c r="AN67" s="29" t="str">
        <f t="shared" ref="AN67:AN130" si="35">IF(S67&lt;&gt;"",CONCATENATE(", """,S$1,""": ",S67),"")</f>
        <v/>
      </c>
      <c r="AO67" s="29" t="str">
        <f t="shared" ref="AO67:AO130" si="36">IF(T67&lt;&gt;"",CONCATENATE(", """,T$1,""": ",T67),"")</f>
        <v/>
      </c>
      <c r="AP67" s="29" t="str">
        <f t="shared" ref="AP67:AP130" si="37">IF(U67&lt;&gt;"",CONCATENATE(", ""failureModes"":  [{""TTF"": """,U67,"(",V67,")"",""TTR"": """,W67,"(",X67,")""}]"),"")</f>
        <v/>
      </c>
      <c r="AQ67" s="29" t="str">
        <f t="shared" ref="AQ67:AQ130" si="38">IF(Y67&lt;&gt;"",CONCATENATE(", """,Y$1,""": ",Y67),"")</f>
        <v/>
      </c>
      <c r="AR67" s="29" t="str">
        <f t="shared" ref="AR67:AR130" si="39">IF(Z67&lt;&gt;"",CONCATENATE(", """,Z$1,""": ",Z67),"")</f>
        <v/>
      </c>
      <c r="AS67" s="29" t="s">
        <v>35</v>
      </c>
      <c r="AT67" s="29" t="str">
        <f t="shared" ref="AT67:AT130" si="40">CONCATENATE(AB67,AC67,AD67,AE67,AF67,AG67,AH67,AI67,AJ67,AK67,AL67,AM67,AN67,AO67,AP67,AQ67,AR67,AS67,",")</f>
        <v>{"id": ""},</v>
      </c>
      <c r="AU67" s="30" t="str">
        <f t="shared" ref="AU67:AU130" si="41">IF(B67=1,CONCATENATE(IF(AU66&lt;&gt;"",CONCATENATE(AU66,","),""),"""",A67,""""),AU66)</f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7" s="31" t="str">
        <f t="shared" ref="AV67:AV130" si="42">IF(A67&lt;&gt;"",CONCATENATE(IF(AV66&lt;&gt;"",CONCATENATE(AV66,","),""),AT67),AV66)</f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7" s="15" t="s">
        <v>1</v>
      </c>
    </row>
    <row r="68" spans="1:49" ht="14.1" customHeight="1">
      <c r="A68" s="20"/>
      <c r="B68" s="14"/>
      <c r="C68" s="20"/>
      <c r="E68" s="21"/>
      <c r="AA68" s="14"/>
      <c r="AB68" s="28" t="str">
        <f t="shared" si="23"/>
        <v>{"id": ""</v>
      </c>
      <c r="AC68" s="29" t="str">
        <f t="shared" si="24"/>
        <v/>
      </c>
      <c r="AD68" s="29" t="str">
        <f t="shared" si="25"/>
        <v/>
      </c>
      <c r="AE68" s="29" t="str">
        <f t="shared" si="26"/>
        <v/>
      </c>
      <c r="AF68" s="29" t="str">
        <f t="shared" si="27"/>
        <v/>
      </c>
      <c r="AG68" s="29" t="str">
        <f t="shared" si="28"/>
        <v/>
      </c>
      <c r="AH68" s="29" t="str">
        <f t="shared" si="29"/>
        <v/>
      </c>
      <c r="AI68" s="29" t="str">
        <f t="shared" si="30"/>
        <v/>
      </c>
      <c r="AJ68" s="29" t="str">
        <f t="shared" si="31"/>
        <v/>
      </c>
      <c r="AK68" s="29" t="str">
        <f t="shared" si="32"/>
        <v/>
      </c>
      <c r="AL68" s="29" t="str">
        <f t="shared" si="33"/>
        <v/>
      </c>
      <c r="AM68" s="29" t="str">
        <f t="shared" si="34"/>
        <v/>
      </c>
      <c r="AN68" s="29" t="str">
        <f t="shared" si="35"/>
        <v/>
      </c>
      <c r="AO68" s="29" t="str">
        <f t="shared" si="36"/>
        <v/>
      </c>
      <c r="AP68" s="29" t="str">
        <f t="shared" si="37"/>
        <v/>
      </c>
      <c r="AQ68" s="29" t="str">
        <f t="shared" si="38"/>
        <v/>
      </c>
      <c r="AR68" s="29" t="str">
        <f t="shared" si="39"/>
        <v/>
      </c>
      <c r="AS68" s="29" t="s">
        <v>35</v>
      </c>
      <c r="AT68" s="29" t="str">
        <f t="shared" si="40"/>
        <v>{"id": ""},</v>
      </c>
      <c r="AU6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8" s="15" t="s">
        <v>1</v>
      </c>
    </row>
    <row r="69" spans="1:49" ht="14.1" customHeight="1">
      <c r="A69" s="20"/>
      <c r="B69" s="14"/>
      <c r="C69" s="20"/>
      <c r="E69" s="21"/>
      <c r="AA69" s="14"/>
      <c r="AB69" s="28" t="str">
        <f t="shared" si="23"/>
        <v>{"id": ""</v>
      </c>
      <c r="AC69" s="29" t="str">
        <f t="shared" si="24"/>
        <v/>
      </c>
      <c r="AD69" s="29" t="str">
        <f t="shared" si="25"/>
        <v/>
      </c>
      <c r="AE69" s="29" t="str">
        <f t="shared" si="26"/>
        <v/>
      </c>
      <c r="AF69" s="29" t="str">
        <f t="shared" si="27"/>
        <v/>
      </c>
      <c r="AG69" s="29" t="str">
        <f t="shared" si="28"/>
        <v/>
      </c>
      <c r="AH69" s="29" t="str">
        <f t="shared" si="29"/>
        <v/>
      </c>
      <c r="AI69" s="29" t="str">
        <f t="shared" si="30"/>
        <v/>
      </c>
      <c r="AJ69" s="29" t="str">
        <f t="shared" si="31"/>
        <v/>
      </c>
      <c r="AK69" s="29" t="str">
        <f t="shared" si="32"/>
        <v/>
      </c>
      <c r="AL69" s="29" t="str">
        <f t="shared" si="33"/>
        <v/>
      </c>
      <c r="AM69" s="29" t="str">
        <f t="shared" si="34"/>
        <v/>
      </c>
      <c r="AN69" s="29" t="str">
        <f t="shared" si="35"/>
        <v/>
      </c>
      <c r="AO69" s="29" t="str">
        <f t="shared" si="36"/>
        <v/>
      </c>
      <c r="AP69" s="29" t="str">
        <f t="shared" si="37"/>
        <v/>
      </c>
      <c r="AQ69" s="29" t="str">
        <f t="shared" si="38"/>
        <v/>
      </c>
      <c r="AR69" s="29" t="str">
        <f t="shared" si="39"/>
        <v/>
      </c>
      <c r="AS69" s="29" t="s">
        <v>35</v>
      </c>
      <c r="AT69" s="29" t="str">
        <f t="shared" si="40"/>
        <v>{"id": ""},</v>
      </c>
      <c r="AU6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6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69" s="15" t="s">
        <v>1</v>
      </c>
    </row>
    <row r="70" spans="1:49" ht="14.1" customHeight="1">
      <c r="A70" s="20"/>
      <c r="B70" s="14"/>
      <c r="C70" s="20"/>
      <c r="E70" s="21"/>
      <c r="AA70" s="14"/>
      <c r="AB70" s="28" t="str">
        <f t="shared" si="23"/>
        <v>{"id": ""</v>
      </c>
      <c r="AC70" s="29" t="str">
        <f t="shared" si="24"/>
        <v/>
      </c>
      <c r="AD70" s="29" t="str">
        <f t="shared" si="25"/>
        <v/>
      </c>
      <c r="AE70" s="29" t="str">
        <f t="shared" si="26"/>
        <v/>
      </c>
      <c r="AF70" s="29" t="str">
        <f t="shared" si="27"/>
        <v/>
      </c>
      <c r="AG70" s="29" t="str">
        <f t="shared" si="28"/>
        <v/>
      </c>
      <c r="AH70" s="29" t="str">
        <f t="shared" si="29"/>
        <v/>
      </c>
      <c r="AI70" s="29" t="str">
        <f t="shared" si="30"/>
        <v/>
      </c>
      <c r="AJ70" s="29" t="str">
        <f t="shared" si="31"/>
        <v/>
      </c>
      <c r="AK70" s="29" t="str">
        <f t="shared" si="32"/>
        <v/>
      </c>
      <c r="AL70" s="29" t="str">
        <f t="shared" si="33"/>
        <v/>
      </c>
      <c r="AM70" s="29" t="str">
        <f t="shared" si="34"/>
        <v/>
      </c>
      <c r="AN70" s="29" t="str">
        <f t="shared" si="35"/>
        <v/>
      </c>
      <c r="AO70" s="29" t="str">
        <f t="shared" si="36"/>
        <v/>
      </c>
      <c r="AP70" s="29" t="str">
        <f t="shared" si="37"/>
        <v/>
      </c>
      <c r="AQ70" s="29" t="str">
        <f t="shared" si="38"/>
        <v/>
      </c>
      <c r="AR70" s="29" t="str">
        <f t="shared" si="39"/>
        <v/>
      </c>
      <c r="AS70" s="29" t="s">
        <v>35</v>
      </c>
      <c r="AT70" s="29" t="str">
        <f t="shared" si="40"/>
        <v>{"id": ""},</v>
      </c>
      <c r="AU7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0" s="15" t="s">
        <v>1</v>
      </c>
    </row>
    <row r="71" spans="1:49" ht="14.1" customHeight="1">
      <c r="A71" s="20"/>
      <c r="B71" s="14"/>
      <c r="C71" s="20"/>
      <c r="E71" s="21"/>
      <c r="AA71" s="14"/>
      <c r="AB71" s="28" t="str">
        <f t="shared" si="23"/>
        <v>{"id": ""</v>
      </c>
      <c r="AC71" s="29" t="str">
        <f t="shared" si="24"/>
        <v/>
      </c>
      <c r="AD71" s="29" t="str">
        <f t="shared" si="25"/>
        <v/>
      </c>
      <c r="AE71" s="29" t="str">
        <f t="shared" si="26"/>
        <v/>
      </c>
      <c r="AF71" s="29" t="str">
        <f t="shared" si="27"/>
        <v/>
      </c>
      <c r="AG71" s="29" t="str">
        <f t="shared" si="28"/>
        <v/>
      </c>
      <c r="AH71" s="29" t="str">
        <f t="shared" si="29"/>
        <v/>
      </c>
      <c r="AI71" s="29" t="str">
        <f t="shared" si="30"/>
        <v/>
      </c>
      <c r="AJ71" s="29" t="str">
        <f t="shared" si="31"/>
        <v/>
      </c>
      <c r="AK71" s="29" t="str">
        <f t="shared" si="32"/>
        <v/>
      </c>
      <c r="AL71" s="29" t="str">
        <f t="shared" si="33"/>
        <v/>
      </c>
      <c r="AM71" s="29" t="str">
        <f t="shared" si="34"/>
        <v/>
      </c>
      <c r="AN71" s="29" t="str">
        <f t="shared" si="35"/>
        <v/>
      </c>
      <c r="AO71" s="29" t="str">
        <f t="shared" si="36"/>
        <v/>
      </c>
      <c r="AP71" s="29" t="str">
        <f t="shared" si="37"/>
        <v/>
      </c>
      <c r="AQ71" s="29" t="str">
        <f t="shared" si="38"/>
        <v/>
      </c>
      <c r="AR71" s="29" t="str">
        <f t="shared" si="39"/>
        <v/>
      </c>
      <c r="AS71" s="29" t="s">
        <v>35</v>
      </c>
      <c r="AT71" s="29" t="str">
        <f t="shared" si="40"/>
        <v>{"id": ""},</v>
      </c>
      <c r="AU7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1" s="15" t="s">
        <v>1</v>
      </c>
    </row>
    <row r="72" spans="1:49" ht="14.1" customHeight="1">
      <c r="A72" s="20"/>
      <c r="B72" s="14"/>
      <c r="C72" s="20"/>
      <c r="E72" s="21"/>
      <c r="AA72" s="14"/>
      <c r="AB72" s="28" t="str">
        <f t="shared" si="23"/>
        <v>{"id": ""</v>
      </c>
      <c r="AC72" s="29" t="str">
        <f t="shared" si="24"/>
        <v/>
      </c>
      <c r="AD72" s="29" t="str">
        <f t="shared" si="25"/>
        <v/>
      </c>
      <c r="AE72" s="29" t="str">
        <f t="shared" si="26"/>
        <v/>
      </c>
      <c r="AF72" s="29" t="str">
        <f t="shared" si="27"/>
        <v/>
      </c>
      <c r="AG72" s="29" t="str">
        <f t="shared" si="28"/>
        <v/>
      </c>
      <c r="AH72" s="29" t="str">
        <f t="shared" si="29"/>
        <v/>
      </c>
      <c r="AI72" s="29" t="str">
        <f t="shared" si="30"/>
        <v/>
      </c>
      <c r="AJ72" s="29" t="str">
        <f t="shared" si="31"/>
        <v/>
      </c>
      <c r="AK72" s="29" t="str">
        <f t="shared" si="32"/>
        <v/>
      </c>
      <c r="AL72" s="29" t="str">
        <f t="shared" si="33"/>
        <v/>
      </c>
      <c r="AM72" s="29" t="str">
        <f t="shared" si="34"/>
        <v/>
      </c>
      <c r="AN72" s="29" t="str">
        <f t="shared" si="35"/>
        <v/>
      </c>
      <c r="AO72" s="29" t="str">
        <f t="shared" si="36"/>
        <v/>
      </c>
      <c r="AP72" s="29" t="str">
        <f t="shared" si="37"/>
        <v/>
      </c>
      <c r="AQ72" s="29" t="str">
        <f t="shared" si="38"/>
        <v/>
      </c>
      <c r="AR72" s="29" t="str">
        <f t="shared" si="39"/>
        <v/>
      </c>
      <c r="AS72" s="29" t="s">
        <v>35</v>
      </c>
      <c r="AT72" s="29" t="str">
        <f t="shared" si="40"/>
        <v>{"id": ""},</v>
      </c>
      <c r="AU7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2" s="15" t="s">
        <v>1</v>
      </c>
    </row>
    <row r="73" spans="1:49" ht="14.1" customHeight="1">
      <c r="A73" s="20"/>
      <c r="B73" s="14"/>
      <c r="C73" s="20"/>
      <c r="E73" s="21"/>
      <c r="AA73" s="14"/>
      <c r="AB73" s="28" t="str">
        <f t="shared" si="23"/>
        <v>{"id": ""</v>
      </c>
      <c r="AC73" s="29" t="str">
        <f t="shared" si="24"/>
        <v/>
      </c>
      <c r="AD73" s="29" t="str">
        <f t="shared" si="25"/>
        <v/>
      </c>
      <c r="AE73" s="29" t="str">
        <f t="shared" si="26"/>
        <v/>
      </c>
      <c r="AF73" s="29" t="str">
        <f t="shared" si="27"/>
        <v/>
      </c>
      <c r="AG73" s="29" t="str">
        <f t="shared" si="28"/>
        <v/>
      </c>
      <c r="AH73" s="29" t="str">
        <f t="shared" si="29"/>
        <v/>
      </c>
      <c r="AI73" s="29" t="str">
        <f t="shared" si="30"/>
        <v/>
      </c>
      <c r="AJ73" s="29" t="str">
        <f t="shared" si="31"/>
        <v/>
      </c>
      <c r="AK73" s="29" t="str">
        <f t="shared" si="32"/>
        <v/>
      </c>
      <c r="AL73" s="29" t="str">
        <f t="shared" si="33"/>
        <v/>
      </c>
      <c r="AM73" s="29" t="str">
        <f t="shared" si="34"/>
        <v/>
      </c>
      <c r="AN73" s="29" t="str">
        <f t="shared" si="35"/>
        <v/>
      </c>
      <c r="AO73" s="29" t="str">
        <f t="shared" si="36"/>
        <v/>
      </c>
      <c r="AP73" s="29" t="str">
        <f t="shared" si="37"/>
        <v/>
      </c>
      <c r="AQ73" s="29" t="str">
        <f t="shared" si="38"/>
        <v/>
      </c>
      <c r="AR73" s="29" t="str">
        <f t="shared" si="39"/>
        <v/>
      </c>
      <c r="AS73" s="29" t="s">
        <v>35</v>
      </c>
      <c r="AT73" s="29" t="str">
        <f t="shared" si="40"/>
        <v>{"id": ""},</v>
      </c>
      <c r="AU7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3" s="15" t="s">
        <v>1</v>
      </c>
    </row>
    <row r="74" spans="1:49" ht="14.1" customHeight="1">
      <c r="A74" s="20"/>
      <c r="B74" s="14"/>
      <c r="C74" s="20"/>
      <c r="E74" s="21"/>
      <c r="AA74" s="14"/>
      <c r="AB74" s="28" t="str">
        <f t="shared" si="23"/>
        <v>{"id": ""</v>
      </c>
      <c r="AC74" s="29" t="str">
        <f t="shared" si="24"/>
        <v/>
      </c>
      <c r="AD74" s="29" t="str">
        <f t="shared" si="25"/>
        <v/>
      </c>
      <c r="AE74" s="29" t="str">
        <f t="shared" si="26"/>
        <v/>
      </c>
      <c r="AF74" s="29" t="str">
        <f t="shared" si="27"/>
        <v/>
      </c>
      <c r="AG74" s="29" t="str">
        <f t="shared" si="28"/>
        <v/>
      </c>
      <c r="AH74" s="29" t="str">
        <f t="shared" si="29"/>
        <v/>
      </c>
      <c r="AI74" s="29" t="str">
        <f t="shared" si="30"/>
        <v/>
      </c>
      <c r="AJ74" s="29" t="str">
        <f t="shared" si="31"/>
        <v/>
      </c>
      <c r="AK74" s="29" t="str">
        <f t="shared" si="32"/>
        <v/>
      </c>
      <c r="AL74" s="29" t="str">
        <f t="shared" si="33"/>
        <v/>
      </c>
      <c r="AM74" s="29" t="str">
        <f t="shared" si="34"/>
        <v/>
      </c>
      <c r="AN74" s="29" t="str">
        <f t="shared" si="35"/>
        <v/>
      </c>
      <c r="AO74" s="29" t="str">
        <f t="shared" si="36"/>
        <v/>
      </c>
      <c r="AP74" s="29" t="str">
        <f t="shared" si="37"/>
        <v/>
      </c>
      <c r="AQ74" s="29" t="str">
        <f t="shared" si="38"/>
        <v/>
      </c>
      <c r="AR74" s="29" t="str">
        <f t="shared" si="39"/>
        <v/>
      </c>
      <c r="AS74" s="29" t="s">
        <v>35</v>
      </c>
      <c r="AT74" s="29" t="str">
        <f t="shared" si="40"/>
        <v>{"id": ""},</v>
      </c>
      <c r="AU7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4" s="15" t="s">
        <v>1</v>
      </c>
    </row>
    <row r="75" spans="1:49" ht="14.1" customHeight="1">
      <c r="A75" s="20"/>
      <c r="B75" s="14"/>
      <c r="C75" s="20"/>
      <c r="E75" s="21"/>
      <c r="AA75" s="14"/>
      <c r="AB75" s="28" t="str">
        <f t="shared" si="23"/>
        <v>{"id": ""</v>
      </c>
      <c r="AC75" s="29" t="str">
        <f t="shared" si="24"/>
        <v/>
      </c>
      <c r="AD75" s="29" t="str">
        <f t="shared" si="25"/>
        <v/>
      </c>
      <c r="AE75" s="29" t="str">
        <f t="shared" si="26"/>
        <v/>
      </c>
      <c r="AF75" s="29" t="str">
        <f t="shared" si="27"/>
        <v/>
      </c>
      <c r="AG75" s="29" t="str">
        <f t="shared" si="28"/>
        <v/>
      </c>
      <c r="AH75" s="29" t="str">
        <f t="shared" si="29"/>
        <v/>
      </c>
      <c r="AI75" s="29" t="str">
        <f t="shared" si="30"/>
        <v/>
      </c>
      <c r="AJ75" s="29" t="str">
        <f t="shared" si="31"/>
        <v/>
      </c>
      <c r="AK75" s="29" t="str">
        <f t="shared" si="32"/>
        <v/>
      </c>
      <c r="AL75" s="29" t="str">
        <f t="shared" si="33"/>
        <v/>
      </c>
      <c r="AM75" s="29" t="str">
        <f t="shared" si="34"/>
        <v/>
      </c>
      <c r="AN75" s="29" t="str">
        <f t="shared" si="35"/>
        <v/>
      </c>
      <c r="AO75" s="29" t="str">
        <f t="shared" si="36"/>
        <v/>
      </c>
      <c r="AP75" s="29" t="str">
        <f t="shared" si="37"/>
        <v/>
      </c>
      <c r="AQ75" s="29" t="str">
        <f t="shared" si="38"/>
        <v/>
      </c>
      <c r="AR75" s="29" t="str">
        <f t="shared" si="39"/>
        <v/>
      </c>
      <c r="AS75" s="29" t="s">
        <v>35</v>
      </c>
      <c r="AT75" s="29" t="str">
        <f t="shared" si="40"/>
        <v>{"id": ""},</v>
      </c>
      <c r="AU7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5" s="15" t="s">
        <v>1</v>
      </c>
    </row>
    <row r="76" spans="1:49" ht="14.1" customHeight="1">
      <c r="A76" s="20"/>
      <c r="B76" s="14"/>
      <c r="C76" s="20"/>
      <c r="E76" s="21"/>
      <c r="AA76" s="14"/>
      <c r="AB76" s="28" t="str">
        <f t="shared" si="23"/>
        <v>{"id": ""</v>
      </c>
      <c r="AC76" s="29" t="str">
        <f t="shared" si="24"/>
        <v/>
      </c>
      <c r="AD76" s="29" t="str">
        <f t="shared" si="25"/>
        <v/>
      </c>
      <c r="AE76" s="29" t="str">
        <f t="shared" si="26"/>
        <v/>
      </c>
      <c r="AF76" s="29" t="str">
        <f t="shared" si="27"/>
        <v/>
      </c>
      <c r="AG76" s="29" t="str">
        <f t="shared" si="28"/>
        <v/>
      </c>
      <c r="AH76" s="29" t="str">
        <f t="shared" si="29"/>
        <v/>
      </c>
      <c r="AI76" s="29" t="str">
        <f t="shared" si="30"/>
        <v/>
      </c>
      <c r="AJ76" s="29" t="str">
        <f t="shared" si="31"/>
        <v/>
      </c>
      <c r="AK76" s="29" t="str">
        <f t="shared" si="32"/>
        <v/>
      </c>
      <c r="AL76" s="29" t="str">
        <f t="shared" si="33"/>
        <v/>
      </c>
      <c r="AM76" s="29" t="str">
        <f t="shared" si="34"/>
        <v/>
      </c>
      <c r="AN76" s="29" t="str">
        <f t="shared" si="35"/>
        <v/>
      </c>
      <c r="AO76" s="29" t="str">
        <f t="shared" si="36"/>
        <v/>
      </c>
      <c r="AP76" s="29" t="str">
        <f t="shared" si="37"/>
        <v/>
      </c>
      <c r="AQ76" s="29" t="str">
        <f t="shared" si="38"/>
        <v/>
      </c>
      <c r="AR76" s="29" t="str">
        <f t="shared" si="39"/>
        <v/>
      </c>
      <c r="AS76" s="29" t="s">
        <v>35</v>
      </c>
      <c r="AT76" s="29" t="str">
        <f t="shared" si="40"/>
        <v>{"id": ""},</v>
      </c>
      <c r="AU7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6" s="15" t="s">
        <v>1</v>
      </c>
    </row>
    <row r="77" spans="1:49" ht="14.1" customHeight="1">
      <c r="A77" s="20"/>
      <c r="B77" s="14"/>
      <c r="C77" s="20"/>
      <c r="E77" s="21"/>
      <c r="AA77" s="14"/>
      <c r="AB77" s="28" t="str">
        <f t="shared" si="23"/>
        <v>{"id": ""</v>
      </c>
      <c r="AC77" s="29" t="str">
        <f t="shared" si="24"/>
        <v/>
      </c>
      <c r="AD77" s="29" t="str">
        <f t="shared" si="25"/>
        <v/>
      </c>
      <c r="AE77" s="29" t="str">
        <f t="shared" si="26"/>
        <v/>
      </c>
      <c r="AF77" s="29" t="str">
        <f t="shared" si="27"/>
        <v/>
      </c>
      <c r="AG77" s="29" t="str">
        <f t="shared" si="28"/>
        <v/>
      </c>
      <c r="AH77" s="29" t="str">
        <f t="shared" si="29"/>
        <v/>
      </c>
      <c r="AI77" s="29" t="str">
        <f t="shared" si="30"/>
        <v/>
      </c>
      <c r="AJ77" s="29" t="str">
        <f t="shared" si="31"/>
        <v/>
      </c>
      <c r="AK77" s="29" t="str">
        <f t="shared" si="32"/>
        <v/>
      </c>
      <c r="AL77" s="29" t="str">
        <f t="shared" si="33"/>
        <v/>
      </c>
      <c r="AM77" s="29" t="str">
        <f t="shared" si="34"/>
        <v/>
      </c>
      <c r="AN77" s="29" t="str">
        <f t="shared" si="35"/>
        <v/>
      </c>
      <c r="AO77" s="29" t="str">
        <f t="shared" si="36"/>
        <v/>
      </c>
      <c r="AP77" s="29" t="str">
        <f t="shared" si="37"/>
        <v/>
      </c>
      <c r="AQ77" s="29" t="str">
        <f t="shared" si="38"/>
        <v/>
      </c>
      <c r="AR77" s="29" t="str">
        <f t="shared" si="39"/>
        <v/>
      </c>
      <c r="AS77" s="29" t="s">
        <v>35</v>
      </c>
      <c r="AT77" s="29" t="str">
        <f t="shared" si="40"/>
        <v>{"id": ""},</v>
      </c>
      <c r="AU7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7" s="15" t="s">
        <v>1</v>
      </c>
    </row>
    <row r="78" spans="1:49" ht="14.1" customHeight="1">
      <c r="A78" s="20"/>
      <c r="B78" s="14"/>
      <c r="C78" s="20"/>
      <c r="E78" s="21"/>
      <c r="AA78" s="14"/>
      <c r="AB78" s="28" t="str">
        <f t="shared" si="23"/>
        <v>{"id": ""</v>
      </c>
      <c r="AC78" s="29" t="str">
        <f t="shared" si="24"/>
        <v/>
      </c>
      <c r="AD78" s="29" t="str">
        <f t="shared" si="25"/>
        <v/>
      </c>
      <c r="AE78" s="29" t="str">
        <f t="shared" si="26"/>
        <v/>
      </c>
      <c r="AF78" s="29" t="str">
        <f t="shared" si="27"/>
        <v/>
      </c>
      <c r="AG78" s="29" t="str">
        <f t="shared" si="28"/>
        <v/>
      </c>
      <c r="AH78" s="29" t="str">
        <f t="shared" si="29"/>
        <v/>
      </c>
      <c r="AI78" s="29" t="str">
        <f t="shared" si="30"/>
        <v/>
      </c>
      <c r="AJ78" s="29" t="str">
        <f t="shared" si="31"/>
        <v/>
      </c>
      <c r="AK78" s="29" t="str">
        <f t="shared" si="32"/>
        <v/>
      </c>
      <c r="AL78" s="29" t="str">
        <f t="shared" si="33"/>
        <v/>
      </c>
      <c r="AM78" s="29" t="str">
        <f t="shared" si="34"/>
        <v/>
      </c>
      <c r="AN78" s="29" t="str">
        <f t="shared" si="35"/>
        <v/>
      </c>
      <c r="AO78" s="29" t="str">
        <f t="shared" si="36"/>
        <v/>
      </c>
      <c r="AP78" s="29" t="str">
        <f t="shared" si="37"/>
        <v/>
      </c>
      <c r="AQ78" s="29" t="str">
        <f t="shared" si="38"/>
        <v/>
      </c>
      <c r="AR78" s="29" t="str">
        <f t="shared" si="39"/>
        <v/>
      </c>
      <c r="AS78" s="29" t="s">
        <v>35</v>
      </c>
      <c r="AT78" s="29" t="str">
        <f t="shared" si="40"/>
        <v>{"id": ""},</v>
      </c>
      <c r="AU7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8" s="15" t="s">
        <v>1</v>
      </c>
    </row>
    <row r="79" spans="1:49" ht="14.1" customHeight="1">
      <c r="A79" s="20"/>
      <c r="B79" s="14"/>
      <c r="C79" s="20"/>
      <c r="E79" s="21"/>
      <c r="AA79" s="14"/>
      <c r="AB79" s="28" t="str">
        <f t="shared" si="23"/>
        <v>{"id": ""</v>
      </c>
      <c r="AC79" s="29" t="str">
        <f t="shared" si="24"/>
        <v/>
      </c>
      <c r="AD79" s="29" t="str">
        <f t="shared" si="25"/>
        <v/>
      </c>
      <c r="AE79" s="29" t="str">
        <f t="shared" si="26"/>
        <v/>
      </c>
      <c r="AF79" s="29" t="str">
        <f t="shared" si="27"/>
        <v/>
      </c>
      <c r="AG79" s="29" t="str">
        <f t="shared" si="28"/>
        <v/>
      </c>
      <c r="AH79" s="29" t="str">
        <f t="shared" si="29"/>
        <v/>
      </c>
      <c r="AI79" s="29" t="str">
        <f t="shared" si="30"/>
        <v/>
      </c>
      <c r="AJ79" s="29" t="str">
        <f t="shared" si="31"/>
        <v/>
      </c>
      <c r="AK79" s="29" t="str">
        <f t="shared" si="32"/>
        <v/>
      </c>
      <c r="AL79" s="29" t="str">
        <f t="shared" si="33"/>
        <v/>
      </c>
      <c r="AM79" s="29" t="str">
        <f t="shared" si="34"/>
        <v/>
      </c>
      <c r="AN79" s="29" t="str">
        <f t="shared" si="35"/>
        <v/>
      </c>
      <c r="AO79" s="29" t="str">
        <f t="shared" si="36"/>
        <v/>
      </c>
      <c r="AP79" s="29" t="str">
        <f t="shared" si="37"/>
        <v/>
      </c>
      <c r="AQ79" s="29" t="str">
        <f t="shared" si="38"/>
        <v/>
      </c>
      <c r="AR79" s="29" t="str">
        <f t="shared" si="39"/>
        <v/>
      </c>
      <c r="AS79" s="29" t="s">
        <v>35</v>
      </c>
      <c r="AT79" s="29" t="str">
        <f t="shared" si="40"/>
        <v>{"id": ""},</v>
      </c>
      <c r="AU7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7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79" s="15" t="s">
        <v>1</v>
      </c>
    </row>
    <row r="80" spans="1:49" ht="14.1" customHeight="1">
      <c r="A80" s="20"/>
      <c r="B80" s="14"/>
      <c r="C80" s="20"/>
      <c r="E80" s="21"/>
      <c r="AA80" s="14"/>
      <c r="AB80" s="28" t="str">
        <f t="shared" si="23"/>
        <v>{"id": ""</v>
      </c>
      <c r="AC80" s="29" t="str">
        <f t="shared" si="24"/>
        <v/>
      </c>
      <c r="AD80" s="29" t="str">
        <f t="shared" si="25"/>
        <v/>
      </c>
      <c r="AE80" s="29" t="str">
        <f t="shared" si="26"/>
        <v/>
      </c>
      <c r="AF80" s="29" t="str">
        <f t="shared" si="27"/>
        <v/>
      </c>
      <c r="AG80" s="29" t="str">
        <f t="shared" si="28"/>
        <v/>
      </c>
      <c r="AH80" s="29" t="str">
        <f t="shared" si="29"/>
        <v/>
      </c>
      <c r="AI80" s="29" t="str">
        <f t="shared" si="30"/>
        <v/>
      </c>
      <c r="AJ80" s="29" t="str">
        <f t="shared" si="31"/>
        <v/>
      </c>
      <c r="AK80" s="29" t="str">
        <f t="shared" si="32"/>
        <v/>
      </c>
      <c r="AL80" s="29" t="str">
        <f t="shared" si="33"/>
        <v/>
      </c>
      <c r="AM80" s="29" t="str">
        <f t="shared" si="34"/>
        <v/>
      </c>
      <c r="AN80" s="29" t="str">
        <f t="shared" si="35"/>
        <v/>
      </c>
      <c r="AO80" s="29" t="str">
        <f t="shared" si="36"/>
        <v/>
      </c>
      <c r="AP80" s="29" t="str">
        <f t="shared" si="37"/>
        <v/>
      </c>
      <c r="AQ80" s="29" t="str">
        <f t="shared" si="38"/>
        <v/>
      </c>
      <c r="AR80" s="29" t="str">
        <f t="shared" si="39"/>
        <v/>
      </c>
      <c r="AS80" s="29" t="s">
        <v>35</v>
      </c>
      <c r="AT80" s="29" t="str">
        <f t="shared" si="40"/>
        <v>{"id": ""},</v>
      </c>
      <c r="AU8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0" s="15" t="s">
        <v>1</v>
      </c>
    </row>
    <row r="81" spans="1:49" ht="14.1" customHeight="1">
      <c r="A81" s="20"/>
      <c r="B81" s="14"/>
      <c r="C81" s="20"/>
      <c r="E81" s="21"/>
      <c r="AA81" s="14"/>
      <c r="AB81" s="28" t="str">
        <f t="shared" si="23"/>
        <v>{"id": ""</v>
      </c>
      <c r="AC81" s="29" t="str">
        <f t="shared" si="24"/>
        <v/>
      </c>
      <c r="AD81" s="29" t="str">
        <f t="shared" si="25"/>
        <v/>
      </c>
      <c r="AE81" s="29" t="str">
        <f t="shared" si="26"/>
        <v/>
      </c>
      <c r="AF81" s="29" t="str">
        <f t="shared" si="27"/>
        <v/>
      </c>
      <c r="AG81" s="29" t="str">
        <f t="shared" si="28"/>
        <v/>
      </c>
      <c r="AH81" s="29" t="str">
        <f t="shared" si="29"/>
        <v/>
      </c>
      <c r="AI81" s="29" t="str">
        <f t="shared" si="30"/>
        <v/>
      </c>
      <c r="AJ81" s="29" t="str">
        <f t="shared" si="31"/>
        <v/>
      </c>
      <c r="AK81" s="29" t="str">
        <f t="shared" si="32"/>
        <v/>
      </c>
      <c r="AL81" s="29" t="str">
        <f t="shared" si="33"/>
        <v/>
      </c>
      <c r="AM81" s="29" t="str">
        <f t="shared" si="34"/>
        <v/>
      </c>
      <c r="AN81" s="29" t="str">
        <f t="shared" si="35"/>
        <v/>
      </c>
      <c r="AO81" s="29" t="str">
        <f t="shared" si="36"/>
        <v/>
      </c>
      <c r="AP81" s="29" t="str">
        <f t="shared" si="37"/>
        <v/>
      </c>
      <c r="AQ81" s="29" t="str">
        <f t="shared" si="38"/>
        <v/>
      </c>
      <c r="AR81" s="29" t="str">
        <f t="shared" si="39"/>
        <v/>
      </c>
      <c r="AS81" s="29" t="s">
        <v>35</v>
      </c>
      <c r="AT81" s="29" t="str">
        <f t="shared" si="40"/>
        <v>{"id": ""},</v>
      </c>
      <c r="AU8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1" s="15" t="s">
        <v>1</v>
      </c>
    </row>
    <row r="82" spans="1:49" ht="14.1" customHeight="1">
      <c r="A82" s="20"/>
      <c r="B82" s="14"/>
      <c r="C82" s="20"/>
      <c r="E82" s="21"/>
      <c r="AA82" s="14"/>
      <c r="AB82" s="28" t="str">
        <f t="shared" si="23"/>
        <v>{"id": ""</v>
      </c>
      <c r="AC82" s="29" t="str">
        <f t="shared" si="24"/>
        <v/>
      </c>
      <c r="AD82" s="29" t="str">
        <f t="shared" si="25"/>
        <v/>
      </c>
      <c r="AE82" s="29" t="str">
        <f t="shared" si="26"/>
        <v/>
      </c>
      <c r="AF82" s="29" t="str">
        <f t="shared" si="27"/>
        <v/>
      </c>
      <c r="AG82" s="29" t="str">
        <f t="shared" si="28"/>
        <v/>
      </c>
      <c r="AH82" s="29" t="str">
        <f t="shared" si="29"/>
        <v/>
      </c>
      <c r="AI82" s="29" t="str">
        <f t="shared" si="30"/>
        <v/>
      </c>
      <c r="AJ82" s="29" t="str">
        <f t="shared" si="31"/>
        <v/>
      </c>
      <c r="AK82" s="29" t="str">
        <f t="shared" si="32"/>
        <v/>
      </c>
      <c r="AL82" s="29" t="str">
        <f t="shared" si="33"/>
        <v/>
      </c>
      <c r="AM82" s="29" t="str">
        <f t="shared" si="34"/>
        <v/>
      </c>
      <c r="AN82" s="29" t="str">
        <f t="shared" si="35"/>
        <v/>
      </c>
      <c r="AO82" s="29" t="str">
        <f t="shared" si="36"/>
        <v/>
      </c>
      <c r="AP82" s="29" t="str">
        <f t="shared" si="37"/>
        <v/>
      </c>
      <c r="AQ82" s="29" t="str">
        <f t="shared" si="38"/>
        <v/>
      </c>
      <c r="AR82" s="29" t="str">
        <f t="shared" si="39"/>
        <v/>
      </c>
      <c r="AS82" s="29" t="s">
        <v>35</v>
      </c>
      <c r="AT82" s="29" t="str">
        <f t="shared" si="40"/>
        <v>{"id": ""},</v>
      </c>
      <c r="AU8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2" s="15" t="s">
        <v>1</v>
      </c>
    </row>
    <row r="83" spans="1:49" ht="14.1" customHeight="1">
      <c r="A83" s="20"/>
      <c r="B83" s="14"/>
      <c r="C83" s="20"/>
      <c r="E83" s="21"/>
      <c r="AA83" s="14"/>
      <c r="AB83" s="28" t="str">
        <f t="shared" si="23"/>
        <v>{"id": ""</v>
      </c>
      <c r="AC83" s="29" t="str">
        <f t="shared" si="24"/>
        <v/>
      </c>
      <c r="AD83" s="29" t="str">
        <f t="shared" si="25"/>
        <v/>
      </c>
      <c r="AE83" s="29" t="str">
        <f t="shared" si="26"/>
        <v/>
      </c>
      <c r="AF83" s="29" t="str">
        <f t="shared" si="27"/>
        <v/>
      </c>
      <c r="AG83" s="29" t="str">
        <f t="shared" si="28"/>
        <v/>
      </c>
      <c r="AH83" s="29" t="str">
        <f t="shared" si="29"/>
        <v/>
      </c>
      <c r="AI83" s="29" t="str">
        <f t="shared" si="30"/>
        <v/>
      </c>
      <c r="AJ83" s="29" t="str">
        <f t="shared" si="31"/>
        <v/>
      </c>
      <c r="AK83" s="29" t="str">
        <f t="shared" si="32"/>
        <v/>
      </c>
      <c r="AL83" s="29" t="str">
        <f t="shared" si="33"/>
        <v/>
      </c>
      <c r="AM83" s="29" t="str">
        <f t="shared" si="34"/>
        <v/>
      </c>
      <c r="AN83" s="29" t="str">
        <f t="shared" si="35"/>
        <v/>
      </c>
      <c r="AO83" s="29" t="str">
        <f t="shared" si="36"/>
        <v/>
      </c>
      <c r="AP83" s="29" t="str">
        <f t="shared" si="37"/>
        <v/>
      </c>
      <c r="AQ83" s="29" t="str">
        <f t="shared" si="38"/>
        <v/>
      </c>
      <c r="AR83" s="29" t="str">
        <f t="shared" si="39"/>
        <v/>
      </c>
      <c r="AS83" s="29" t="s">
        <v>35</v>
      </c>
      <c r="AT83" s="29" t="str">
        <f t="shared" si="40"/>
        <v>{"id": ""},</v>
      </c>
      <c r="AU8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3" s="15" t="s">
        <v>1</v>
      </c>
    </row>
    <row r="84" spans="1:49" ht="14.1" customHeight="1">
      <c r="A84" s="20"/>
      <c r="B84" s="14"/>
      <c r="C84" s="20"/>
      <c r="E84" s="21"/>
      <c r="AA84" s="14"/>
      <c r="AB84" s="28" t="str">
        <f t="shared" si="23"/>
        <v>{"id": ""</v>
      </c>
      <c r="AC84" s="29" t="str">
        <f t="shared" si="24"/>
        <v/>
      </c>
      <c r="AD84" s="29" t="str">
        <f t="shared" si="25"/>
        <v/>
      </c>
      <c r="AE84" s="29" t="str">
        <f t="shared" si="26"/>
        <v/>
      </c>
      <c r="AF84" s="29" t="str">
        <f t="shared" si="27"/>
        <v/>
      </c>
      <c r="AG84" s="29" t="str">
        <f t="shared" si="28"/>
        <v/>
      </c>
      <c r="AH84" s="29" t="str">
        <f t="shared" si="29"/>
        <v/>
      </c>
      <c r="AI84" s="29" t="str">
        <f t="shared" si="30"/>
        <v/>
      </c>
      <c r="AJ84" s="29" t="str">
        <f t="shared" si="31"/>
        <v/>
      </c>
      <c r="AK84" s="29" t="str">
        <f t="shared" si="32"/>
        <v/>
      </c>
      <c r="AL84" s="29" t="str">
        <f t="shared" si="33"/>
        <v/>
      </c>
      <c r="AM84" s="29" t="str">
        <f t="shared" si="34"/>
        <v/>
      </c>
      <c r="AN84" s="29" t="str">
        <f t="shared" si="35"/>
        <v/>
      </c>
      <c r="AO84" s="29" t="str">
        <f t="shared" si="36"/>
        <v/>
      </c>
      <c r="AP84" s="29" t="str">
        <f t="shared" si="37"/>
        <v/>
      </c>
      <c r="AQ84" s="29" t="str">
        <f t="shared" si="38"/>
        <v/>
      </c>
      <c r="AR84" s="29" t="str">
        <f t="shared" si="39"/>
        <v/>
      </c>
      <c r="AS84" s="29" t="s">
        <v>35</v>
      </c>
      <c r="AT84" s="29" t="str">
        <f t="shared" si="40"/>
        <v>{"id": ""},</v>
      </c>
      <c r="AU8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4" s="15" t="s">
        <v>1</v>
      </c>
    </row>
    <row r="85" spans="1:49" ht="14.1" customHeight="1">
      <c r="A85" s="20"/>
      <c r="B85" s="14"/>
      <c r="C85" s="20"/>
      <c r="E85" s="21"/>
      <c r="AA85" s="14"/>
      <c r="AB85" s="28" t="str">
        <f t="shared" si="23"/>
        <v>{"id": ""</v>
      </c>
      <c r="AC85" s="29" t="str">
        <f t="shared" si="24"/>
        <v/>
      </c>
      <c r="AD85" s="29" t="str">
        <f t="shared" si="25"/>
        <v/>
      </c>
      <c r="AE85" s="29" t="str">
        <f t="shared" si="26"/>
        <v/>
      </c>
      <c r="AF85" s="29" t="str">
        <f t="shared" si="27"/>
        <v/>
      </c>
      <c r="AG85" s="29" t="str">
        <f t="shared" si="28"/>
        <v/>
      </c>
      <c r="AH85" s="29" t="str">
        <f t="shared" si="29"/>
        <v/>
      </c>
      <c r="AI85" s="29" t="str">
        <f t="shared" si="30"/>
        <v/>
      </c>
      <c r="AJ85" s="29" t="str">
        <f t="shared" si="31"/>
        <v/>
      </c>
      <c r="AK85" s="29" t="str">
        <f t="shared" si="32"/>
        <v/>
      </c>
      <c r="AL85" s="29" t="str">
        <f t="shared" si="33"/>
        <v/>
      </c>
      <c r="AM85" s="29" t="str">
        <f t="shared" si="34"/>
        <v/>
      </c>
      <c r="AN85" s="29" t="str">
        <f t="shared" si="35"/>
        <v/>
      </c>
      <c r="AO85" s="29" t="str">
        <f t="shared" si="36"/>
        <v/>
      </c>
      <c r="AP85" s="29" t="str">
        <f t="shared" si="37"/>
        <v/>
      </c>
      <c r="AQ85" s="29" t="str">
        <f t="shared" si="38"/>
        <v/>
      </c>
      <c r="AR85" s="29" t="str">
        <f t="shared" si="39"/>
        <v/>
      </c>
      <c r="AS85" s="29" t="s">
        <v>35</v>
      </c>
      <c r="AT85" s="29" t="str">
        <f t="shared" si="40"/>
        <v>{"id": ""},</v>
      </c>
      <c r="AU8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5" s="15" t="s">
        <v>1</v>
      </c>
    </row>
    <row r="86" spans="1:49" ht="14.1" customHeight="1">
      <c r="A86" s="20"/>
      <c r="B86" s="14"/>
      <c r="C86" s="20"/>
      <c r="E86" s="21"/>
      <c r="AA86" s="14"/>
      <c r="AB86" s="28" t="str">
        <f t="shared" si="23"/>
        <v>{"id": ""</v>
      </c>
      <c r="AC86" s="29" t="str">
        <f t="shared" si="24"/>
        <v/>
      </c>
      <c r="AD86" s="29" t="str">
        <f t="shared" si="25"/>
        <v/>
      </c>
      <c r="AE86" s="29" t="str">
        <f t="shared" si="26"/>
        <v/>
      </c>
      <c r="AF86" s="29" t="str">
        <f t="shared" si="27"/>
        <v/>
      </c>
      <c r="AG86" s="29" t="str">
        <f t="shared" si="28"/>
        <v/>
      </c>
      <c r="AH86" s="29" t="str">
        <f t="shared" si="29"/>
        <v/>
      </c>
      <c r="AI86" s="29" t="str">
        <f t="shared" si="30"/>
        <v/>
      </c>
      <c r="AJ86" s="29" t="str">
        <f t="shared" si="31"/>
        <v/>
      </c>
      <c r="AK86" s="29" t="str">
        <f t="shared" si="32"/>
        <v/>
      </c>
      <c r="AL86" s="29" t="str">
        <f t="shared" si="33"/>
        <v/>
      </c>
      <c r="AM86" s="29" t="str">
        <f t="shared" si="34"/>
        <v/>
      </c>
      <c r="AN86" s="29" t="str">
        <f t="shared" si="35"/>
        <v/>
      </c>
      <c r="AO86" s="29" t="str">
        <f t="shared" si="36"/>
        <v/>
      </c>
      <c r="AP86" s="29" t="str">
        <f t="shared" si="37"/>
        <v/>
      </c>
      <c r="AQ86" s="29" t="str">
        <f t="shared" si="38"/>
        <v/>
      </c>
      <c r="AR86" s="29" t="str">
        <f t="shared" si="39"/>
        <v/>
      </c>
      <c r="AS86" s="29" t="s">
        <v>35</v>
      </c>
      <c r="AT86" s="29" t="str">
        <f t="shared" si="40"/>
        <v>{"id": ""},</v>
      </c>
      <c r="AU8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6" s="15" t="s">
        <v>1</v>
      </c>
    </row>
    <row r="87" spans="1:49" ht="14.1" customHeight="1">
      <c r="A87" s="20"/>
      <c r="B87" s="14"/>
      <c r="C87" s="20"/>
      <c r="E87" s="21"/>
      <c r="AA87" s="14"/>
      <c r="AB87" s="28" t="str">
        <f t="shared" si="23"/>
        <v>{"id": ""</v>
      </c>
      <c r="AC87" s="29" t="str">
        <f t="shared" si="24"/>
        <v/>
      </c>
      <c r="AD87" s="29" t="str">
        <f t="shared" si="25"/>
        <v/>
      </c>
      <c r="AE87" s="29" t="str">
        <f t="shared" si="26"/>
        <v/>
      </c>
      <c r="AF87" s="29" t="str">
        <f t="shared" si="27"/>
        <v/>
      </c>
      <c r="AG87" s="29" t="str">
        <f t="shared" si="28"/>
        <v/>
      </c>
      <c r="AH87" s="29" t="str">
        <f t="shared" si="29"/>
        <v/>
      </c>
      <c r="AI87" s="29" t="str">
        <f t="shared" si="30"/>
        <v/>
      </c>
      <c r="AJ87" s="29" t="str">
        <f t="shared" si="31"/>
        <v/>
      </c>
      <c r="AK87" s="29" t="str">
        <f t="shared" si="32"/>
        <v/>
      </c>
      <c r="AL87" s="29" t="str">
        <f t="shared" si="33"/>
        <v/>
      </c>
      <c r="AM87" s="29" t="str">
        <f t="shared" si="34"/>
        <v/>
      </c>
      <c r="AN87" s="29" t="str">
        <f t="shared" si="35"/>
        <v/>
      </c>
      <c r="AO87" s="29" t="str">
        <f t="shared" si="36"/>
        <v/>
      </c>
      <c r="AP87" s="29" t="str">
        <f t="shared" si="37"/>
        <v/>
      </c>
      <c r="AQ87" s="29" t="str">
        <f t="shared" si="38"/>
        <v/>
      </c>
      <c r="AR87" s="29" t="str">
        <f t="shared" si="39"/>
        <v/>
      </c>
      <c r="AS87" s="29" t="s">
        <v>35</v>
      </c>
      <c r="AT87" s="29" t="str">
        <f t="shared" si="40"/>
        <v>{"id": ""},</v>
      </c>
      <c r="AU8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7" s="15" t="s">
        <v>1</v>
      </c>
    </row>
    <row r="88" spans="1:49" ht="14.1" customHeight="1">
      <c r="A88" s="20"/>
      <c r="B88" s="14"/>
      <c r="C88" s="20"/>
      <c r="E88" s="21"/>
      <c r="AA88" s="14"/>
      <c r="AB88" s="28" t="str">
        <f t="shared" si="23"/>
        <v>{"id": ""</v>
      </c>
      <c r="AC88" s="29" t="str">
        <f t="shared" si="24"/>
        <v/>
      </c>
      <c r="AD88" s="29" t="str">
        <f t="shared" si="25"/>
        <v/>
      </c>
      <c r="AE88" s="29" t="str">
        <f t="shared" si="26"/>
        <v/>
      </c>
      <c r="AF88" s="29" t="str">
        <f t="shared" si="27"/>
        <v/>
      </c>
      <c r="AG88" s="29" t="str">
        <f t="shared" si="28"/>
        <v/>
      </c>
      <c r="AH88" s="29" t="str">
        <f t="shared" si="29"/>
        <v/>
      </c>
      <c r="AI88" s="29" t="str">
        <f t="shared" si="30"/>
        <v/>
      </c>
      <c r="AJ88" s="29" t="str">
        <f t="shared" si="31"/>
        <v/>
      </c>
      <c r="AK88" s="29" t="str">
        <f t="shared" si="32"/>
        <v/>
      </c>
      <c r="AL88" s="29" t="str">
        <f t="shared" si="33"/>
        <v/>
      </c>
      <c r="AM88" s="29" t="str">
        <f t="shared" si="34"/>
        <v/>
      </c>
      <c r="AN88" s="29" t="str">
        <f t="shared" si="35"/>
        <v/>
      </c>
      <c r="AO88" s="29" t="str">
        <f t="shared" si="36"/>
        <v/>
      </c>
      <c r="AP88" s="29" t="str">
        <f t="shared" si="37"/>
        <v/>
      </c>
      <c r="AQ88" s="29" t="str">
        <f t="shared" si="38"/>
        <v/>
      </c>
      <c r="AR88" s="29" t="str">
        <f t="shared" si="39"/>
        <v/>
      </c>
      <c r="AS88" s="29" t="s">
        <v>35</v>
      </c>
      <c r="AT88" s="29" t="str">
        <f t="shared" si="40"/>
        <v>{"id": ""},</v>
      </c>
      <c r="AU8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8" s="15" t="s">
        <v>1</v>
      </c>
    </row>
    <row r="89" spans="1:49" ht="14.1" customHeight="1">
      <c r="A89" s="20"/>
      <c r="B89" s="14"/>
      <c r="C89" s="20"/>
      <c r="E89" s="21"/>
      <c r="AA89" s="14"/>
      <c r="AB89" s="28" t="str">
        <f t="shared" si="23"/>
        <v>{"id": ""</v>
      </c>
      <c r="AC89" s="29" t="str">
        <f t="shared" si="24"/>
        <v/>
      </c>
      <c r="AD89" s="29" t="str">
        <f t="shared" si="25"/>
        <v/>
      </c>
      <c r="AE89" s="29" t="str">
        <f t="shared" si="26"/>
        <v/>
      </c>
      <c r="AF89" s="29" t="str">
        <f t="shared" si="27"/>
        <v/>
      </c>
      <c r="AG89" s="29" t="str">
        <f t="shared" si="28"/>
        <v/>
      </c>
      <c r="AH89" s="29" t="str">
        <f t="shared" si="29"/>
        <v/>
      </c>
      <c r="AI89" s="29" t="str">
        <f t="shared" si="30"/>
        <v/>
      </c>
      <c r="AJ89" s="29" t="str">
        <f t="shared" si="31"/>
        <v/>
      </c>
      <c r="AK89" s="29" t="str">
        <f t="shared" si="32"/>
        <v/>
      </c>
      <c r="AL89" s="29" t="str">
        <f t="shared" si="33"/>
        <v/>
      </c>
      <c r="AM89" s="29" t="str">
        <f t="shared" si="34"/>
        <v/>
      </c>
      <c r="AN89" s="29" t="str">
        <f t="shared" si="35"/>
        <v/>
      </c>
      <c r="AO89" s="29" t="str">
        <f t="shared" si="36"/>
        <v/>
      </c>
      <c r="AP89" s="29" t="str">
        <f t="shared" si="37"/>
        <v/>
      </c>
      <c r="AQ89" s="29" t="str">
        <f t="shared" si="38"/>
        <v/>
      </c>
      <c r="AR89" s="29" t="str">
        <f t="shared" si="39"/>
        <v/>
      </c>
      <c r="AS89" s="29" t="s">
        <v>35</v>
      </c>
      <c r="AT89" s="29" t="str">
        <f t="shared" si="40"/>
        <v>{"id": ""},</v>
      </c>
      <c r="AU8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8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89" s="15" t="s">
        <v>1</v>
      </c>
    </row>
    <row r="90" spans="1:49" ht="14.1" customHeight="1">
      <c r="A90" s="20"/>
      <c r="B90" s="14"/>
      <c r="C90" s="20"/>
      <c r="E90" s="21"/>
      <c r="AA90" s="14"/>
      <c r="AB90" s="28" t="str">
        <f t="shared" si="23"/>
        <v>{"id": ""</v>
      </c>
      <c r="AC90" s="29" t="str">
        <f t="shared" si="24"/>
        <v/>
      </c>
      <c r="AD90" s="29" t="str">
        <f t="shared" si="25"/>
        <v/>
      </c>
      <c r="AE90" s="29" t="str">
        <f t="shared" si="26"/>
        <v/>
      </c>
      <c r="AF90" s="29" t="str">
        <f t="shared" si="27"/>
        <v/>
      </c>
      <c r="AG90" s="29" t="str">
        <f t="shared" si="28"/>
        <v/>
      </c>
      <c r="AH90" s="29" t="str">
        <f t="shared" si="29"/>
        <v/>
      </c>
      <c r="AI90" s="29" t="str">
        <f t="shared" si="30"/>
        <v/>
      </c>
      <c r="AJ90" s="29" t="str">
        <f t="shared" si="31"/>
        <v/>
      </c>
      <c r="AK90" s="29" t="str">
        <f t="shared" si="32"/>
        <v/>
      </c>
      <c r="AL90" s="29" t="str">
        <f t="shared" si="33"/>
        <v/>
      </c>
      <c r="AM90" s="29" t="str">
        <f t="shared" si="34"/>
        <v/>
      </c>
      <c r="AN90" s="29" t="str">
        <f t="shared" si="35"/>
        <v/>
      </c>
      <c r="AO90" s="29" t="str">
        <f t="shared" si="36"/>
        <v/>
      </c>
      <c r="AP90" s="29" t="str">
        <f t="shared" si="37"/>
        <v/>
      </c>
      <c r="AQ90" s="29" t="str">
        <f t="shared" si="38"/>
        <v/>
      </c>
      <c r="AR90" s="29" t="str">
        <f t="shared" si="39"/>
        <v/>
      </c>
      <c r="AS90" s="29" t="s">
        <v>35</v>
      </c>
      <c r="AT90" s="29" t="str">
        <f t="shared" si="40"/>
        <v>{"id": ""},</v>
      </c>
      <c r="AU9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0" s="15" t="s">
        <v>1</v>
      </c>
    </row>
    <row r="91" spans="1:49" ht="14.1" customHeight="1">
      <c r="A91" s="20"/>
      <c r="C91" s="20"/>
      <c r="E91" s="21"/>
      <c r="AB91" s="28" t="str">
        <f t="shared" si="23"/>
        <v>{"id": ""</v>
      </c>
      <c r="AC91" s="29" t="str">
        <f t="shared" si="24"/>
        <v/>
      </c>
      <c r="AD91" s="29" t="str">
        <f t="shared" si="25"/>
        <v/>
      </c>
      <c r="AE91" s="29" t="str">
        <f t="shared" si="26"/>
        <v/>
      </c>
      <c r="AF91" s="29" t="str">
        <f t="shared" si="27"/>
        <v/>
      </c>
      <c r="AG91" s="29" t="str">
        <f t="shared" si="28"/>
        <v/>
      </c>
      <c r="AH91" s="29" t="str">
        <f t="shared" si="29"/>
        <v/>
      </c>
      <c r="AI91" s="29" t="str">
        <f t="shared" si="30"/>
        <v/>
      </c>
      <c r="AJ91" s="29" t="str">
        <f t="shared" si="31"/>
        <v/>
      </c>
      <c r="AK91" s="29" t="str">
        <f t="shared" si="32"/>
        <v/>
      </c>
      <c r="AL91" s="29" t="str">
        <f t="shared" si="33"/>
        <v/>
      </c>
      <c r="AM91" s="29" t="str">
        <f t="shared" si="34"/>
        <v/>
      </c>
      <c r="AN91" s="29" t="str">
        <f t="shared" si="35"/>
        <v/>
      </c>
      <c r="AO91" s="29" t="str">
        <f t="shared" si="36"/>
        <v/>
      </c>
      <c r="AP91" s="29" t="str">
        <f t="shared" si="37"/>
        <v/>
      </c>
      <c r="AQ91" s="29" t="str">
        <f t="shared" si="38"/>
        <v/>
      </c>
      <c r="AR91" s="29" t="str">
        <f t="shared" si="39"/>
        <v/>
      </c>
      <c r="AS91" s="29" t="s">
        <v>35</v>
      </c>
      <c r="AT91" s="29" t="str">
        <f t="shared" si="40"/>
        <v>{"id": ""},</v>
      </c>
      <c r="AU9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1" s="15" t="s">
        <v>1</v>
      </c>
    </row>
    <row r="92" spans="1:49" ht="14.1" customHeight="1">
      <c r="A92" s="20"/>
      <c r="C92" s="20"/>
      <c r="E92" s="21"/>
      <c r="AB92" s="28" t="str">
        <f t="shared" si="23"/>
        <v>{"id": ""</v>
      </c>
      <c r="AC92" s="29" t="str">
        <f t="shared" si="24"/>
        <v/>
      </c>
      <c r="AD92" s="29" t="str">
        <f t="shared" si="25"/>
        <v/>
      </c>
      <c r="AE92" s="29" t="str">
        <f t="shared" si="26"/>
        <v/>
      </c>
      <c r="AF92" s="29" t="str">
        <f t="shared" si="27"/>
        <v/>
      </c>
      <c r="AG92" s="29" t="str">
        <f t="shared" si="28"/>
        <v/>
      </c>
      <c r="AH92" s="29" t="str">
        <f t="shared" si="29"/>
        <v/>
      </c>
      <c r="AI92" s="29" t="str">
        <f t="shared" si="30"/>
        <v/>
      </c>
      <c r="AJ92" s="29" t="str">
        <f t="shared" si="31"/>
        <v/>
      </c>
      <c r="AK92" s="29" t="str">
        <f t="shared" si="32"/>
        <v/>
      </c>
      <c r="AL92" s="29" t="str">
        <f t="shared" si="33"/>
        <v/>
      </c>
      <c r="AM92" s="29" t="str">
        <f t="shared" si="34"/>
        <v/>
      </c>
      <c r="AN92" s="29" t="str">
        <f t="shared" si="35"/>
        <v/>
      </c>
      <c r="AO92" s="29" t="str">
        <f t="shared" si="36"/>
        <v/>
      </c>
      <c r="AP92" s="29" t="str">
        <f t="shared" si="37"/>
        <v/>
      </c>
      <c r="AQ92" s="29" t="str">
        <f t="shared" si="38"/>
        <v/>
      </c>
      <c r="AR92" s="29" t="str">
        <f t="shared" si="39"/>
        <v/>
      </c>
      <c r="AS92" s="29" t="s">
        <v>35</v>
      </c>
      <c r="AT92" s="29" t="str">
        <f t="shared" si="40"/>
        <v>{"id": ""},</v>
      </c>
      <c r="AU9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2" s="15" t="s">
        <v>1</v>
      </c>
    </row>
    <row r="93" spans="1:49" ht="14.1" customHeight="1">
      <c r="A93" s="20"/>
      <c r="B93" s="14"/>
      <c r="C93" s="20"/>
      <c r="E93" s="21"/>
      <c r="AA93" s="14"/>
      <c r="AB93" s="28" t="str">
        <f t="shared" si="23"/>
        <v>{"id": ""</v>
      </c>
      <c r="AC93" s="29" t="str">
        <f t="shared" si="24"/>
        <v/>
      </c>
      <c r="AD93" s="29" t="str">
        <f t="shared" si="25"/>
        <v/>
      </c>
      <c r="AE93" s="29" t="str">
        <f t="shared" si="26"/>
        <v/>
      </c>
      <c r="AF93" s="29" t="str">
        <f t="shared" si="27"/>
        <v/>
      </c>
      <c r="AG93" s="29" t="str">
        <f t="shared" si="28"/>
        <v/>
      </c>
      <c r="AH93" s="29" t="str">
        <f t="shared" si="29"/>
        <v/>
      </c>
      <c r="AI93" s="29" t="str">
        <f t="shared" si="30"/>
        <v/>
      </c>
      <c r="AJ93" s="29" t="str">
        <f t="shared" si="31"/>
        <v/>
      </c>
      <c r="AK93" s="29" t="str">
        <f t="shared" si="32"/>
        <v/>
      </c>
      <c r="AL93" s="29" t="str">
        <f t="shared" si="33"/>
        <v/>
      </c>
      <c r="AM93" s="29" t="str">
        <f t="shared" si="34"/>
        <v/>
      </c>
      <c r="AN93" s="29" t="str">
        <f t="shared" si="35"/>
        <v/>
      </c>
      <c r="AO93" s="29" t="str">
        <f t="shared" si="36"/>
        <v/>
      </c>
      <c r="AP93" s="29" t="str">
        <f t="shared" si="37"/>
        <v/>
      </c>
      <c r="AQ93" s="29" t="str">
        <f t="shared" si="38"/>
        <v/>
      </c>
      <c r="AR93" s="29" t="str">
        <f t="shared" si="39"/>
        <v/>
      </c>
      <c r="AS93" s="29" t="s">
        <v>35</v>
      </c>
      <c r="AT93" s="29" t="str">
        <f t="shared" si="40"/>
        <v>{"id": ""},</v>
      </c>
      <c r="AU9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3" s="15" t="s">
        <v>1</v>
      </c>
    </row>
    <row r="94" spans="1:49" ht="14.1" customHeight="1">
      <c r="A94" s="20"/>
      <c r="C94" s="20"/>
      <c r="E94" s="21"/>
      <c r="AB94" s="28" t="str">
        <f t="shared" si="23"/>
        <v>{"id": ""</v>
      </c>
      <c r="AC94" s="29" t="str">
        <f t="shared" si="24"/>
        <v/>
      </c>
      <c r="AD94" s="29" t="str">
        <f t="shared" si="25"/>
        <v/>
      </c>
      <c r="AE94" s="29" t="str">
        <f t="shared" si="26"/>
        <v/>
      </c>
      <c r="AF94" s="29" t="str">
        <f t="shared" si="27"/>
        <v/>
      </c>
      <c r="AG94" s="29" t="str">
        <f t="shared" si="28"/>
        <v/>
      </c>
      <c r="AH94" s="29" t="str">
        <f t="shared" si="29"/>
        <v/>
      </c>
      <c r="AI94" s="29" t="str">
        <f t="shared" si="30"/>
        <v/>
      </c>
      <c r="AJ94" s="29" t="str">
        <f t="shared" si="31"/>
        <v/>
      </c>
      <c r="AK94" s="29" t="str">
        <f t="shared" si="32"/>
        <v/>
      </c>
      <c r="AL94" s="29" t="str">
        <f t="shared" si="33"/>
        <v/>
      </c>
      <c r="AM94" s="29" t="str">
        <f t="shared" si="34"/>
        <v/>
      </c>
      <c r="AN94" s="29" t="str">
        <f t="shared" si="35"/>
        <v/>
      </c>
      <c r="AO94" s="29" t="str">
        <f t="shared" si="36"/>
        <v/>
      </c>
      <c r="AP94" s="29" t="str">
        <f t="shared" si="37"/>
        <v/>
      </c>
      <c r="AQ94" s="29" t="str">
        <f t="shared" si="38"/>
        <v/>
      </c>
      <c r="AR94" s="29" t="str">
        <f t="shared" si="39"/>
        <v/>
      </c>
      <c r="AS94" s="29" t="s">
        <v>35</v>
      </c>
      <c r="AT94" s="29" t="str">
        <f t="shared" si="40"/>
        <v>{"id": ""},</v>
      </c>
      <c r="AU9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4" s="15" t="s">
        <v>1</v>
      </c>
    </row>
    <row r="95" spans="1:49" ht="14.1" customHeight="1">
      <c r="A95" s="20"/>
      <c r="B95" s="14"/>
      <c r="C95" s="20"/>
      <c r="E95" s="21"/>
      <c r="AA95" s="14"/>
      <c r="AB95" s="28" t="str">
        <f t="shared" si="23"/>
        <v>{"id": ""</v>
      </c>
      <c r="AC95" s="29" t="str">
        <f t="shared" si="24"/>
        <v/>
      </c>
      <c r="AD95" s="29" t="str">
        <f t="shared" si="25"/>
        <v/>
      </c>
      <c r="AE95" s="29" t="str">
        <f t="shared" si="26"/>
        <v/>
      </c>
      <c r="AF95" s="29" t="str">
        <f t="shared" si="27"/>
        <v/>
      </c>
      <c r="AG95" s="29" t="str">
        <f t="shared" si="28"/>
        <v/>
      </c>
      <c r="AH95" s="29" t="str">
        <f t="shared" si="29"/>
        <v/>
      </c>
      <c r="AI95" s="29" t="str">
        <f t="shared" si="30"/>
        <v/>
      </c>
      <c r="AJ95" s="29" t="str">
        <f t="shared" si="31"/>
        <v/>
      </c>
      <c r="AK95" s="29" t="str">
        <f t="shared" si="32"/>
        <v/>
      </c>
      <c r="AL95" s="29" t="str">
        <f t="shared" si="33"/>
        <v/>
      </c>
      <c r="AM95" s="29" t="str">
        <f t="shared" si="34"/>
        <v/>
      </c>
      <c r="AN95" s="29" t="str">
        <f t="shared" si="35"/>
        <v/>
      </c>
      <c r="AO95" s="29" t="str">
        <f t="shared" si="36"/>
        <v/>
      </c>
      <c r="AP95" s="29" t="str">
        <f t="shared" si="37"/>
        <v/>
      </c>
      <c r="AQ95" s="29" t="str">
        <f t="shared" si="38"/>
        <v/>
      </c>
      <c r="AR95" s="29" t="str">
        <f t="shared" si="39"/>
        <v/>
      </c>
      <c r="AS95" s="29" t="s">
        <v>35</v>
      </c>
      <c r="AT95" s="29" t="str">
        <f t="shared" si="40"/>
        <v>{"id": ""},</v>
      </c>
      <c r="AU9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5" s="15" t="s">
        <v>1</v>
      </c>
    </row>
    <row r="96" spans="1:49" ht="14.1" customHeight="1">
      <c r="A96" s="20"/>
      <c r="B96" s="14"/>
      <c r="C96" s="20"/>
      <c r="E96" s="21"/>
      <c r="AA96" s="14"/>
      <c r="AB96" s="28" t="str">
        <f t="shared" si="23"/>
        <v>{"id": ""</v>
      </c>
      <c r="AC96" s="29" t="str">
        <f t="shared" si="24"/>
        <v/>
      </c>
      <c r="AD96" s="29" t="str">
        <f t="shared" si="25"/>
        <v/>
      </c>
      <c r="AE96" s="29" t="str">
        <f t="shared" si="26"/>
        <v/>
      </c>
      <c r="AF96" s="29" t="str">
        <f t="shared" si="27"/>
        <v/>
      </c>
      <c r="AG96" s="29" t="str">
        <f t="shared" si="28"/>
        <v/>
      </c>
      <c r="AH96" s="29" t="str">
        <f t="shared" si="29"/>
        <v/>
      </c>
      <c r="AI96" s="29" t="str">
        <f t="shared" si="30"/>
        <v/>
      </c>
      <c r="AJ96" s="29" t="str">
        <f t="shared" si="31"/>
        <v/>
      </c>
      <c r="AK96" s="29" t="str">
        <f t="shared" si="32"/>
        <v/>
      </c>
      <c r="AL96" s="29" t="str">
        <f t="shared" si="33"/>
        <v/>
      </c>
      <c r="AM96" s="29" t="str">
        <f t="shared" si="34"/>
        <v/>
      </c>
      <c r="AN96" s="29" t="str">
        <f t="shared" si="35"/>
        <v/>
      </c>
      <c r="AO96" s="29" t="str">
        <f t="shared" si="36"/>
        <v/>
      </c>
      <c r="AP96" s="29" t="str">
        <f t="shared" si="37"/>
        <v/>
      </c>
      <c r="AQ96" s="29" t="str">
        <f t="shared" si="38"/>
        <v/>
      </c>
      <c r="AR96" s="29" t="str">
        <f t="shared" si="39"/>
        <v/>
      </c>
      <c r="AS96" s="29" t="s">
        <v>35</v>
      </c>
      <c r="AT96" s="29" t="str">
        <f t="shared" si="40"/>
        <v>{"id": ""},</v>
      </c>
      <c r="AU9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6" s="15" t="s">
        <v>1</v>
      </c>
    </row>
    <row r="97" spans="1:49" ht="14.1" customHeight="1">
      <c r="A97" s="20"/>
      <c r="B97" s="14"/>
      <c r="C97" s="20"/>
      <c r="E97" s="21"/>
      <c r="AA97" s="14"/>
      <c r="AB97" s="28" t="str">
        <f t="shared" si="23"/>
        <v>{"id": ""</v>
      </c>
      <c r="AC97" s="29" t="str">
        <f t="shared" si="24"/>
        <v/>
      </c>
      <c r="AD97" s="29" t="str">
        <f t="shared" si="25"/>
        <v/>
      </c>
      <c r="AE97" s="29" t="str">
        <f t="shared" si="26"/>
        <v/>
      </c>
      <c r="AF97" s="29" t="str">
        <f t="shared" si="27"/>
        <v/>
      </c>
      <c r="AG97" s="29" t="str">
        <f t="shared" si="28"/>
        <v/>
      </c>
      <c r="AH97" s="29" t="str">
        <f t="shared" si="29"/>
        <v/>
      </c>
      <c r="AI97" s="29" t="str">
        <f t="shared" si="30"/>
        <v/>
      </c>
      <c r="AJ97" s="29" t="str">
        <f t="shared" si="31"/>
        <v/>
      </c>
      <c r="AK97" s="29" t="str">
        <f t="shared" si="32"/>
        <v/>
      </c>
      <c r="AL97" s="29" t="str">
        <f t="shared" si="33"/>
        <v/>
      </c>
      <c r="AM97" s="29" t="str">
        <f t="shared" si="34"/>
        <v/>
      </c>
      <c r="AN97" s="29" t="str">
        <f t="shared" si="35"/>
        <v/>
      </c>
      <c r="AO97" s="29" t="str">
        <f t="shared" si="36"/>
        <v/>
      </c>
      <c r="AP97" s="29" t="str">
        <f t="shared" si="37"/>
        <v/>
      </c>
      <c r="AQ97" s="29" t="str">
        <f t="shared" si="38"/>
        <v/>
      </c>
      <c r="AR97" s="29" t="str">
        <f t="shared" si="39"/>
        <v/>
      </c>
      <c r="AS97" s="29" t="s">
        <v>35</v>
      </c>
      <c r="AT97" s="29" t="str">
        <f t="shared" si="40"/>
        <v>{"id": ""},</v>
      </c>
      <c r="AU9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7" s="15" t="s">
        <v>1</v>
      </c>
    </row>
    <row r="98" spans="1:49" ht="14.1" customHeight="1">
      <c r="A98" s="20"/>
      <c r="B98" s="14"/>
      <c r="C98" s="20"/>
      <c r="E98" s="21"/>
      <c r="AA98" s="14"/>
      <c r="AB98" s="28" t="str">
        <f t="shared" si="23"/>
        <v>{"id": ""</v>
      </c>
      <c r="AC98" s="29" t="str">
        <f t="shared" si="24"/>
        <v/>
      </c>
      <c r="AD98" s="29" t="str">
        <f t="shared" si="25"/>
        <v/>
      </c>
      <c r="AE98" s="29" t="str">
        <f t="shared" si="26"/>
        <v/>
      </c>
      <c r="AF98" s="29" t="str">
        <f t="shared" si="27"/>
        <v/>
      </c>
      <c r="AG98" s="29" t="str">
        <f t="shared" si="28"/>
        <v/>
      </c>
      <c r="AH98" s="29" t="str">
        <f t="shared" si="29"/>
        <v/>
      </c>
      <c r="AI98" s="29" t="str">
        <f t="shared" si="30"/>
        <v/>
      </c>
      <c r="AJ98" s="29" t="str">
        <f t="shared" si="31"/>
        <v/>
      </c>
      <c r="AK98" s="29" t="str">
        <f t="shared" si="32"/>
        <v/>
      </c>
      <c r="AL98" s="29" t="str">
        <f t="shared" si="33"/>
        <v/>
      </c>
      <c r="AM98" s="29" t="str">
        <f t="shared" si="34"/>
        <v/>
      </c>
      <c r="AN98" s="29" t="str">
        <f t="shared" si="35"/>
        <v/>
      </c>
      <c r="AO98" s="29" t="str">
        <f t="shared" si="36"/>
        <v/>
      </c>
      <c r="AP98" s="29" t="str">
        <f t="shared" si="37"/>
        <v/>
      </c>
      <c r="AQ98" s="29" t="str">
        <f t="shared" si="38"/>
        <v/>
      </c>
      <c r="AR98" s="29" t="str">
        <f t="shared" si="39"/>
        <v/>
      </c>
      <c r="AS98" s="29" t="s">
        <v>35</v>
      </c>
      <c r="AT98" s="29" t="str">
        <f t="shared" si="40"/>
        <v>{"id": ""},</v>
      </c>
      <c r="AU9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8" s="15" t="s">
        <v>1</v>
      </c>
    </row>
    <row r="99" spans="1:49" ht="14.1" customHeight="1">
      <c r="A99" s="20"/>
      <c r="B99" s="14"/>
      <c r="C99" s="20"/>
      <c r="E99" s="21"/>
      <c r="AA99" s="14"/>
      <c r="AB99" s="28" t="str">
        <f t="shared" si="23"/>
        <v>{"id": ""</v>
      </c>
      <c r="AC99" s="29" t="str">
        <f t="shared" si="24"/>
        <v/>
      </c>
      <c r="AD99" s="29" t="str">
        <f t="shared" si="25"/>
        <v/>
      </c>
      <c r="AE99" s="29" t="str">
        <f t="shared" si="26"/>
        <v/>
      </c>
      <c r="AF99" s="29" t="str">
        <f t="shared" si="27"/>
        <v/>
      </c>
      <c r="AG99" s="29" t="str">
        <f t="shared" si="28"/>
        <v/>
      </c>
      <c r="AH99" s="29" t="str">
        <f t="shared" si="29"/>
        <v/>
      </c>
      <c r="AI99" s="29" t="str">
        <f t="shared" si="30"/>
        <v/>
      </c>
      <c r="AJ99" s="29" t="str">
        <f t="shared" si="31"/>
        <v/>
      </c>
      <c r="AK99" s="29" t="str">
        <f t="shared" si="32"/>
        <v/>
      </c>
      <c r="AL99" s="29" t="str">
        <f t="shared" si="33"/>
        <v/>
      </c>
      <c r="AM99" s="29" t="str">
        <f t="shared" si="34"/>
        <v/>
      </c>
      <c r="AN99" s="29" t="str">
        <f t="shared" si="35"/>
        <v/>
      </c>
      <c r="AO99" s="29" t="str">
        <f t="shared" si="36"/>
        <v/>
      </c>
      <c r="AP99" s="29" t="str">
        <f t="shared" si="37"/>
        <v/>
      </c>
      <c r="AQ99" s="29" t="str">
        <f t="shared" si="38"/>
        <v/>
      </c>
      <c r="AR99" s="29" t="str">
        <f t="shared" si="39"/>
        <v/>
      </c>
      <c r="AS99" s="29" t="s">
        <v>35</v>
      </c>
      <c r="AT99" s="29" t="str">
        <f t="shared" si="40"/>
        <v>{"id": ""},</v>
      </c>
      <c r="AU9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9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99" s="15" t="s">
        <v>1</v>
      </c>
    </row>
    <row r="100" spans="1:49" ht="14.1" customHeight="1">
      <c r="A100" s="20"/>
      <c r="B100" s="14"/>
      <c r="C100" s="20"/>
      <c r="E100" s="21"/>
      <c r="AA100" s="14"/>
      <c r="AB100" s="28" t="str">
        <f t="shared" si="23"/>
        <v>{"id": ""</v>
      </c>
      <c r="AC100" s="29" t="str">
        <f t="shared" si="24"/>
        <v/>
      </c>
      <c r="AD100" s="29" t="str">
        <f t="shared" si="25"/>
        <v/>
      </c>
      <c r="AE100" s="29" t="str">
        <f t="shared" si="26"/>
        <v/>
      </c>
      <c r="AF100" s="29" t="str">
        <f t="shared" si="27"/>
        <v/>
      </c>
      <c r="AG100" s="29" t="str">
        <f t="shared" si="28"/>
        <v/>
      </c>
      <c r="AH100" s="29" t="str">
        <f t="shared" si="29"/>
        <v/>
      </c>
      <c r="AI100" s="29" t="str">
        <f t="shared" si="30"/>
        <v/>
      </c>
      <c r="AJ100" s="29" t="str">
        <f t="shared" si="31"/>
        <v/>
      </c>
      <c r="AK100" s="29" t="str">
        <f t="shared" si="32"/>
        <v/>
      </c>
      <c r="AL100" s="29" t="str">
        <f t="shared" si="33"/>
        <v/>
      </c>
      <c r="AM100" s="29" t="str">
        <f t="shared" si="34"/>
        <v/>
      </c>
      <c r="AN100" s="29" t="str">
        <f t="shared" si="35"/>
        <v/>
      </c>
      <c r="AO100" s="29" t="str">
        <f t="shared" si="36"/>
        <v/>
      </c>
      <c r="AP100" s="29" t="str">
        <f t="shared" si="37"/>
        <v/>
      </c>
      <c r="AQ100" s="29" t="str">
        <f t="shared" si="38"/>
        <v/>
      </c>
      <c r="AR100" s="29" t="str">
        <f t="shared" si="39"/>
        <v/>
      </c>
      <c r="AS100" s="29" t="s">
        <v>35</v>
      </c>
      <c r="AT100" s="29" t="str">
        <f t="shared" si="40"/>
        <v>{"id": ""},</v>
      </c>
      <c r="AU10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0" s="15" t="s">
        <v>1</v>
      </c>
    </row>
    <row r="101" spans="1:49" ht="14.1" customHeight="1">
      <c r="A101" s="20"/>
      <c r="B101" s="14"/>
      <c r="C101" s="20"/>
      <c r="E101" s="21"/>
      <c r="AA101" s="14"/>
      <c r="AB101" s="28" t="str">
        <f t="shared" si="23"/>
        <v>{"id": ""</v>
      </c>
      <c r="AC101" s="29" t="str">
        <f t="shared" si="24"/>
        <v/>
      </c>
      <c r="AD101" s="29" t="str">
        <f t="shared" si="25"/>
        <v/>
      </c>
      <c r="AE101" s="29" t="str">
        <f t="shared" si="26"/>
        <v/>
      </c>
      <c r="AF101" s="29" t="str">
        <f t="shared" si="27"/>
        <v/>
      </c>
      <c r="AG101" s="29" t="str">
        <f t="shared" si="28"/>
        <v/>
      </c>
      <c r="AH101" s="29" t="str">
        <f t="shared" si="29"/>
        <v/>
      </c>
      <c r="AI101" s="29" t="str">
        <f t="shared" si="30"/>
        <v/>
      </c>
      <c r="AJ101" s="29" t="str">
        <f t="shared" si="31"/>
        <v/>
      </c>
      <c r="AK101" s="29" t="str">
        <f t="shared" si="32"/>
        <v/>
      </c>
      <c r="AL101" s="29" t="str">
        <f t="shared" si="33"/>
        <v/>
      </c>
      <c r="AM101" s="29" t="str">
        <f t="shared" si="34"/>
        <v/>
      </c>
      <c r="AN101" s="29" t="str">
        <f t="shared" si="35"/>
        <v/>
      </c>
      <c r="AO101" s="29" t="str">
        <f t="shared" si="36"/>
        <v/>
      </c>
      <c r="AP101" s="29" t="str">
        <f t="shared" si="37"/>
        <v/>
      </c>
      <c r="AQ101" s="29" t="str">
        <f t="shared" si="38"/>
        <v/>
      </c>
      <c r="AR101" s="29" t="str">
        <f t="shared" si="39"/>
        <v/>
      </c>
      <c r="AS101" s="29" t="s">
        <v>35</v>
      </c>
      <c r="AT101" s="29" t="str">
        <f t="shared" si="40"/>
        <v>{"id": ""},</v>
      </c>
      <c r="AU10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1" s="15" t="s">
        <v>1</v>
      </c>
    </row>
    <row r="102" spans="1:49" ht="14.1" customHeight="1">
      <c r="A102" s="20"/>
      <c r="B102" s="14"/>
      <c r="C102" s="20"/>
      <c r="E102" s="21"/>
      <c r="AA102" s="14"/>
      <c r="AB102" s="28" t="str">
        <f t="shared" si="23"/>
        <v>{"id": ""</v>
      </c>
      <c r="AC102" s="29" t="str">
        <f t="shared" si="24"/>
        <v/>
      </c>
      <c r="AD102" s="29" t="str">
        <f t="shared" si="25"/>
        <v/>
      </c>
      <c r="AE102" s="29" t="str">
        <f t="shared" si="26"/>
        <v/>
      </c>
      <c r="AF102" s="29" t="str">
        <f t="shared" si="27"/>
        <v/>
      </c>
      <c r="AG102" s="29" t="str">
        <f t="shared" si="28"/>
        <v/>
      </c>
      <c r="AH102" s="29" t="str">
        <f t="shared" si="29"/>
        <v/>
      </c>
      <c r="AI102" s="29" t="str">
        <f t="shared" si="30"/>
        <v/>
      </c>
      <c r="AJ102" s="29" t="str">
        <f t="shared" si="31"/>
        <v/>
      </c>
      <c r="AK102" s="29" t="str">
        <f t="shared" si="32"/>
        <v/>
      </c>
      <c r="AL102" s="29" t="str">
        <f t="shared" si="33"/>
        <v/>
      </c>
      <c r="AM102" s="29" t="str">
        <f t="shared" si="34"/>
        <v/>
      </c>
      <c r="AN102" s="29" t="str">
        <f t="shared" si="35"/>
        <v/>
      </c>
      <c r="AO102" s="29" t="str">
        <f t="shared" si="36"/>
        <v/>
      </c>
      <c r="AP102" s="29" t="str">
        <f t="shared" si="37"/>
        <v/>
      </c>
      <c r="AQ102" s="29" t="str">
        <f t="shared" si="38"/>
        <v/>
      </c>
      <c r="AR102" s="29" t="str">
        <f t="shared" si="39"/>
        <v/>
      </c>
      <c r="AS102" s="29" t="s">
        <v>35</v>
      </c>
      <c r="AT102" s="29" t="str">
        <f t="shared" si="40"/>
        <v>{"id": ""},</v>
      </c>
      <c r="AU10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2" s="15" t="s">
        <v>1</v>
      </c>
    </row>
    <row r="103" spans="1:49" ht="14.1" customHeight="1">
      <c r="A103" s="20"/>
      <c r="B103" s="14"/>
      <c r="C103" s="20"/>
      <c r="E103" s="21"/>
      <c r="AA103" s="14"/>
      <c r="AB103" s="28" t="str">
        <f t="shared" si="23"/>
        <v>{"id": ""</v>
      </c>
      <c r="AC103" s="29" t="str">
        <f t="shared" si="24"/>
        <v/>
      </c>
      <c r="AD103" s="29" t="str">
        <f t="shared" si="25"/>
        <v/>
      </c>
      <c r="AE103" s="29" t="str">
        <f t="shared" si="26"/>
        <v/>
      </c>
      <c r="AF103" s="29" t="str">
        <f t="shared" si="27"/>
        <v/>
      </c>
      <c r="AG103" s="29" t="str">
        <f t="shared" si="28"/>
        <v/>
      </c>
      <c r="AH103" s="29" t="str">
        <f t="shared" si="29"/>
        <v/>
      </c>
      <c r="AI103" s="29" t="str">
        <f t="shared" si="30"/>
        <v/>
      </c>
      <c r="AJ103" s="29" t="str">
        <f t="shared" si="31"/>
        <v/>
      </c>
      <c r="AK103" s="29" t="str">
        <f t="shared" si="32"/>
        <v/>
      </c>
      <c r="AL103" s="29" t="str">
        <f t="shared" si="33"/>
        <v/>
      </c>
      <c r="AM103" s="29" t="str">
        <f t="shared" si="34"/>
        <v/>
      </c>
      <c r="AN103" s="29" t="str">
        <f t="shared" si="35"/>
        <v/>
      </c>
      <c r="AO103" s="29" t="str">
        <f t="shared" si="36"/>
        <v/>
      </c>
      <c r="AP103" s="29" t="str">
        <f t="shared" si="37"/>
        <v/>
      </c>
      <c r="AQ103" s="29" t="str">
        <f t="shared" si="38"/>
        <v/>
      </c>
      <c r="AR103" s="29" t="str">
        <f t="shared" si="39"/>
        <v/>
      </c>
      <c r="AS103" s="29" t="s">
        <v>35</v>
      </c>
      <c r="AT103" s="29" t="str">
        <f t="shared" si="40"/>
        <v>{"id": ""},</v>
      </c>
      <c r="AU10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3" s="15" t="s">
        <v>1</v>
      </c>
    </row>
    <row r="104" spans="1:49" ht="14.1" customHeight="1">
      <c r="A104" s="20"/>
      <c r="B104" s="14"/>
      <c r="C104" s="20"/>
      <c r="E104" s="21"/>
      <c r="AA104" s="14"/>
      <c r="AB104" s="28" t="str">
        <f t="shared" si="23"/>
        <v>{"id": ""</v>
      </c>
      <c r="AC104" s="29" t="str">
        <f t="shared" si="24"/>
        <v/>
      </c>
      <c r="AD104" s="29" t="str">
        <f t="shared" si="25"/>
        <v/>
      </c>
      <c r="AE104" s="29" t="str">
        <f t="shared" si="26"/>
        <v/>
      </c>
      <c r="AF104" s="29" t="str">
        <f t="shared" si="27"/>
        <v/>
      </c>
      <c r="AG104" s="29" t="str">
        <f t="shared" si="28"/>
        <v/>
      </c>
      <c r="AH104" s="29" t="str">
        <f t="shared" si="29"/>
        <v/>
      </c>
      <c r="AI104" s="29" t="str">
        <f t="shared" si="30"/>
        <v/>
      </c>
      <c r="AJ104" s="29" t="str">
        <f t="shared" si="31"/>
        <v/>
      </c>
      <c r="AK104" s="29" t="str">
        <f t="shared" si="32"/>
        <v/>
      </c>
      <c r="AL104" s="29" t="str">
        <f t="shared" si="33"/>
        <v/>
      </c>
      <c r="AM104" s="29" t="str">
        <f t="shared" si="34"/>
        <v/>
      </c>
      <c r="AN104" s="29" t="str">
        <f t="shared" si="35"/>
        <v/>
      </c>
      <c r="AO104" s="29" t="str">
        <f t="shared" si="36"/>
        <v/>
      </c>
      <c r="AP104" s="29" t="str">
        <f t="shared" si="37"/>
        <v/>
      </c>
      <c r="AQ104" s="29" t="str">
        <f t="shared" si="38"/>
        <v/>
      </c>
      <c r="AR104" s="29" t="str">
        <f t="shared" si="39"/>
        <v/>
      </c>
      <c r="AS104" s="29" t="s">
        <v>35</v>
      </c>
      <c r="AT104" s="29" t="str">
        <f t="shared" si="40"/>
        <v>{"id": ""},</v>
      </c>
      <c r="AU10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4" s="15" t="s">
        <v>1</v>
      </c>
    </row>
    <row r="105" spans="1:49" ht="14.1" customHeight="1">
      <c r="A105" s="20"/>
      <c r="B105" s="14"/>
      <c r="C105" s="20"/>
      <c r="E105" s="21"/>
      <c r="AA105" s="14"/>
      <c r="AB105" s="28" t="str">
        <f t="shared" si="23"/>
        <v>{"id": ""</v>
      </c>
      <c r="AC105" s="29" t="str">
        <f t="shared" si="24"/>
        <v/>
      </c>
      <c r="AD105" s="29" t="str">
        <f t="shared" si="25"/>
        <v/>
      </c>
      <c r="AE105" s="29" t="str">
        <f t="shared" si="26"/>
        <v/>
      </c>
      <c r="AF105" s="29" t="str">
        <f t="shared" si="27"/>
        <v/>
      </c>
      <c r="AG105" s="29" t="str">
        <f t="shared" si="28"/>
        <v/>
      </c>
      <c r="AH105" s="29" t="str">
        <f t="shared" si="29"/>
        <v/>
      </c>
      <c r="AI105" s="29" t="str">
        <f t="shared" si="30"/>
        <v/>
      </c>
      <c r="AJ105" s="29" t="str">
        <f t="shared" si="31"/>
        <v/>
      </c>
      <c r="AK105" s="29" t="str">
        <f t="shared" si="32"/>
        <v/>
      </c>
      <c r="AL105" s="29" t="str">
        <f t="shared" si="33"/>
        <v/>
      </c>
      <c r="AM105" s="29" t="str">
        <f t="shared" si="34"/>
        <v/>
      </c>
      <c r="AN105" s="29" t="str">
        <f t="shared" si="35"/>
        <v/>
      </c>
      <c r="AO105" s="29" t="str">
        <f t="shared" si="36"/>
        <v/>
      </c>
      <c r="AP105" s="29" t="str">
        <f t="shared" si="37"/>
        <v/>
      </c>
      <c r="AQ105" s="29" t="str">
        <f t="shared" si="38"/>
        <v/>
      </c>
      <c r="AR105" s="29" t="str">
        <f t="shared" si="39"/>
        <v/>
      </c>
      <c r="AS105" s="29" t="s">
        <v>35</v>
      </c>
      <c r="AT105" s="29" t="str">
        <f t="shared" si="40"/>
        <v>{"id": ""},</v>
      </c>
      <c r="AU10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5" s="15" t="s">
        <v>1</v>
      </c>
    </row>
    <row r="106" spans="1:49" ht="14.1" customHeight="1">
      <c r="A106" s="20"/>
      <c r="B106" s="14"/>
      <c r="C106" s="20"/>
      <c r="E106" s="21"/>
      <c r="AA106" s="14"/>
      <c r="AB106" s="28" t="str">
        <f t="shared" si="23"/>
        <v>{"id": ""</v>
      </c>
      <c r="AC106" s="29" t="str">
        <f t="shared" si="24"/>
        <v/>
      </c>
      <c r="AD106" s="29" t="str">
        <f t="shared" si="25"/>
        <v/>
      </c>
      <c r="AE106" s="29" t="str">
        <f t="shared" si="26"/>
        <v/>
      </c>
      <c r="AF106" s="29" t="str">
        <f t="shared" si="27"/>
        <v/>
      </c>
      <c r="AG106" s="29" t="str">
        <f t="shared" si="28"/>
        <v/>
      </c>
      <c r="AH106" s="29" t="str">
        <f t="shared" si="29"/>
        <v/>
      </c>
      <c r="AI106" s="29" t="str">
        <f t="shared" si="30"/>
        <v/>
      </c>
      <c r="AJ106" s="29" t="str">
        <f t="shared" si="31"/>
        <v/>
      </c>
      <c r="AK106" s="29" t="str">
        <f t="shared" si="32"/>
        <v/>
      </c>
      <c r="AL106" s="29" t="str">
        <f t="shared" si="33"/>
        <v/>
      </c>
      <c r="AM106" s="29" t="str">
        <f t="shared" si="34"/>
        <v/>
      </c>
      <c r="AN106" s="29" t="str">
        <f t="shared" si="35"/>
        <v/>
      </c>
      <c r="AO106" s="29" t="str">
        <f t="shared" si="36"/>
        <v/>
      </c>
      <c r="AP106" s="29" t="str">
        <f t="shared" si="37"/>
        <v/>
      </c>
      <c r="AQ106" s="29" t="str">
        <f t="shared" si="38"/>
        <v/>
      </c>
      <c r="AR106" s="29" t="str">
        <f t="shared" si="39"/>
        <v/>
      </c>
      <c r="AS106" s="29" t="s">
        <v>35</v>
      </c>
      <c r="AT106" s="29" t="str">
        <f t="shared" si="40"/>
        <v>{"id": ""},</v>
      </c>
      <c r="AU10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6" s="15" t="s">
        <v>1</v>
      </c>
    </row>
    <row r="107" spans="1:49" ht="14.1" customHeight="1">
      <c r="A107" s="20"/>
      <c r="B107" s="14"/>
      <c r="C107" s="20"/>
      <c r="E107" s="21"/>
      <c r="AA107" s="14"/>
      <c r="AB107" s="28" t="str">
        <f t="shared" si="23"/>
        <v>{"id": ""</v>
      </c>
      <c r="AC107" s="29" t="str">
        <f t="shared" si="24"/>
        <v/>
      </c>
      <c r="AD107" s="29" t="str">
        <f t="shared" si="25"/>
        <v/>
      </c>
      <c r="AE107" s="29" t="str">
        <f t="shared" si="26"/>
        <v/>
      </c>
      <c r="AF107" s="29" t="str">
        <f t="shared" si="27"/>
        <v/>
      </c>
      <c r="AG107" s="29" t="str">
        <f t="shared" si="28"/>
        <v/>
      </c>
      <c r="AH107" s="29" t="str">
        <f t="shared" si="29"/>
        <v/>
      </c>
      <c r="AI107" s="29" t="str">
        <f t="shared" si="30"/>
        <v/>
      </c>
      <c r="AJ107" s="29" t="str">
        <f t="shared" si="31"/>
        <v/>
      </c>
      <c r="AK107" s="29" t="str">
        <f t="shared" si="32"/>
        <v/>
      </c>
      <c r="AL107" s="29" t="str">
        <f t="shared" si="33"/>
        <v/>
      </c>
      <c r="AM107" s="29" t="str">
        <f t="shared" si="34"/>
        <v/>
      </c>
      <c r="AN107" s="29" t="str">
        <f t="shared" si="35"/>
        <v/>
      </c>
      <c r="AO107" s="29" t="str">
        <f t="shared" si="36"/>
        <v/>
      </c>
      <c r="AP107" s="29" t="str">
        <f t="shared" si="37"/>
        <v/>
      </c>
      <c r="AQ107" s="29" t="str">
        <f t="shared" si="38"/>
        <v/>
      </c>
      <c r="AR107" s="29" t="str">
        <f t="shared" si="39"/>
        <v/>
      </c>
      <c r="AS107" s="29" t="s">
        <v>35</v>
      </c>
      <c r="AT107" s="29" t="str">
        <f t="shared" si="40"/>
        <v>{"id": ""},</v>
      </c>
      <c r="AU10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7" s="15" t="s">
        <v>1</v>
      </c>
    </row>
    <row r="108" spans="1:49" ht="14.1" customHeight="1">
      <c r="A108" s="20"/>
      <c r="B108" s="14"/>
      <c r="C108" s="20"/>
      <c r="E108" s="21"/>
      <c r="AA108" s="14"/>
      <c r="AB108" s="28" t="str">
        <f t="shared" si="23"/>
        <v>{"id": ""</v>
      </c>
      <c r="AC108" s="29" t="str">
        <f t="shared" si="24"/>
        <v/>
      </c>
      <c r="AD108" s="29" t="str">
        <f t="shared" si="25"/>
        <v/>
      </c>
      <c r="AE108" s="29" t="str">
        <f t="shared" si="26"/>
        <v/>
      </c>
      <c r="AF108" s="29" t="str">
        <f t="shared" si="27"/>
        <v/>
      </c>
      <c r="AG108" s="29" t="str">
        <f t="shared" si="28"/>
        <v/>
      </c>
      <c r="AH108" s="29" t="str">
        <f t="shared" si="29"/>
        <v/>
      </c>
      <c r="AI108" s="29" t="str">
        <f t="shared" si="30"/>
        <v/>
      </c>
      <c r="AJ108" s="29" t="str">
        <f t="shared" si="31"/>
        <v/>
      </c>
      <c r="AK108" s="29" t="str">
        <f t="shared" si="32"/>
        <v/>
      </c>
      <c r="AL108" s="29" t="str">
        <f t="shared" si="33"/>
        <v/>
      </c>
      <c r="AM108" s="29" t="str">
        <f t="shared" si="34"/>
        <v/>
      </c>
      <c r="AN108" s="29" t="str">
        <f t="shared" si="35"/>
        <v/>
      </c>
      <c r="AO108" s="29" t="str">
        <f t="shared" si="36"/>
        <v/>
      </c>
      <c r="AP108" s="29" t="str">
        <f t="shared" si="37"/>
        <v/>
      </c>
      <c r="AQ108" s="29" t="str">
        <f t="shared" si="38"/>
        <v/>
      </c>
      <c r="AR108" s="29" t="str">
        <f t="shared" si="39"/>
        <v/>
      </c>
      <c r="AS108" s="29" t="s">
        <v>35</v>
      </c>
      <c r="AT108" s="29" t="str">
        <f t="shared" si="40"/>
        <v>{"id": ""},</v>
      </c>
      <c r="AU10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8" s="15" t="s">
        <v>1</v>
      </c>
    </row>
    <row r="109" spans="1:49" ht="14.1" customHeight="1">
      <c r="A109" s="20"/>
      <c r="B109" s="14"/>
      <c r="C109" s="20"/>
      <c r="E109" s="21"/>
      <c r="AA109" s="14"/>
      <c r="AB109" s="28" t="str">
        <f t="shared" si="23"/>
        <v>{"id": ""</v>
      </c>
      <c r="AC109" s="29" t="str">
        <f t="shared" si="24"/>
        <v/>
      </c>
      <c r="AD109" s="29" t="str">
        <f t="shared" si="25"/>
        <v/>
      </c>
      <c r="AE109" s="29" t="str">
        <f t="shared" si="26"/>
        <v/>
      </c>
      <c r="AF109" s="29" t="str">
        <f t="shared" si="27"/>
        <v/>
      </c>
      <c r="AG109" s="29" t="str">
        <f t="shared" si="28"/>
        <v/>
      </c>
      <c r="AH109" s="29" t="str">
        <f t="shared" si="29"/>
        <v/>
      </c>
      <c r="AI109" s="29" t="str">
        <f t="shared" si="30"/>
        <v/>
      </c>
      <c r="AJ109" s="29" t="str">
        <f t="shared" si="31"/>
        <v/>
      </c>
      <c r="AK109" s="29" t="str">
        <f t="shared" si="32"/>
        <v/>
      </c>
      <c r="AL109" s="29" t="str">
        <f t="shared" si="33"/>
        <v/>
      </c>
      <c r="AM109" s="29" t="str">
        <f t="shared" si="34"/>
        <v/>
      </c>
      <c r="AN109" s="29" t="str">
        <f t="shared" si="35"/>
        <v/>
      </c>
      <c r="AO109" s="29" t="str">
        <f t="shared" si="36"/>
        <v/>
      </c>
      <c r="AP109" s="29" t="str">
        <f t="shared" si="37"/>
        <v/>
      </c>
      <c r="AQ109" s="29" t="str">
        <f t="shared" si="38"/>
        <v/>
      </c>
      <c r="AR109" s="29" t="str">
        <f t="shared" si="39"/>
        <v/>
      </c>
      <c r="AS109" s="29" t="s">
        <v>35</v>
      </c>
      <c r="AT109" s="29" t="str">
        <f t="shared" si="40"/>
        <v>{"id": ""},</v>
      </c>
      <c r="AU10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0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09" s="15" t="s">
        <v>1</v>
      </c>
    </row>
    <row r="110" spans="1:49" ht="14.1" customHeight="1">
      <c r="A110" s="20"/>
      <c r="B110" s="14"/>
      <c r="C110" s="20"/>
      <c r="E110" s="21"/>
      <c r="AA110" s="14"/>
      <c r="AB110" s="28" t="str">
        <f t="shared" si="23"/>
        <v>{"id": ""</v>
      </c>
      <c r="AC110" s="29" t="str">
        <f t="shared" si="24"/>
        <v/>
      </c>
      <c r="AD110" s="29" t="str">
        <f t="shared" si="25"/>
        <v/>
      </c>
      <c r="AE110" s="29" t="str">
        <f t="shared" si="26"/>
        <v/>
      </c>
      <c r="AF110" s="29" t="str">
        <f t="shared" si="27"/>
        <v/>
      </c>
      <c r="AG110" s="29" t="str">
        <f t="shared" si="28"/>
        <v/>
      </c>
      <c r="AH110" s="29" t="str">
        <f t="shared" si="29"/>
        <v/>
      </c>
      <c r="AI110" s="29" t="str">
        <f t="shared" si="30"/>
        <v/>
      </c>
      <c r="AJ110" s="29" t="str">
        <f t="shared" si="31"/>
        <v/>
      </c>
      <c r="AK110" s="29" t="str">
        <f t="shared" si="32"/>
        <v/>
      </c>
      <c r="AL110" s="29" t="str">
        <f t="shared" si="33"/>
        <v/>
      </c>
      <c r="AM110" s="29" t="str">
        <f t="shared" si="34"/>
        <v/>
      </c>
      <c r="AN110" s="29" t="str">
        <f t="shared" si="35"/>
        <v/>
      </c>
      <c r="AO110" s="29" t="str">
        <f t="shared" si="36"/>
        <v/>
      </c>
      <c r="AP110" s="29" t="str">
        <f t="shared" si="37"/>
        <v/>
      </c>
      <c r="AQ110" s="29" t="str">
        <f t="shared" si="38"/>
        <v/>
      </c>
      <c r="AR110" s="29" t="str">
        <f t="shared" si="39"/>
        <v/>
      </c>
      <c r="AS110" s="29" t="s">
        <v>35</v>
      </c>
      <c r="AT110" s="29" t="str">
        <f t="shared" si="40"/>
        <v>{"id": ""},</v>
      </c>
      <c r="AU11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0" s="15" t="s">
        <v>1</v>
      </c>
    </row>
    <row r="111" spans="1:49" ht="14.1" customHeight="1">
      <c r="A111" s="20"/>
      <c r="B111" s="14"/>
      <c r="C111" s="20"/>
      <c r="E111" s="21"/>
      <c r="AA111" s="14"/>
      <c r="AB111" s="28" t="str">
        <f t="shared" si="23"/>
        <v>{"id": ""</v>
      </c>
      <c r="AC111" s="29" t="str">
        <f t="shared" si="24"/>
        <v/>
      </c>
      <c r="AD111" s="29" t="str">
        <f t="shared" si="25"/>
        <v/>
      </c>
      <c r="AE111" s="29" t="str">
        <f t="shared" si="26"/>
        <v/>
      </c>
      <c r="AF111" s="29" t="str">
        <f t="shared" si="27"/>
        <v/>
      </c>
      <c r="AG111" s="29" t="str">
        <f t="shared" si="28"/>
        <v/>
      </c>
      <c r="AH111" s="29" t="str">
        <f t="shared" si="29"/>
        <v/>
      </c>
      <c r="AI111" s="29" t="str">
        <f t="shared" si="30"/>
        <v/>
      </c>
      <c r="AJ111" s="29" t="str">
        <f t="shared" si="31"/>
        <v/>
      </c>
      <c r="AK111" s="29" t="str">
        <f t="shared" si="32"/>
        <v/>
      </c>
      <c r="AL111" s="29" t="str">
        <f t="shared" si="33"/>
        <v/>
      </c>
      <c r="AM111" s="29" t="str">
        <f t="shared" si="34"/>
        <v/>
      </c>
      <c r="AN111" s="29" t="str">
        <f t="shared" si="35"/>
        <v/>
      </c>
      <c r="AO111" s="29" t="str">
        <f t="shared" si="36"/>
        <v/>
      </c>
      <c r="AP111" s="29" t="str">
        <f t="shared" si="37"/>
        <v/>
      </c>
      <c r="AQ111" s="29" t="str">
        <f t="shared" si="38"/>
        <v/>
      </c>
      <c r="AR111" s="29" t="str">
        <f t="shared" si="39"/>
        <v/>
      </c>
      <c r="AS111" s="29" t="s">
        <v>35</v>
      </c>
      <c r="AT111" s="29" t="str">
        <f t="shared" si="40"/>
        <v>{"id": ""},</v>
      </c>
      <c r="AU11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1" s="15" t="s">
        <v>1</v>
      </c>
    </row>
    <row r="112" spans="1:49" ht="14.1" customHeight="1">
      <c r="A112" s="20"/>
      <c r="B112" s="14"/>
      <c r="C112" s="20"/>
      <c r="E112" s="21"/>
      <c r="AA112" s="14"/>
      <c r="AB112" s="28" t="str">
        <f t="shared" si="23"/>
        <v>{"id": ""</v>
      </c>
      <c r="AC112" s="29" t="str">
        <f t="shared" si="24"/>
        <v/>
      </c>
      <c r="AD112" s="29" t="str">
        <f t="shared" si="25"/>
        <v/>
      </c>
      <c r="AE112" s="29" t="str">
        <f t="shared" si="26"/>
        <v/>
      </c>
      <c r="AF112" s="29" t="str">
        <f t="shared" si="27"/>
        <v/>
      </c>
      <c r="AG112" s="29" t="str">
        <f t="shared" si="28"/>
        <v/>
      </c>
      <c r="AH112" s="29" t="str">
        <f t="shared" si="29"/>
        <v/>
      </c>
      <c r="AI112" s="29" t="str">
        <f t="shared" si="30"/>
        <v/>
      </c>
      <c r="AJ112" s="29" t="str">
        <f t="shared" si="31"/>
        <v/>
      </c>
      <c r="AK112" s="29" t="str">
        <f t="shared" si="32"/>
        <v/>
      </c>
      <c r="AL112" s="29" t="str">
        <f t="shared" si="33"/>
        <v/>
      </c>
      <c r="AM112" s="29" t="str">
        <f t="shared" si="34"/>
        <v/>
      </c>
      <c r="AN112" s="29" t="str">
        <f t="shared" si="35"/>
        <v/>
      </c>
      <c r="AO112" s="29" t="str">
        <f t="shared" si="36"/>
        <v/>
      </c>
      <c r="AP112" s="29" t="str">
        <f t="shared" si="37"/>
        <v/>
      </c>
      <c r="AQ112" s="29" t="str">
        <f t="shared" si="38"/>
        <v/>
      </c>
      <c r="AR112" s="29" t="str">
        <f t="shared" si="39"/>
        <v/>
      </c>
      <c r="AS112" s="29" t="s">
        <v>35</v>
      </c>
      <c r="AT112" s="29" t="str">
        <f t="shared" si="40"/>
        <v>{"id": ""},</v>
      </c>
      <c r="AU11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2" s="15" t="s">
        <v>1</v>
      </c>
    </row>
    <row r="113" spans="1:49" ht="14.1" customHeight="1">
      <c r="A113" s="20"/>
      <c r="B113" s="14"/>
      <c r="C113" s="20"/>
      <c r="E113" s="21"/>
      <c r="AA113" s="14"/>
      <c r="AB113" s="28" t="str">
        <f t="shared" si="23"/>
        <v>{"id": ""</v>
      </c>
      <c r="AC113" s="29" t="str">
        <f t="shared" si="24"/>
        <v/>
      </c>
      <c r="AD113" s="29" t="str">
        <f t="shared" si="25"/>
        <v/>
      </c>
      <c r="AE113" s="29" t="str">
        <f t="shared" si="26"/>
        <v/>
      </c>
      <c r="AF113" s="29" t="str">
        <f t="shared" si="27"/>
        <v/>
      </c>
      <c r="AG113" s="29" t="str">
        <f t="shared" si="28"/>
        <v/>
      </c>
      <c r="AH113" s="29" t="str">
        <f t="shared" si="29"/>
        <v/>
      </c>
      <c r="AI113" s="29" t="str">
        <f t="shared" si="30"/>
        <v/>
      </c>
      <c r="AJ113" s="29" t="str">
        <f t="shared" si="31"/>
        <v/>
      </c>
      <c r="AK113" s="29" t="str">
        <f t="shared" si="32"/>
        <v/>
      </c>
      <c r="AL113" s="29" t="str">
        <f t="shared" si="33"/>
        <v/>
      </c>
      <c r="AM113" s="29" t="str">
        <f t="shared" si="34"/>
        <v/>
      </c>
      <c r="AN113" s="29" t="str">
        <f t="shared" si="35"/>
        <v/>
      </c>
      <c r="AO113" s="29" t="str">
        <f t="shared" si="36"/>
        <v/>
      </c>
      <c r="AP113" s="29" t="str">
        <f t="shared" si="37"/>
        <v/>
      </c>
      <c r="AQ113" s="29" t="str">
        <f t="shared" si="38"/>
        <v/>
      </c>
      <c r="AR113" s="29" t="str">
        <f t="shared" si="39"/>
        <v/>
      </c>
      <c r="AS113" s="29" t="s">
        <v>35</v>
      </c>
      <c r="AT113" s="29" t="str">
        <f t="shared" si="40"/>
        <v>{"id": ""},</v>
      </c>
      <c r="AU11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3" s="15" t="s">
        <v>1</v>
      </c>
    </row>
    <row r="114" spans="1:49" ht="14.1" customHeight="1">
      <c r="A114" s="20"/>
      <c r="B114" s="14"/>
      <c r="C114" s="20"/>
      <c r="E114" s="21"/>
      <c r="AA114" s="14"/>
      <c r="AB114" s="28" t="str">
        <f t="shared" si="23"/>
        <v>{"id": ""</v>
      </c>
      <c r="AC114" s="29" t="str">
        <f t="shared" si="24"/>
        <v/>
      </c>
      <c r="AD114" s="29" t="str">
        <f t="shared" si="25"/>
        <v/>
      </c>
      <c r="AE114" s="29" t="str">
        <f t="shared" si="26"/>
        <v/>
      </c>
      <c r="AF114" s="29" t="str">
        <f t="shared" si="27"/>
        <v/>
      </c>
      <c r="AG114" s="29" t="str">
        <f t="shared" si="28"/>
        <v/>
      </c>
      <c r="AH114" s="29" t="str">
        <f t="shared" si="29"/>
        <v/>
      </c>
      <c r="AI114" s="29" t="str">
        <f t="shared" si="30"/>
        <v/>
      </c>
      <c r="AJ114" s="29" t="str">
        <f t="shared" si="31"/>
        <v/>
      </c>
      <c r="AK114" s="29" t="str">
        <f t="shared" si="32"/>
        <v/>
      </c>
      <c r="AL114" s="29" t="str">
        <f t="shared" si="33"/>
        <v/>
      </c>
      <c r="AM114" s="29" t="str">
        <f t="shared" si="34"/>
        <v/>
      </c>
      <c r="AN114" s="29" t="str">
        <f t="shared" si="35"/>
        <v/>
      </c>
      <c r="AO114" s="29" t="str">
        <f t="shared" si="36"/>
        <v/>
      </c>
      <c r="AP114" s="29" t="str">
        <f t="shared" si="37"/>
        <v/>
      </c>
      <c r="AQ114" s="29" t="str">
        <f t="shared" si="38"/>
        <v/>
      </c>
      <c r="AR114" s="29" t="str">
        <f t="shared" si="39"/>
        <v/>
      </c>
      <c r="AS114" s="29" t="s">
        <v>35</v>
      </c>
      <c r="AT114" s="29" t="str">
        <f t="shared" si="40"/>
        <v>{"id": ""},</v>
      </c>
      <c r="AU11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4" s="15" t="s">
        <v>1</v>
      </c>
    </row>
    <row r="115" spans="1:49" ht="14.1" customHeight="1">
      <c r="A115" s="20"/>
      <c r="B115" s="14"/>
      <c r="C115" s="20"/>
      <c r="E115" s="21"/>
      <c r="AA115" s="14"/>
      <c r="AB115" s="28" t="str">
        <f t="shared" si="23"/>
        <v>{"id": ""</v>
      </c>
      <c r="AC115" s="29" t="str">
        <f t="shared" si="24"/>
        <v/>
      </c>
      <c r="AD115" s="29" t="str">
        <f t="shared" si="25"/>
        <v/>
      </c>
      <c r="AE115" s="29" t="str">
        <f t="shared" si="26"/>
        <v/>
      </c>
      <c r="AF115" s="29" t="str">
        <f t="shared" si="27"/>
        <v/>
      </c>
      <c r="AG115" s="29" t="str">
        <f t="shared" si="28"/>
        <v/>
      </c>
      <c r="AH115" s="29" t="str">
        <f t="shared" si="29"/>
        <v/>
      </c>
      <c r="AI115" s="29" t="str">
        <f t="shared" si="30"/>
        <v/>
      </c>
      <c r="AJ115" s="29" t="str">
        <f t="shared" si="31"/>
        <v/>
      </c>
      <c r="AK115" s="29" t="str">
        <f t="shared" si="32"/>
        <v/>
      </c>
      <c r="AL115" s="29" t="str">
        <f t="shared" si="33"/>
        <v/>
      </c>
      <c r="AM115" s="29" t="str">
        <f t="shared" si="34"/>
        <v/>
      </c>
      <c r="AN115" s="29" t="str">
        <f t="shared" si="35"/>
        <v/>
      </c>
      <c r="AO115" s="29" t="str">
        <f t="shared" si="36"/>
        <v/>
      </c>
      <c r="AP115" s="29" t="str">
        <f t="shared" si="37"/>
        <v/>
      </c>
      <c r="AQ115" s="29" t="str">
        <f t="shared" si="38"/>
        <v/>
      </c>
      <c r="AR115" s="29" t="str">
        <f t="shared" si="39"/>
        <v/>
      </c>
      <c r="AS115" s="29" t="s">
        <v>35</v>
      </c>
      <c r="AT115" s="29" t="str">
        <f t="shared" si="40"/>
        <v>{"id": ""},</v>
      </c>
      <c r="AU11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5" s="15" t="s">
        <v>1</v>
      </c>
    </row>
    <row r="116" spans="1:49" ht="14.1" customHeight="1">
      <c r="A116" s="20"/>
      <c r="B116" s="14"/>
      <c r="C116" s="20"/>
      <c r="E116" s="21"/>
      <c r="AA116" s="14"/>
      <c r="AB116" s="28" t="str">
        <f t="shared" si="23"/>
        <v>{"id": ""</v>
      </c>
      <c r="AC116" s="29" t="str">
        <f t="shared" si="24"/>
        <v/>
      </c>
      <c r="AD116" s="29" t="str">
        <f t="shared" si="25"/>
        <v/>
      </c>
      <c r="AE116" s="29" t="str">
        <f t="shared" si="26"/>
        <v/>
      </c>
      <c r="AF116" s="29" t="str">
        <f t="shared" si="27"/>
        <v/>
      </c>
      <c r="AG116" s="29" t="str">
        <f t="shared" si="28"/>
        <v/>
      </c>
      <c r="AH116" s="29" t="str">
        <f t="shared" si="29"/>
        <v/>
      </c>
      <c r="AI116" s="29" t="str">
        <f t="shared" si="30"/>
        <v/>
      </c>
      <c r="AJ116" s="29" t="str">
        <f t="shared" si="31"/>
        <v/>
      </c>
      <c r="AK116" s="29" t="str">
        <f t="shared" si="32"/>
        <v/>
      </c>
      <c r="AL116" s="29" t="str">
        <f t="shared" si="33"/>
        <v/>
      </c>
      <c r="AM116" s="29" t="str">
        <f t="shared" si="34"/>
        <v/>
      </c>
      <c r="AN116" s="29" t="str">
        <f t="shared" si="35"/>
        <v/>
      </c>
      <c r="AO116" s="29" t="str">
        <f t="shared" si="36"/>
        <v/>
      </c>
      <c r="AP116" s="29" t="str">
        <f t="shared" si="37"/>
        <v/>
      </c>
      <c r="AQ116" s="29" t="str">
        <f t="shared" si="38"/>
        <v/>
      </c>
      <c r="AR116" s="29" t="str">
        <f t="shared" si="39"/>
        <v/>
      </c>
      <c r="AS116" s="29" t="s">
        <v>35</v>
      </c>
      <c r="AT116" s="29" t="str">
        <f t="shared" si="40"/>
        <v>{"id": ""},</v>
      </c>
      <c r="AU11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6" s="15" t="s">
        <v>1</v>
      </c>
    </row>
    <row r="117" spans="1:49" ht="14.1" customHeight="1">
      <c r="A117" s="20"/>
      <c r="B117" s="14"/>
      <c r="C117" s="20"/>
      <c r="E117" s="21"/>
      <c r="AA117" s="14"/>
      <c r="AB117" s="28" t="str">
        <f t="shared" si="23"/>
        <v>{"id": ""</v>
      </c>
      <c r="AC117" s="29" t="str">
        <f t="shared" si="24"/>
        <v/>
      </c>
      <c r="AD117" s="29" t="str">
        <f t="shared" si="25"/>
        <v/>
      </c>
      <c r="AE117" s="29" t="str">
        <f t="shared" si="26"/>
        <v/>
      </c>
      <c r="AF117" s="29" t="str">
        <f t="shared" si="27"/>
        <v/>
      </c>
      <c r="AG117" s="29" t="str">
        <f t="shared" si="28"/>
        <v/>
      </c>
      <c r="AH117" s="29" t="str">
        <f t="shared" si="29"/>
        <v/>
      </c>
      <c r="AI117" s="29" t="str">
        <f t="shared" si="30"/>
        <v/>
      </c>
      <c r="AJ117" s="29" t="str">
        <f t="shared" si="31"/>
        <v/>
      </c>
      <c r="AK117" s="29" t="str">
        <f t="shared" si="32"/>
        <v/>
      </c>
      <c r="AL117" s="29" t="str">
        <f t="shared" si="33"/>
        <v/>
      </c>
      <c r="AM117" s="29" t="str">
        <f t="shared" si="34"/>
        <v/>
      </c>
      <c r="AN117" s="29" t="str">
        <f t="shared" si="35"/>
        <v/>
      </c>
      <c r="AO117" s="29" t="str">
        <f t="shared" si="36"/>
        <v/>
      </c>
      <c r="AP117" s="29" t="str">
        <f t="shared" si="37"/>
        <v/>
      </c>
      <c r="AQ117" s="29" t="str">
        <f t="shared" si="38"/>
        <v/>
      </c>
      <c r="AR117" s="29" t="str">
        <f t="shared" si="39"/>
        <v/>
      </c>
      <c r="AS117" s="29" t="s">
        <v>35</v>
      </c>
      <c r="AT117" s="29" t="str">
        <f t="shared" si="40"/>
        <v>{"id": ""},</v>
      </c>
      <c r="AU11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7" s="15" t="s">
        <v>1</v>
      </c>
    </row>
    <row r="118" spans="1:49" ht="14.1" customHeight="1">
      <c r="A118" s="20"/>
      <c r="B118" s="14"/>
      <c r="C118" s="20"/>
      <c r="E118" s="21"/>
      <c r="AA118" s="14"/>
      <c r="AB118" s="28" t="str">
        <f t="shared" si="23"/>
        <v>{"id": ""</v>
      </c>
      <c r="AC118" s="29" t="str">
        <f t="shared" si="24"/>
        <v/>
      </c>
      <c r="AD118" s="29" t="str">
        <f t="shared" si="25"/>
        <v/>
      </c>
      <c r="AE118" s="29" t="str">
        <f t="shared" si="26"/>
        <v/>
      </c>
      <c r="AF118" s="29" t="str">
        <f t="shared" si="27"/>
        <v/>
      </c>
      <c r="AG118" s="29" t="str">
        <f t="shared" si="28"/>
        <v/>
      </c>
      <c r="AH118" s="29" t="str">
        <f t="shared" si="29"/>
        <v/>
      </c>
      <c r="AI118" s="29" t="str">
        <f t="shared" si="30"/>
        <v/>
      </c>
      <c r="AJ118" s="29" t="str">
        <f t="shared" si="31"/>
        <v/>
      </c>
      <c r="AK118" s="29" t="str">
        <f t="shared" si="32"/>
        <v/>
      </c>
      <c r="AL118" s="29" t="str">
        <f t="shared" si="33"/>
        <v/>
      </c>
      <c r="AM118" s="29" t="str">
        <f t="shared" si="34"/>
        <v/>
      </c>
      <c r="AN118" s="29" t="str">
        <f t="shared" si="35"/>
        <v/>
      </c>
      <c r="AO118" s="29" t="str">
        <f t="shared" si="36"/>
        <v/>
      </c>
      <c r="AP118" s="29" t="str">
        <f t="shared" si="37"/>
        <v/>
      </c>
      <c r="AQ118" s="29" t="str">
        <f t="shared" si="38"/>
        <v/>
      </c>
      <c r="AR118" s="29" t="str">
        <f t="shared" si="39"/>
        <v/>
      </c>
      <c r="AS118" s="29" t="s">
        <v>35</v>
      </c>
      <c r="AT118" s="29" t="str">
        <f t="shared" si="40"/>
        <v>{"id": ""},</v>
      </c>
      <c r="AU11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8" s="15" t="s">
        <v>1</v>
      </c>
    </row>
    <row r="119" spans="1:49" ht="14.1" customHeight="1">
      <c r="A119" s="20"/>
      <c r="B119" s="14"/>
      <c r="C119" s="20"/>
      <c r="E119" s="21"/>
      <c r="AA119" s="14"/>
      <c r="AB119" s="28" t="str">
        <f t="shared" si="23"/>
        <v>{"id": ""</v>
      </c>
      <c r="AC119" s="29" t="str">
        <f t="shared" si="24"/>
        <v/>
      </c>
      <c r="AD119" s="29" t="str">
        <f t="shared" si="25"/>
        <v/>
      </c>
      <c r="AE119" s="29" t="str">
        <f t="shared" si="26"/>
        <v/>
      </c>
      <c r="AF119" s="29" t="str">
        <f t="shared" si="27"/>
        <v/>
      </c>
      <c r="AG119" s="29" t="str">
        <f t="shared" si="28"/>
        <v/>
      </c>
      <c r="AH119" s="29" t="str">
        <f t="shared" si="29"/>
        <v/>
      </c>
      <c r="AI119" s="29" t="str">
        <f t="shared" si="30"/>
        <v/>
      </c>
      <c r="AJ119" s="29" t="str">
        <f t="shared" si="31"/>
        <v/>
      </c>
      <c r="AK119" s="29" t="str">
        <f t="shared" si="32"/>
        <v/>
      </c>
      <c r="AL119" s="29" t="str">
        <f t="shared" si="33"/>
        <v/>
      </c>
      <c r="AM119" s="29" t="str">
        <f t="shared" si="34"/>
        <v/>
      </c>
      <c r="AN119" s="29" t="str">
        <f t="shared" si="35"/>
        <v/>
      </c>
      <c r="AO119" s="29" t="str">
        <f t="shared" si="36"/>
        <v/>
      </c>
      <c r="AP119" s="29" t="str">
        <f t="shared" si="37"/>
        <v/>
      </c>
      <c r="AQ119" s="29" t="str">
        <f t="shared" si="38"/>
        <v/>
      </c>
      <c r="AR119" s="29" t="str">
        <f t="shared" si="39"/>
        <v/>
      </c>
      <c r="AS119" s="29" t="s">
        <v>35</v>
      </c>
      <c r="AT119" s="29" t="str">
        <f t="shared" si="40"/>
        <v>{"id": ""},</v>
      </c>
      <c r="AU11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1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19" s="15" t="s">
        <v>1</v>
      </c>
    </row>
    <row r="120" spans="1:49" ht="14.1" customHeight="1">
      <c r="A120" s="20"/>
      <c r="B120" s="14"/>
      <c r="C120" s="20"/>
      <c r="E120" s="21"/>
      <c r="AA120" s="14"/>
      <c r="AB120" s="28" t="str">
        <f t="shared" si="23"/>
        <v>{"id": ""</v>
      </c>
      <c r="AC120" s="29" t="str">
        <f t="shared" si="24"/>
        <v/>
      </c>
      <c r="AD120" s="29" t="str">
        <f t="shared" si="25"/>
        <v/>
      </c>
      <c r="AE120" s="29" t="str">
        <f t="shared" si="26"/>
        <v/>
      </c>
      <c r="AF120" s="29" t="str">
        <f t="shared" si="27"/>
        <v/>
      </c>
      <c r="AG120" s="29" t="str">
        <f t="shared" si="28"/>
        <v/>
      </c>
      <c r="AH120" s="29" t="str">
        <f t="shared" si="29"/>
        <v/>
      </c>
      <c r="AI120" s="29" t="str">
        <f t="shared" si="30"/>
        <v/>
      </c>
      <c r="AJ120" s="29" t="str">
        <f t="shared" si="31"/>
        <v/>
      </c>
      <c r="AK120" s="29" t="str">
        <f t="shared" si="32"/>
        <v/>
      </c>
      <c r="AL120" s="29" t="str">
        <f t="shared" si="33"/>
        <v/>
      </c>
      <c r="AM120" s="29" t="str">
        <f t="shared" si="34"/>
        <v/>
      </c>
      <c r="AN120" s="29" t="str">
        <f t="shared" si="35"/>
        <v/>
      </c>
      <c r="AO120" s="29" t="str">
        <f t="shared" si="36"/>
        <v/>
      </c>
      <c r="AP120" s="29" t="str">
        <f t="shared" si="37"/>
        <v/>
      </c>
      <c r="AQ120" s="29" t="str">
        <f t="shared" si="38"/>
        <v/>
      </c>
      <c r="AR120" s="29" t="str">
        <f t="shared" si="39"/>
        <v/>
      </c>
      <c r="AS120" s="29" t="s">
        <v>35</v>
      </c>
      <c r="AT120" s="29" t="str">
        <f t="shared" si="40"/>
        <v>{"id": ""},</v>
      </c>
      <c r="AU12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0" s="15" t="s">
        <v>1</v>
      </c>
    </row>
    <row r="121" spans="1:49" ht="14.1" customHeight="1">
      <c r="A121" s="20"/>
      <c r="B121" s="14"/>
      <c r="C121" s="20"/>
      <c r="E121" s="21"/>
      <c r="AA121" s="14"/>
      <c r="AB121" s="28" t="str">
        <f t="shared" si="23"/>
        <v>{"id": ""</v>
      </c>
      <c r="AC121" s="29" t="str">
        <f t="shared" si="24"/>
        <v/>
      </c>
      <c r="AD121" s="29" t="str">
        <f t="shared" si="25"/>
        <v/>
      </c>
      <c r="AE121" s="29" t="str">
        <f t="shared" si="26"/>
        <v/>
      </c>
      <c r="AF121" s="29" t="str">
        <f t="shared" si="27"/>
        <v/>
      </c>
      <c r="AG121" s="29" t="str">
        <f t="shared" si="28"/>
        <v/>
      </c>
      <c r="AH121" s="29" t="str">
        <f t="shared" si="29"/>
        <v/>
      </c>
      <c r="AI121" s="29" t="str">
        <f t="shared" si="30"/>
        <v/>
      </c>
      <c r="AJ121" s="29" t="str">
        <f t="shared" si="31"/>
        <v/>
      </c>
      <c r="AK121" s="29" t="str">
        <f t="shared" si="32"/>
        <v/>
      </c>
      <c r="AL121" s="29" t="str">
        <f t="shared" si="33"/>
        <v/>
      </c>
      <c r="AM121" s="29" t="str">
        <f t="shared" si="34"/>
        <v/>
      </c>
      <c r="AN121" s="29" t="str">
        <f t="shared" si="35"/>
        <v/>
      </c>
      <c r="AO121" s="29" t="str">
        <f t="shared" si="36"/>
        <v/>
      </c>
      <c r="AP121" s="29" t="str">
        <f t="shared" si="37"/>
        <v/>
      </c>
      <c r="AQ121" s="29" t="str">
        <f t="shared" si="38"/>
        <v/>
      </c>
      <c r="AR121" s="29" t="str">
        <f t="shared" si="39"/>
        <v/>
      </c>
      <c r="AS121" s="29" t="s">
        <v>35</v>
      </c>
      <c r="AT121" s="29" t="str">
        <f t="shared" si="40"/>
        <v>{"id": ""},</v>
      </c>
      <c r="AU121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1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1" s="15" t="s">
        <v>1</v>
      </c>
    </row>
    <row r="122" spans="1:49" ht="14.1" customHeight="1">
      <c r="A122" s="20"/>
      <c r="B122" s="14"/>
      <c r="C122" s="20"/>
      <c r="E122" s="21"/>
      <c r="AA122" s="14"/>
      <c r="AB122" s="28" t="str">
        <f t="shared" si="23"/>
        <v>{"id": ""</v>
      </c>
      <c r="AC122" s="29" t="str">
        <f t="shared" si="24"/>
        <v/>
      </c>
      <c r="AD122" s="29" t="str">
        <f t="shared" si="25"/>
        <v/>
      </c>
      <c r="AE122" s="29" t="str">
        <f t="shared" si="26"/>
        <v/>
      </c>
      <c r="AF122" s="29" t="str">
        <f t="shared" si="27"/>
        <v/>
      </c>
      <c r="AG122" s="29" t="str">
        <f t="shared" si="28"/>
        <v/>
      </c>
      <c r="AH122" s="29" t="str">
        <f t="shared" si="29"/>
        <v/>
      </c>
      <c r="AI122" s="29" t="str">
        <f t="shared" si="30"/>
        <v/>
      </c>
      <c r="AJ122" s="29" t="str">
        <f t="shared" si="31"/>
        <v/>
      </c>
      <c r="AK122" s="29" t="str">
        <f t="shared" si="32"/>
        <v/>
      </c>
      <c r="AL122" s="29" t="str">
        <f t="shared" si="33"/>
        <v/>
      </c>
      <c r="AM122" s="29" t="str">
        <f t="shared" si="34"/>
        <v/>
      </c>
      <c r="AN122" s="29" t="str">
        <f t="shared" si="35"/>
        <v/>
      </c>
      <c r="AO122" s="29" t="str">
        <f t="shared" si="36"/>
        <v/>
      </c>
      <c r="AP122" s="29" t="str">
        <f t="shared" si="37"/>
        <v/>
      </c>
      <c r="AQ122" s="29" t="str">
        <f t="shared" si="38"/>
        <v/>
      </c>
      <c r="AR122" s="29" t="str">
        <f t="shared" si="39"/>
        <v/>
      </c>
      <c r="AS122" s="29" t="s">
        <v>35</v>
      </c>
      <c r="AT122" s="29" t="str">
        <f t="shared" si="40"/>
        <v>{"id": ""},</v>
      </c>
      <c r="AU122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2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2" s="15" t="s">
        <v>1</v>
      </c>
    </row>
    <row r="123" spans="1:49" ht="14.1" customHeight="1">
      <c r="A123" s="20"/>
      <c r="B123" s="14"/>
      <c r="C123" s="20"/>
      <c r="E123" s="21"/>
      <c r="AA123" s="14"/>
      <c r="AB123" s="28" t="str">
        <f t="shared" si="23"/>
        <v>{"id": ""</v>
      </c>
      <c r="AC123" s="29" t="str">
        <f t="shared" si="24"/>
        <v/>
      </c>
      <c r="AD123" s="29" t="str">
        <f t="shared" si="25"/>
        <v/>
      </c>
      <c r="AE123" s="29" t="str">
        <f t="shared" si="26"/>
        <v/>
      </c>
      <c r="AF123" s="29" t="str">
        <f t="shared" si="27"/>
        <v/>
      </c>
      <c r="AG123" s="29" t="str">
        <f t="shared" si="28"/>
        <v/>
      </c>
      <c r="AH123" s="29" t="str">
        <f t="shared" si="29"/>
        <v/>
      </c>
      <c r="AI123" s="29" t="str">
        <f t="shared" si="30"/>
        <v/>
      </c>
      <c r="AJ123" s="29" t="str">
        <f t="shared" si="31"/>
        <v/>
      </c>
      <c r="AK123" s="29" t="str">
        <f t="shared" si="32"/>
        <v/>
      </c>
      <c r="AL123" s="29" t="str">
        <f t="shared" si="33"/>
        <v/>
      </c>
      <c r="AM123" s="29" t="str">
        <f t="shared" si="34"/>
        <v/>
      </c>
      <c r="AN123" s="29" t="str">
        <f t="shared" si="35"/>
        <v/>
      </c>
      <c r="AO123" s="29" t="str">
        <f t="shared" si="36"/>
        <v/>
      </c>
      <c r="AP123" s="29" t="str">
        <f t="shared" si="37"/>
        <v/>
      </c>
      <c r="AQ123" s="29" t="str">
        <f t="shared" si="38"/>
        <v/>
      </c>
      <c r="AR123" s="29" t="str">
        <f t="shared" si="39"/>
        <v/>
      </c>
      <c r="AS123" s="29" t="s">
        <v>35</v>
      </c>
      <c r="AT123" s="29" t="str">
        <f t="shared" si="40"/>
        <v>{"id": ""},</v>
      </c>
      <c r="AU123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3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3" s="15" t="s">
        <v>1</v>
      </c>
    </row>
    <row r="124" spans="1:49" ht="14.1" customHeight="1">
      <c r="A124" s="20"/>
      <c r="B124" s="14"/>
      <c r="C124" s="20"/>
      <c r="E124" s="21"/>
      <c r="AA124" s="14"/>
      <c r="AB124" s="28" t="str">
        <f t="shared" si="23"/>
        <v>{"id": ""</v>
      </c>
      <c r="AC124" s="29" t="str">
        <f t="shared" si="24"/>
        <v/>
      </c>
      <c r="AD124" s="29" t="str">
        <f t="shared" si="25"/>
        <v/>
      </c>
      <c r="AE124" s="29" t="str">
        <f t="shared" si="26"/>
        <v/>
      </c>
      <c r="AF124" s="29" t="str">
        <f t="shared" si="27"/>
        <v/>
      </c>
      <c r="AG124" s="29" t="str">
        <f t="shared" si="28"/>
        <v/>
      </c>
      <c r="AH124" s="29" t="str">
        <f t="shared" si="29"/>
        <v/>
      </c>
      <c r="AI124" s="29" t="str">
        <f t="shared" si="30"/>
        <v/>
      </c>
      <c r="AJ124" s="29" t="str">
        <f t="shared" si="31"/>
        <v/>
      </c>
      <c r="AK124" s="29" t="str">
        <f t="shared" si="32"/>
        <v/>
      </c>
      <c r="AL124" s="29" t="str">
        <f t="shared" si="33"/>
        <v/>
      </c>
      <c r="AM124" s="29" t="str">
        <f t="shared" si="34"/>
        <v/>
      </c>
      <c r="AN124" s="29" t="str">
        <f t="shared" si="35"/>
        <v/>
      </c>
      <c r="AO124" s="29" t="str">
        <f t="shared" si="36"/>
        <v/>
      </c>
      <c r="AP124" s="29" t="str">
        <f t="shared" si="37"/>
        <v/>
      </c>
      <c r="AQ124" s="29" t="str">
        <f t="shared" si="38"/>
        <v/>
      </c>
      <c r="AR124" s="29" t="str">
        <f t="shared" si="39"/>
        <v/>
      </c>
      <c r="AS124" s="29" t="s">
        <v>35</v>
      </c>
      <c r="AT124" s="29" t="str">
        <f t="shared" si="40"/>
        <v>{"id": ""},</v>
      </c>
      <c r="AU124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4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4" s="15" t="s">
        <v>1</v>
      </c>
    </row>
    <row r="125" spans="1:49" ht="14.1" customHeight="1">
      <c r="A125" s="20"/>
      <c r="B125" s="14"/>
      <c r="C125" s="20"/>
      <c r="E125" s="21"/>
      <c r="AA125" s="14"/>
      <c r="AB125" s="28" t="str">
        <f t="shared" si="23"/>
        <v>{"id": ""</v>
      </c>
      <c r="AC125" s="29" t="str">
        <f t="shared" si="24"/>
        <v/>
      </c>
      <c r="AD125" s="29" t="str">
        <f t="shared" si="25"/>
        <v/>
      </c>
      <c r="AE125" s="29" t="str">
        <f t="shared" si="26"/>
        <v/>
      </c>
      <c r="AF125" s="29" t="str">
        <f t="shared" si="27"/>
        <v/>
      </c>
      <c r="AG125" s="29" t="str">
        <f t="shared" si="28"/>
        <v/>
      </c>
      <c r="AH125" s="29" t="str">
        <f t="shared" si="29"/>
        <v/>
      </c>
      <c r="AI125" s="29" t="str">
        <f t="shared" si="30"/>
        <v/>
      </c>
      <c r="AJ125" s="29" t="str">
        <f t="shared" si="31"/>
        <v/>
      </c>
      <c r="AK125" s="29" t="str">
        <f t="shared" si="32"/>
        <v/>
      </c>
      <c r="AL125" s="29" t="str">
        <f t="shared" si="33"/>
        <v/>
      </c>
      <c r="AM125" s="29" t="str">
        <f t="shared" si="34"/>
        <v/>
      </c>
      <c r="AN125" s="29" t="str">
        <f t="shared" si="35"/>
        <v/>
      </c>
      <c r="AO125" s="29" t="str">
        <f t="shared" si="36"/>
        <v/>
      </c>
      <c r="AP125" s="29" t="str">
        <f t="shared" si="37"/>
        <v/>
      </c>
      <c r="AQ125" s="29" t="str">
        <f t="shared" si="38"/>
        <v/>
      </c>
      <c r="AR125" s="29" t="str">
        <f t="shared" si="39"/>
        <v/>
      </c>
      <c r="AS125" s="29" t="s">
        <v>35</v>
      </c>
      <c r="AT125" s="29" t="str">
        <f t="shared" si="40"/>
        <v>{"id": ""},</v>
      </c>
      <c r="AU125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5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5" s="15" t="s">
        <v>1</v>
      </c>
    </row>
    <row r="126" spans="1:49" ht="14.1" customHeight="1">
      <c r="A126" s="20"/>
      <c r="B126" s="14"/>
      <c r="C126" s="20"/>
      <c r="E126" s="21"/>
      <c r="AA126" s="14"/>
      <c r="AB126" s="28" t="str">
        <f t="shared" si="23"/>
        <v>{"id": ""</v>
      </c>
      <c r="AC126" s="29" t="str">
        <f t="shared" si="24"/>
        <v/>
      </c>
      <c r="AD126" s="29" t="str">
        <f t="shared" si="25"/>
        <v/>
      </c>
      <c r="AE126" s="29" t="str">
        <f t="shared" si="26"/>
        <v/>
      </c>
      <c r="AF126" s="29" t="str">
        <f t="shared" si="27"/>
        <v/>
      </c>
      <c r="AG126" s="29" t="str">
        <f t="shared" si="28"/>
        <v/>
      </c>
      <c r="AH126" s="29" t="str">
        <f t="shared" si="29"/>
        <v/>
      </c>
      <c r="AI126" s="29" t="str">
        <f t="shared" si="30"/>
        <v/>
      </c>
      <c r="AJ126" s="29" t="str">
        <f t="shared" si="31"/>
        <v/>
      </c>
      <c r="AK126" s="29" t="str">
        <f t="shared" si="32"/>
        <v/>
      </c>
      <c r="AL126" s="29" t="str">
        <f t="shared" si="33"/>
        <v/>
      </c>
      <c r="AM126" s="29" t="str">
        <f t="shared" si="34"/>
        <v/>
      </c>
      <c r="AN126" s="29" t="str">
        <f t="shared" si="35"/>
        <v/>
      </c>
      <c r="AO126" s="29" t="str">
        <f t="shared" si="36"/>
        <v/>
      </c>
      <c r="AP126" s="29" t="str">
        <f t="shared" si="37"/>
        <v/>
      </c>
      <c r="AQ126" s="29" t="str">
        <f t="shared" si="38"/>
        <v/>
      </c>
      <c r="AR126" s="29" t="str">
        <f t="shared" si="39"/>
        <v/>
      </c>
      <c r="AS126" s="29" t="s">
        <v>35</v>
      </c>
      <c r="AT126" s="29" t="str">
        <f t="shared" si="40"/>
        <v>{"id": ""},</v>
      </c>
      <c r="AU126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6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6" s="15" t="s">
        <v>1</v>
      </c>
    </row>
    <row r="127" spans="1:49" ht="14.1" customHeight="1">
      <c r="A127" s="20"/>
      <c r="B127" s="14"/>
      <c r="C127" s="20"/>
      <c r="E127" s="21"/>
      <c r="AA127" s="14"/>
      <c r="AB127" s="28" t="str">
        <f t="shared" si="23"/>
        <v>{"id": ""</v>
      </c>
      <c r="AC127" s="29" t="str">
        <f t="shared" si="24"/>
        <v/>
      </c>
      <c r="AD127" s="29" t="str">
        <f t="shared" si="25"/>
        <v/>
      </c>
      <c r="AE127" s="29" t="str">
        <f t="shared" si="26"/>
        <v/>
      </c>
      <c r="AF127" s="29" t="str">
        <f t="shared" si="27"/>
        <v/>
      </c>
      <c r="AG127" s="29" t="str">
        <f t="shared" si="28"/>
        <v/>
      </c>
      <c r="AH127" s="29" t="str">
        <f t="shared" si="29"/>
        <v/>
      </c>
      <c r="AI127" s="29" t="str">
        <f t="shared" si="30"/>
        <v/>
      </c>
      <c r="AJ127" s="29" t="str">
        <f t="shared" si="31"/>
        <v/>
      </c>
      <c r="AK127" s="29" t="str">
        <f t="shared" si="32"/>
        <v/>
      </c>
      <c r="AL127" s="29" t="str">
        <f t="shared" si="33"/>
        <v/>
      </c>
      <c r="AM127" s="29" t="str">
        <f t="shared" si="34"/>
        <v/>
      </c>
      <c r="AN127" s="29" t="str">
        <f t="shared" si="35"/>
        <v/>
      </c>
      <c r="AO127" s="29" t="str">
        <f t="shared" si="36"/>
        <v/>
      </c>
      <c r="AP127" s="29" t="str">
        <f t="shared" si="37"/>
        <v/>
      </c>
      <c r="AQ127" s="29" t="str">
        <f t="shared" si="38"/>
        <v/>
      </c>
      <c r="AR127" s="29" t="str">
        <f t="shared" si="39"/>
        <v/>
      </c>
      <c r="AS127" s="29" t="s">
        <v>35</v>
      </c>
      <c r="AT127" s="29" t="str">
        <f t="shared" si="40"/>
        <v>{"id": ""},</v>
      </c>
      <c r="AU127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7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7" s="15" t="s">
        <v>1</v>
      </c>
    </row>
    <row r="128" spans="1:49" ht="14.1" customHeight="1">
      <c r="A128" s="20"/>
      <c r="B128" s="14"/>
      <c r="C128" s="20"/>
      <c r="E128" s="21"/>
      <c r="AA128" s="14"/>
      <c r="AB128" s="28" t="str">
        <f t="shared" si="23"/>
        <v>{"id": ""</v>
      </c>
      <c r="AC128" s="29" t="str">
        <f t="shared" si="24"/>
        <v/>
      </c>
      <c r="AD128" s="29" t="str">
        <f t="shared" si="25"/>
        <v/>
      </c>
      <c r="AE128" s="29" t="str">
        <f t="shared" si="26"/>
        <v/>
      </c>
      <c r="AF128" s="29" t="str">
        <f t="shared" si="27"/>
        <v/>
      </c>
      <c r="AG128" s="29" t="str">
        <f t="shared" si="28"/>
        <v/>
      </c>
      <c r="AH128" s="29" t="str">
        <f t="shared" si="29"/>
        <v/>
      </c>
      <c r="AI128" s="29" t="str">
        <f t="shared" si="30"/>
        <v/>
      </c>
      <c r="AJ128" s="29" t="str">
        <f t="shared" si="31"/>
        <v/>
      </c>
      <c r="AK128" s="29" t="str">
        <f t="shared" si="32"/>
        <v/>
      </c>
      <c r="AL128" s="29" t="str">
        <f t="shared" si="33"/>
        <v/>
      </c>
      <c r="AM128" s="29" t="str">
        <f t="shared" si="34"/>
        <v/>
      </c>
      <c r="AN128" s="29" t="str">
        <f t="shared" si="35"/>
        <v/>
      </c>
      <c r="AO128" s="29" t="str">
        <f t="shared" si="36"/>
        <v/>
      </c>
      <c r="AP128" s="29" t="str">
        <f t="shared" si="37"/>
        <v/>
      </c>
      <c r="AQ128" s="29" t="str">
        <f t="shared" si="38"/>
        <v/>
      </c>
      <c r="AR128" s="29" t="str">
        <f t="shared" si="39"/>
        <v/>
      </c>
      <c r="AS128" s="29" t="s">
        <v>35</v>
      </c>
      <c r="AT128" s="29" t="str">
        <f t="shared" si="40"/>
        <v>{"id": ""},</v>
      </c>
      <c r="AU128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8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8" s="15" t="s">
        <v>1</v>
      </c>
    </row>
    <row r="129" spans="1:49" ht="14.1" customHeight="1">
      <c r="A129" s="20"/>
      <c r="B129" s="14"/>
      <c r="C129" s="20"/>
      <c r="E129" s="21"/>
      <c r="AA129" s="14"/>
      <c r="AB129" s="28" t="str">
        <f t="shared" si="23"/>
        <v>{"id": ""</v>
      </c>
      <c r="AC129" s="29" t="str">
        <f t="shared" si="24"/>
        <v/>
      </c>
      <c r="AD129" s="29" t="str">
        <f t="shared" si="25"/>
        <v/>
      </c>
      <c r="AE129" s="29" t="str">
        <f t="shared" si="26"/>
        <v/>
      </c>
      <c r="AF129" s="29" t="str">
        <f t="shared" si="27"/>
        <v/>
      </c>
      <c r="AG129" s="29" t="str">
        <f t="shared" si="28"/>
        <v/>
      </c>
      <c r="AH129" s="29" t="str">
        <f t="shared" si="29"/>
        <v/>
      </c>
      <c r="AI129" s="29" t="str">
        <f t="shared" si="30"/>
        <v/>
      </c>
      <c r="AJ129" s="29" t="str">
        <f t="shared" si="31"/>
        <v/>
      </c>
      <c r="AK129" s="29" t="str">
        <f t="shared" si="32"/>
        <v/>
      </c>
      <c r="AL129" s="29" t="str">
        <f t="shared" si="33"/>
        <v/>
      </c>
      <c r="AM129" s="29" t="str">
        <f t="shared" si="34"/>
        <v/>
      </c>
      <c r="AN129" s="29" t="str">
        <f t="shared" si="35"/>
        <v/>
      </c>
      <c r="AO129" s="29" t="str">
        <f t="shared" si="36"/>
        <v/>
      </c>
      <c r="AP129" s="29" t="str">
        <f t="shared" si="37"/>
        <v/>
      </c>
      <c r="AQ129" s="29" t="str">
        <f t="shared" si="38"/>
        <v/>
      </c>
      <c r="AR129" s="29" t="str">
        <f t="shared" si="39"/>
        <v/>
      </c>
      <c r="AS129" s="29" t="s">
        <v>35</v>
      </c>
      <c r="AT129" s="29" t="str">
        <f t="shared" si="40"/>
        <v>{"id": ""},</v>
      </c>
      <c r="AU129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29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29" s="15" t="s">
        <v>1</v>
      </c>
    </row>
    <row r="130" spans="1:49" ht="14.1" customHeight="1">
      <c r="A130" s="20"/>
      <c r="B130" s="14"/>
      <c r="C130" s="20"/>
      <c r="E130" s="21"/>
      <c r="AA130" s="14"/>
      <c r="AB130" s="28" t="str">
        <f t="shared" si="23"/>
        <v>{"id": ""</v>
      </c>
      <c r="AC130" s="29" t="str">
        <f t="shared" si="24"/>
        <v/>
      </c>
      <c r="AD130" s="29" t="str">
        <f t="shared" si="25"/>
        <v/>
      </c>
      <c r="AE130" s="29" t="str">
        <f t="shared" si="26"/>
        <v/>
      </c>
      <c r="AF130" s="29" t="str">
        <f t="shared" si="27"/>
        <v/>
      </c>
      <c r="AG130" s="29" t="str">
        <f t="shared" si="28"/>
        <v/>
      </c>
      <c r="AH130" s="29" t="str">
        <f t="shared" si="29"/>
        <v/>
      </c>
      <c r="AI130" s="29" t="str">
        <f t="shared" si="30"/>
        <v/>
      </c>
      <c r="AJ130" s="29" t="str">
        <f t="shared" si="31"/>
        <v/>
      </c>
      <c r="AK130" s="29" t="str">
        <f t="shared" si="32"/>
        <v/>
      </c>
      <c r="AL130" s="29" t="str">
        <f t="shared" si="33"/>
        <v/>
      </c>
      <c r="AM130" s="29" t="str">
        <f t="shared" si="34"/>
        <v/>
      </c>
      <c r="AN130" s="29" t="str">
        <f t="shared" si="35"/>
        <v/>
      </c>
      <c r="AO130" s="29" t="str">
        <f t="shared" si="36"/>
        <v/>
      </c>
      <c r="AP130" s="29" t="str">
        <f t="shared" si="37"/>
        <v/>
      </c>
      <c r="AQ130" s="29" t="str">
        <f t="shared" si="38"/>
        <v/>
      </c>
      <c r="AR130" s="29" t="str">
        <f t="shared" si="39"/>
        <v/>
      </c>
      <c r="AS130" s="29" t="s">
        <v>35</v>
      </c>
      <c r="AT130" s="29" t="str">
        <f t="shared" si="40"/>
        <v>{"id": ""},</v>
      </c>
      <c r="AU130" s="30" t="str">
        <f t="shared" si="4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0" s="31" t="str">
        <f t="shared" si="4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0" s="15" t="s">
        <v>1</v>
      </c>
    </row>
    <row r="131" spans="1:49" ht="14.1" customHeight="1">
      <c r="A131" s="20"/>
      <c r="B131" s="14"/>
      <c r="C131" s="20"/>
      <c r="E131" s="21"/>
      <c r="AA131" s="14"/>
      <c r="AB131" s="28" t="str">
        <f t="shared" ref="AB131:AB178" si="43">CONCATENATE("{""",A$1,""": """,A131,"""")</f>
        <v>{"id": ""</v>
      </c>
      <c r="AC131" s="29" t="str">
        <f t="shared" ref="AC131:AC178" si="44">IF(C131&lt;&gt;"",CONCATENATE(", """,C$1,""": """,C131,""""),"")</f>
        <v/>
      </c>
      <c r="AD131" s="29" t="str">
        <f t="shared" ref="AD131:AD178" si="45">IF(D131&lt;&gt;"",CONCATENATE(", """,D$1,""": """,D131,""""),"")</f>
        <v/>
      </c>
      <c r="AE131" s="29" t="str">
        <f t="shared" ref="AE131:AE178" si="46">IF(E131&lt;&gt;"",CONCATENATE(", """,E$1,""": """,E131,""""),"")</f>
        <v/>
      </c>
      <c r="AF131" s="29" t="str">
        <f t="shared" ref="AF131:AF178" si="47">IF(F131&lt;&gt;"",CONCATENATE(", ""representations"": [{""file"": """,F131,""", ""unit"": """,G131,"""}]"),"")</f>
        <v/>
      </c>
      <c r="AG131" s="29" t="str">
        <f t="shared" ref="AG131:AG178" si="48">IF(H131&lt;&gt;"",CONCATENATE(", """,H$1,""": [",H131,",",I131,",",J131,"]"),"")</f>
        <v/>
      </c>
      <c r="AH131" s="29" t="str">
        <f t="shared" ref="AH131:AH178" si="49">IF(K131&lt;&gt;"",CONCATENATE(", """,K$1,""": [",K131,",",L131,",",M131,"]"),"")</f>
        <v/>
      </c>
      <c r="AI131" s="29" t="str">
        <f t="shared" ref="AI131:AI178" si="50">IF(N131&lt;&gt;"",CONCATENATE(", """,N$1,""": """,N131,""""),"")</f>
        <v/>
      </c>
      <c r="AJ131" s="29" t="str">
        <f t="shared" ref="AJ131:AJ178" si="51">IF(O131&lt;&gt;"",CONCATENATE(", """,O$1,""": """,O131,""""),"")</f>
        <v/>
      </c>
      <c r="AK131" s="29" t="str">
        <f t="shared" ref="AK131:AK178" si="52">IF(P131&lt;&gt;"",CONCATENATE(", """,P$1,""": [""",P131,"""]"),"")</f>
        <v/>
      </c>
      <c r="AL131" s="29" t="str">
        <f t="shared" ref="AL131:AL178" si="53">IF(Q131&lt;&gt;"",CONCATENATE(", """,Q$1,""": [""",Q131,"""]"),"")</f>
        <v/>
      </c>
      <c r="AM131" s="29" t="str">
        <f t="shared" ref="AM131:AM178" si="54">IF(R131&lt;&gt;"",CONCATENATE(", """,R$1,""": [""",R131,"""]"),"")</f>
        <v/>
      </c>
      <c r="AN131" s="29" t="str">
        <f t="shared" ref="AN131:AN178" si="55">IF(S131&lt;&gt;"",CONCATENATE(", """,S$1,""": ",S131),"")</f>
        <v/>
      </c>
      <c r="AO131" s="29" t="str">
        <f t="shared" ref="AO131:AO178" si="56">IF(T131&lt;&gt;"",CONCATENATE(", """,T$1,""": ",T131),"")</f>
        <v/>
      </c>
      <c r="AP131" s="29" t="str">
        <f t="shared" ref="AP131:AP178" si="57">IF(U131&lt;&gt;"",CONCATENATE(", ""failureModes"":  [{""TTF"": """,U131,"(",V131,")"",""TTR"": """,W131,"(",X131,")""}]"),"")</f>
        <v/>
      </c>
      <c r="AQ131" s="29" t="str">
        <f t="shared" ref="AQ131:AQ178" si="58">IF(Y131&lt;&gt;"",CONCATENATE(", """,Y$1,""": ",Y131),"")</f>
        <v/>
      </c>
      <c r="AR131" s="29" t="str">
        <f t="shared" ref="AR131:AR178" si="59">IF(Z131&lt;&gt;"",CONCATENATE(", """,Z$1,""": ",Z131),"")</f>
        <v/>
      </c>
      <c r="AS131" s="29" t="s">
        <v>35</v>
      </c>
      <c r="AT131" s="29" t="str">
        <f t="shared" ref="AT131:AT178" si="60">CONCATENATE(AB131,AC131,AD131,AE131,AF131,AG131,AH131,AI131,AJ131,AK131,AL131,AM131,AN131,AO131,AP131,AQ131,AR131,AS131,",")</f>
        <v>{"id": ""},</v>
      </c>
      <c r="AU131" s="30" t="str">
        <f t="shared" ref="AU131:AU178" si="61">IF(B131=1,CONCATENATE(IF(AU130&lt;&gt;"",CONCATENATE(AU130,","),""),"""",A131,""""),AU130)</f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1" s="31" t="str">
        <f t="shared" ref="AV131:AV178" si="62">IF(A131&lt;&gt;"",CONCATENATE(IF(AV130&lt;&gt;"",CONCATENATE(AV130,","),""),AT131),AV130)</f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1" s="15" t="s">
        <v>1</v>
      </c>
    </row>
    <row r="132" spans="1:49" ht="14.1" customHeight="1">
      <c r="A132" s="20"/>
      <c r="B132" s="14"/>
      <c r="C132" s="20"/>
      <c r="E132" s="21"/>
      <c r="AA132" s="14"/>
      <c r="AB132" s="28" t="str">
        <f t="shared" si="43"/>
        <v>{"id": ""</v>
      </c>
      <c r="AC132" s="29" t="str">
        <f t="shared" si="44"/>
        <v/>
      </c>
      <c r="AD132" s="29" t="str">
        <f t="shared" si="45"/>
        <v/>
      </c>
      <c r="AE132" s="29" t="str">
        <f t="shared" si="46"/>
        <v/>
      </c>
      <c r="AF132" s="29" t="str">
        <f t="shared" si="47"/>
        <v/>
      </c>
      <c r="AG132" s="29" t="str">
        <f t="shared" si="48"/>
        <v/>
      </c>
      <c r="AH132" s="29" t="str">
        <f t="shared" si="49"/>
        <v/>
      </c>
      <c r="AI132" s="29" t="str">
        <f t="shared" si="50"/>
        <v/>
      </c>
      <c r="AJ132" s="29" t="str">
        <f t="shared" si="51"/>
        <v/>
      </c>
      <c r="AK132" s="29" t="str">
        <f t="shared" si="52"/>
        <v/>
      </c>
      <c r="AL132" s="29" t="str">
        <f t="shared" si="53"/>
        <v/>
      </c>
      <c r="AM132" s="29" t="str">
        <f t="shared" si="54"/>
        <v/>
      </c>
      <c r="AN132" s="29" t="str">
        <f t="shared" si="55"/>
        <v/>
      </c>
      <c r="AO132" s="29" t="str">
        <f t="shared" si="56"/>
        <v/>
      </c>
      <c r="AP132" s="29" t="str">
        <f t="shared" si="57"/>
        <v/>
      </c>
      <c r="AQ132" s="29" t="str">
        <f t="shared" si="58"/>
        <v/>
      </c>
      <c r="AR132" s="29" t="str">
        <f t="shared" si="59"/>
        <v/>
      </c>
      <c r="AS132" s="29" t="s">
        <v>35</v>
      </c>
      <c r="AT132" s="29" t="str">
        <f t="shared" si="60"/>
        <v>{"id": ""},</v>
      </c>
      <c r="AU132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2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2" s="15" t="s">
        <v>1</v>
      </c>
    </row>
    <row r="133" spans="1:49" ht="14.1" customHeight="1">
      <c r="A133" s="20"/>
      <c r="B133" s="14"/>
      <c r="C133" s="20"/>
      <c r="E133" s="21"/>
      <c r="AA133" s="14"/>
      <c r="AB133" s="28" t="str">
        <f t="shared" si="43"/>
        <v>{"id": ""</v>
      </c>
      <c r="AC133" s="29" t="str">
        <f t="shared" si="44"/>
        <v/>
      </c>
      <c r="AD133" s="29" t="str">
        <f t="shared" si="45"/>
        <v/>
      </c>
      <c r="AE133" s="29" t="str">
        <f t="shared" si="46"/>
        <v/>
      </c>
      <c r="AF133" s="29" t="str">
        <f t="shared" si="47"/>
        <v/>
      </c>
      <c r="AG133" s="29" t="str">
        <f t="shared" si="48"/>
        <v/>
      </c>
      <c r="AH133" s="29" t="str">
        <f t="shared" si="49"/>
        <v/>
      </c>
      <c r="AI133" s="29" t="str">
        <f t="shared" si="50"/>
        <v/>
      </c>
      <c r="AJ133" s="29" t="str">
        <f t="shared" si="51"/>
        <v/>
      </c>
      <c r="AK133" s="29" t="str">
        <f t="shared" si="52"/>
        <v/>
      </c>
      <c r="AL133" s="29" t="str">
        <f t="shared" si="53"/>
        <v/>
      </c>
      <c r="AM133" s="29" t="str">
        <f t="shared" si="54"/>
        <v/>
      </c>
      <c r="AN133" s="29" t="str">
        <f t="shared" si="55"/>
        <v/>
      </c>
      <c r="AO133" s="29" t="str">
        <f t="shared" si="56"/>
        <v/>
      </c>
      <c r="AP133" s="29" t="str">
        <f t="shared" si="57"/>
        <v/>
      </c>
      <c r="AQ133" s="29" t="str">
        <f t="shared" si="58"/>
        <v/>
      </c>
      <c r="AR133" s="29" t="str">
        <f t="shared" si="59"/>
        <v/>
      </c>
      <c r="AS133" s="29" t="s">
        <v>35</v>
      </c>
      <c r="AT133" s="29" t="str">
        <f t="shared" si="60"/>
        <v>{"id": ""},</v>
      </c>
      <c r="AU133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3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3" s="15" t="s">
        <v>1</v>
      </c>
    </row>
    <row r="134" spans="1:49" ht="14.1" customHeight="1">
      <c r="A134" s="20"/>
      <c r="B134" s="14"/>
      <c r="C134" s="20"/>
      <c r="E134" s="21"/>
      <c r="AA134" s="14"/>
      <c r="AB134" s="28" t="str">
        <f t="shared" si="43"/>
        <v>{"id": ""</v>
      </c>
      <c r="AC134" s="29" t="str">
        <f t="shared" si="44"/>
        <v/>
      </c>
      <c r="AD134" s="29" t="str">
        <f t="shared" si="45"/>
        <v/>
      </c>
      <c r="AE134" s="29" t="str">
        <f t="shared" si="46"/>
        <v/>
      </c>
      <c r="AF134" s="29" t="str">
        <f t="shared" si="47"/>
        <v/>
      </c>
      <c r="AG134" s="29" t="str">
        <f t="shared" si="48"/>
        <v/>
      </c>
      <c r="AH134" s="29" t="str">
        <f t="shared" si="49"/>
        <v/>
      </c>
      <c r="AI134" s="29" t="str">
        <f t="shared" si="50"/>
        <v/>
      </c>
      <c r="AJ134" s="29" t="str">
        <f t="shared" si="51"/>
        <v/>
      </c>
      <c r="AK134" s="29" t="str">
        <f t="shared" si="52"/>
        <v/>
      </c>
      <c r="AL134" s="29" t="str">
        <f t="shared" si="53"/>
        <v/>
      </c>
      <c r="AM134" s="29" t="str">
        <f t="shared" si="54"/>
        <v/>
      </c>
      <c r="AN134" s="29" t="str">
        <f t="shared" si="55"/>
        <v/>
      </c>
      <c r="AO134" s="29" t="str">
        <f t="shared" si="56"/>
        <v/>
      </c>
      <c r="AP134" s="29" t="str">
        <f t="shared" si="57"/>
        <v/>
      </c>
      <c r="AQ134" s="29" t="str">
        <f t="shared" si="58"/>
        <v/>
      </c>
      <c r="AR134" s="29" t="str">
        <f t="shared" si="59"/>
        <v/>
      </c>
      <c r="AS134" s="29" t="s">
        <v>35</v>
      </c>
      <c r="AT134" s="29" t="str">
        <f t="shared" si="60"/>
        <v>{"id": ""},</v>
      </c>
      <c r="AU134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4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4" s="15" t="s">
        <v>1</v>
      </c>
    </row>
    <row r="135" spans="1:49" ht="14.1" customHeight="1">
      <c r="A135" s="20"/>
      <c r="B135" s="14"/>
      <c r="C135" s="20"/>
      <c r="E135" s="21"/>
      <c r="AA135" s="14"/>
      <c r="AB135" s="28" t="str">
        <f t="shared" si="43"/>
        <v>{"id": ""</v>
      </c>
      <c r="AC135" s="29" t="str">
        <f t="shared" si="44"/>
        <v/>
      </c>
      <c r="AD135" s="29" t="str">
        <f t="shared" si="45"/>
        <v/>
      </c>
      <c r="AE135" s="29" t="str">
        <f t="shared" si="46"/>
        <v/>
      </c>
      <c r="AF135" s="29" t="str">
        <f t="shared" si="47"/>
        <v/>
      </c>
      <c r="AG135" s="29" t="str">
        <f t="shared" si="48"/>
        <v/>
      </c>
      <c r="AH135" s="29" t="str">
        <f t="shared" si="49"/>
        <v/>
      </c>
      <c r="AI135" s="29" t="str">
        <f t="shared" si="50"/>
        <v/>
      </c>
      <c r="AJ135" s="29" t="str">
        <f t="shared" si="51"/>
        <v/>
      </c>
      <c r="AK135" s="29" t="str">
        <f t="shared" si="52"/>
        <v/>
      </c>
      <c r="AL135" s="29" t="str">
        <f t="shared" si="53"/>
        <v/>
      </c>
      <c r="AM135" s="29" t="str">
        <f t="shared" si="54"/>
        <v/>
      </c>
      <c r="AN135" s="29" t="str">
        <f t="shared" si="55"/>
        <v/>
      </c>
      <c r="AO135" s="29" t="str">
        <f t="shared" si="56"/>
        <v/>
      </c>
      <c r="AP135" s="29" t="str">
        <f t="shared" si="57"/>
        <v/>
      </c>
      <c r="AQ135" s="29" t="str">
        <f t="shared" si="58"/>
        <v/>
      </c>
      <c r="AR135" s="29" t="str">
        <f t="shared" si="59"/>
        <v/>
      </c>
      <c r="AS135" s="29" t="s">
        <v>35</v>
      </c>
      <c r="AT135" s="29" t="str">
        <f t="shared" si="60"/>
        <v>{"id": ""},</v>
      </c>
      <c r="AU135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5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5" s="15" t="s">
        <v>1</v>
      </c>
    </row>
    <row r="136" spans="1:49" ht="14.1" customHeight="1">
      <c r="A136" s="20"/>
      <c r="B136" s="14"/>
      <c r="C136" s="20"/>
      <c r="E136" s="21"/>
      <c r="AA136" s="14"/>
      <c r="AB136" s="28" t="str">
        <f t="shared" si="43"/>
        <v>{"id": ""</v>
      </c>
      <c r="AC136" s="29" t="str">
        <f t="shared" si="44"/>
        <v/>
      </c>
      <c r="AD136" s="29" t="str">
        <f t="shared" si="45"/>
        <v/>
      </c>
      <c r="AE136" s="29" t="str">
        <f t="shared" si="46"/>
        <v/>
      </c>
      <c r="AF136" s="29" t="str">
        <f t="shared" si="47"/>
        <v/>
      </c>
      <c r="AG136" s="29" t="str">
        <f t="shared" si="48"/>
        <v/>
      </c>
      <c r="AH136" s="29" t="str">
        <f t="shared" si="49"/>
        <v/>
      </c>
      <c r="AI136" s="29" t="str">
        <f t="shared" si="50"/>
        <v/>
      </c>
      <c r="AJ136" s="29" t="str">
        <f t="shared" si="51"/>
        <v/>
      </c>
      <c r="AK136" s="29" t="str">
        <f t="shared" si="52"/>
        <v/>
      </c>
      <c r="AL136" s="29" t="str">
        <f t="shared" si="53"/>
        <v/>
      </c>
      <c r="AM136" s="29" t="str">
        <f t="shared" si="54"/>
        <v/>
      </c>
      <c r="AN136" s="29" t="str">
        <f t="shared" si="55"/>
        <v/>
      </c>
      <c r="AO136" s="29" t="str">
        <f t="shared" si="56"/>
        <v/>
      </c>
      <c r="AP136" s="29" t="str">
        <f t="shared" si="57"/>
        <v/>
      </c>
      <c r="AQ136" s="29" t="str">
        <f t="shared" si="58"/>
        <v/>
      </c>
      <c r="AR136" s="29" t="str">
        <f t="shared" si="59"/>
        <v/>
      </c>
      <c r="AS136" s="29" t="s">
        <v>35</v>
      </c>
      <c r="AT136" s="29" t="str">
        <f t="shared" si="60"/>
        <v>{"id": ""},</v>
      </c>
      <c r="AU136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6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6" s="15" t="s">
        <v>1</v>
      </c>
    </row>
    <row r="137" spans="1:49" ht="14.1" customHeight="1">
      <c r="A137" s="20"/>
      <c r="B137" s="14"/>
      <c r="C137" s="20"/>
      <c r="E137" s="21"/>
      <c r="AA137" s="14"/>
      <c r="AB137" s="28" t="str">
        <f t="shared" si="43"/>
        <v>{"id": ""</v>
      </c>
      <c r="AC137" s="29" t="str">
        <f t="shared" si="44"/>
        <v/>
      </c>
      <c r="AD137" s="29" t="str">
        <f t="shared" si="45"/>
        <v/>
      </c>
      <c r="AE137" s="29" t="str">
        <f t="shared" si="46"/>
        <v/>
      </c>
      <c r="AF137" s="29" t="str">
        <f t="shared" si="47"/>
        <v/>
      </c>
      <c r="AG137" s="29" t="str">
        <f t="shared" si="48"/>
        <v/>
      </c>
      <c r="AH137" s="29" t="str">
        <f t="shared" si="49"/>
        <v/>
      </c>
      <c r="AI137" s="29" t="str">
        <f t="shared" si="50"/>
        <v/>
      </c>
      <c r="AJ137" s="29" t="str">
        <f t="shared" si="51"/>
        <v/>
      </c>
      <c r="AK137" s="29" t="str">
        <f t="shared" si="52"/>
        <v/>
      </c>
      <c r="AL137" s="29" t="str">
        <f t="shared" si="53"/>
        <v/>
      </c>
      <c r="AM137" s="29" t="str">
        <f t="shared" si="54"/>
        <v/>
      </c>
      <c r="AN137" s="29" t="str">
        <f t="shared" si="55"/>
        <v/>
      </c>
      <c r="AO137" s="29" t="str">
        <f t="shared" si="56"/>
        <v/>
      </c>
      <c r="AP137" s="29" t="str">
        <f t="shared" si="57"/>
        <v/>
      </c>
      <c r="AQ137" s="29" t="str">
        <f t="shared" si="58"/>
        <v/>
      </c>
      <c r="AR137" s="29" t="str">
        <f t="shared" si="59"/>
        <v/>
      </c>
      <c r="AS137" s="29" t="s">
        <v>35</v>
      </c>
      <c r="AT137" s="29" t="str">
        <f t="shared" si="60"/>
        <v>{"id": ""},</v>
      </c>
      <c r="AU137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7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7" s="15" t="s">
        <v>1</v>
      </c>
    </row>
    <row r="138" spans="1:49" ht="14.1" customHeight="1">
      <c r="A138" s="20"/>
      <c r="B138" s="14"/>
      <c r="C138" s="20"/>
      <c r="E138" s="21"/>
      <c r="AA138" s="14"/>
      <c r="AB138" s="28" t="str">
        <f t="shared" si="43"/>
        <v>{"id": ""</v>
      </c>
      <c r="AC138" s="29" t="str">
        <f t="shared" si="44"/>
        <v/>
      </c>
      <c r="AD138" s="29" t="str">
        <f t="shared" si="45"/>
        <v/>
      </c>
      <c r="AE138" s="29" t="str">
        <f t="shared" si="46"/>
        <v/>
      </c>
      <c r="AF138" s="29" t="str">
        <f t="shared" si="47"/>
        <v/>
      </c>
      <c r="AG138" s="29" t="str">
        <f t="shared" si="48"/>
        <v/>
      </c>
      <c r="AH138" s="29" t="str">
        <f t="shared" si="49"/>
        <v/>
      </c>
      <c r="AI138" s="29" t="str">
        <f t="shared" si="50"/>
        <v/>
      </c>
      <c r="AJ138" s="29" t="str">
        <f t="shared" si="51"/>
        <v/>
      </c>
      <c r="AK138" s="29" t="str">
        <f t="shared" si="52"/>
        <v/>
      </c>
      <c r="AL138" s="29" t="str">
        <f t="shared" si="53"/>
        <v/>
      </c>
      <c r="AM138" s="29" t="str">
        <f t="shared" si="54"/>
        <v/>
      </c>
      <c r="AN138" s="29" t="str">
        <f t="shared" si="55"/>
        <v/>
      </c>
      <c r="AO138" s="29" t="str">
        <f t="shared" si="56"/>
        <v/>
      </c>
      <c r="AP138" s="29" t="str">
        <f t="shared" si="57"/>
        <v/>
      </c>
      <c r="AQ138" s="29" t="str">
        <f t="shared" si="58"/>
        <v/>
      </c>
      <c r="AR138" s="29" t="str">
        <f t="shared" si="59"/>
        <v/>
      </c>
      <c r="AS138" s="29" t="s">
        <v>35</v>
      </c>
      <c r="AT138" s="29" t="str">
        <f t="shared" si="60"/>
        <v>{"id": ""},</v>
      </c>
      <c r="AU138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8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8" s="15" t="s">
        <v>1</v>
      </c>
    </row>
    <row r="139" spans="1:49" ht="14.1" customHeight="1">
      <c r="A139" s="20"/>
      <c r="B139" s="14"/>
      <c r="C139" s="20"/>
      <c r="E139" s="21"/>
      <c r="AA139" s="14"/>
      <c r="AB139" s="28" t="str">
        <f t="shared" si="43"/>
        <v>{"id": ""</v>
      </c>
      <c r="AC139" s="29" t="str">
        <f t="shared" si="44"/>
        <v/>
      </c>
      <c r="AD139" s="29" t="str">
        <f t="shared" si="45"/>
        <v/>
      </c>
      <c r="AE139" s="29" t="str">
        <f t="shared" si="46"/>
        <v/>
      </c>
      <c r="AF139" s="29" t="str">
        <f t="shared" si="47"/>
        <v/>
      </c>
      <c r="AG139" s="29" t="str">
        <f t="shared" si="48"/>
        <v/>
      </c>
      <c r="AH139" s="29" t="str">
        <f t="shared" si="49"/>
        <v/>
      </c>
      <c r="AI139" s="29" t="str">
        <f t="shared" si="50"/>
        <v/>
      </c>
      <c r="AJ139" s="29" t="str">
        <f t="shared" si="51"/>
        <v/>
      </c>
      <c r="AK139" s="29" t="str">
        <f t="shared" si="52"/>
        <v/>
      </c>
      <c r="AL139" s="29" t="str">
        <f t="shared" si="53"/>
        <v/>
      </c>
      <c r="AM139" s="29" t="str">
        <f t="shared" si="54"/>
        <v/>
      </c>
      <c r="AN139" s="29" t="str">
        <f t="shared" si="55"/>
        <v/>
      </c>
      <c r="AO139" s="29" t="str">
        <f t="shared" si="56"/>
        <v/>
      </c>
      <c r="AP139" s="29" t="str">
        <f t="shared" si="57"/>
        <v/>
      </c>
      <c r="AQ139" s="29" t="str">
        <f t="shared" si="58"/>
        <v/>
      </c>
      <c r="AR139" s="29" t="str">
        <f t="shared" si="59"/>
        <v/>
      </c>
      <c r="AS139" s="29" t="s">
        <v>35</v>
      </c>
      <c r="AT139" s="29" t="str">
        <f t="shared" si="60"/>
        <v>{"id": ""},</v>
      </c>
      <c r="AU139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39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39" s="15" t="s">
        <v>1</v>
      </c>
    </row>
    <row r="140" spans="1:49" ht="14.1" customHeight="1">
      <c r="A140" s="20"/>
      <c r="B140" s="14"/>
      <c r="C140" s="20"/>
      <c r="E140" s="21"/>
      <c r="AA140" s="14"/>
      <c r="AB140" s="28" t="str">
        <f t="shared" si="43"/>
        <v>{"id": ""</v>
      </c>
      <c r="AC140" s="29" t="str">
        <f t="shared" si="44"/>
        <v/>
      </c>
      <c r="AD140" s="29" t="str">
        <f t="shared" si="45"/>
        <v/>
      </c>
      <c r="AE140" s="29" t="str">
        <f t="shared" si="46"/>
        <v/>
      </c>
      <c r="AF140" s="29" t="str">
        <f t="shared" si="47"/>
        <v/>
      </c>
      <c r="AG140" s="29" t="str">
        <f t="shared" si="48"/>
        <v/>
      </c>
      <c r="AH140" s="29" t="str">
        <f t="shared" si="49"/>
        <v/>
      </c>
      <c r="AI140" s="29" t="str">
        <f t="shared" si="50"/>
        <v/>
      </c>
      <c r="AJ140" s="29" t="str">
        <f t="shared" si="51"/>
        <v/>
      </c>
      <c r="AK140" s="29" t="str">
        <f t="shared" si="52"/>
        <v/>
      </c>
      <c r="AL140" s="29" t="str">
        <f t="shared" si="53"/>
        <v/>
      </c>
      <c r="AM140" s="29" t="str">
        <f t="shared" si="54"/>
        <v/>
      </c>
      <c r="AN140" s="29" t="str">
        <f t="shared" si="55"/>
        <v/>
      </c>
      <c r="AO140" s="29" t="str">
        <f t="shared" si="56"/>
        <v/>
      </c>
      <c r="AP140" s="29" t="str">
        <f t="shared" si="57"/>
        <v/>
      </c>
      <c r="AQ140" s="29" t="str">
        <f t="shared" si="58"/>
        <v/>
      </c>
      <c r="AR140" s="29" t="str">
        <f t="shared" si="59"/>
        <v/>
      </c>
      <c r="AS140" s="29" t="s">
        <v>35</v>
      </c>
      <c r="AT140" s="29" t="str">
        <f t="shared" si="60"/>
        <v>{"id": ""},</v>
      </c>
      <c r="AU140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0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0" s="15" t="s">
        <v>1</v>
      </c>
    </row>
    <row r="141" spans="1:49" ht="14.1" customHeight="1">
      <c r="A141" s="20"/>
      <c r="B141" s="14"/>
      <c r="C141" s="20"/>
      <c r="E141" s="21"/>
      <c r="AA141" s="14"/>
      <c r="AB141" s="28" t="str">
        <f t="shared" si="43"/>
        <v>{"id": ""</v>
      </c>
      <c r="AC141" s="29" t="str">
        <f t="shared" si="44"/>
        <v/>
      </c>
      <c r="AD141" s="29" t="str">
        <f t="shared" si="45"/>
        <v/>
      </c>
      <c r="AE141" s="29" t="str">
        <f t="shared" si="46"/>
        <v/>
      </c>
      <c r="AF141" s="29" t="str">
        <f t="shared" si="47"/>
        <v/>
      </c>
      <c r="AG141" s="29" t="str">
        <f t="shared" si="48"/>
        <v/>
      </c>
      <c r="AH141" s="29" t="str">
        <f t="shared" si="49"/>
        <v/>
      </c>
      <c r="AI141" s="29" t="str">
        <f t="shared" si="50"/>
        <v/>
      </c>
      <c r="AJ141" s="29" t="str">
        <f t="shared" si="51"/>
        <v/>
      </c>
      <c r="AK141" s="29" t="str">
        <f t="shared" si="52"/>
        <v/>
      </c>
      <c r="AL141" s="29" t="str">
        <f t="shared" si="53"/>
        <v/>
      </c>
      <c r="AM141" s="29" t="str">
        <f t="shared" si="54"/>
        <v/>
      </c>
      <c r="AN141" s="29" t="str">
        <f t="shared" si="55"/>
        <v/>
      </c>
      <c r="AO141" s="29" t="str">
        <f t="shared" si="56"/>
        <v/>
      </c>
      <c r="AP141" s="29" t="str">
        <f t="shared" si="57"/>
        <v/>
      </c>
      <c r="AQ141" s="29" t="str">
        <f t="shared" si="58"/>
        <v/>
      </c>
      <c r="AR141" s="29" t="str">
        <f t="shared" si="59"/>
        <v/>
      </c>
      <c r="AS141" s="29" t="s">
        <v>35</v>
      </c>
      <c r="AT141" s="29" t="str">
        <f t="shared" si="60"/>
        <v>{"id": ""},</v>
      </c>
      <c r="AU141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1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1" s="15" t="s">
        <v>1</v>
      </c>
    </row>
    <row r="142" spans="1:49" ht="14.1" customHeight="1">
      <c r="A142" s="20"/>
      <c r="B142" s="14"/>
      <c r="C142" s="20"/>
      <c r="E142" s="21"/>
      <c r="AA142" s="14"/>
      <c r="AB142" s="28" t="str">
        <f t="shared" si="43"/>
        <v>{"id": ""</v>
      </c>
      <c r="AC142" s="29" t="str">
        <f t="shared" si="44"/>
        <v/>
      </c>
      <c r="AD142" s="29" t="str">
        <f t="shared" si="45"/>
        <v/>
      </c>
      <c r="AE142" s="29" t="str">
        <f t="shared" si="46"/>
        <v/>
      </c>
      <c r="AF142" s="29" t="str">
        <f t="shared" si="47"/>
        <v/>
      </c>
      <c r="AG142" s="29" t="str">
        <f t="shared" si="48"/>
        <v/>
      </c>
      <c r="AH142" s="29" t="str">
        <f t="shared" si="49"/>
        <v/>
      </c>
      <c r="AI142" s="29" t="str">
        <f t="shared" si="50"/>
        <v/>
      </c>
      <c r="AJ142" s="29" t="str">
        <f t="shared" si="51"/>
        <v/>
      </c>
      <c r="AK142" s="29" t="str">
        <f t="shared" si="52"/>
        <v/>
      </c>
      <c r="AL142" s="29" t="str">
        <f t="shared" si="53"/>
        <v/>
      </c>
      <c r="AM142" s="29" t="str">
        <f t="shared" si="54"/>
        <v/>
      </c>
      <c r="AN142" s="29" t="str">
        <f t="shared" si="55"/>
        <v/>
      </c>
      <c r="AO142" s="29" t="str">
        <f t="shared" si="56"/>
        <v/>
      </c>
      <c r="AP142" s="29" t="str">
        <f t="shared" si="57"/>
        <v/>
      </c>
      <c r="AQ142" s="29" t="str">
        <f t="shared" si="58"/>
        <v/>
      </c>
      <c r="AR142" s="29" t="str">
        <f t="shared" si="59"/>
        <v/>
      </c>
      <c r="AS142" s="29" t="s">
        <v>35</v>
      </c>
      <c r="AT142" s="29" t="str">
        <f t="shared" si="60"/>
        <v>{"id": ""},</v>
      </c>
      <c r="AU142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2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2" s="15" t="s">
        <v>1</v>
      </c>
    </row>
    <row r="143" spans="1:49" ht="14.1" customHeight="1">
      <c r="A143" s="20"/>
      <c r="B143" s="14"/>
      <c r="C143" s="20"/>
      <c r="E143" s="21"/>
      <c r="AA143" s="14"/>
      <c r="AB143" s="28" t="str">
        <f t="shared" si="43"/>
        <v>{"id": ""</v>
      </c>
      <c r="AC143" s="29" t="str">
        <f t="shared" si="44"/>
        <v/>
      </c>
      <c r="AD143" s="29" t="str">
        <f t="shared" si="45"/>
        <v/>
      </c>
      <c r="AE143" s="29" t="str">
        <f t="shared" si="46"/>
        <v/>
      </c>
      <c r="AF143" s="29" t="str">
        <f t="shared" si="47"/>
        <v/>
      </c>
      <c r="AG143" s="29" t="str">
        <f t="shared" si="48"/>
        <v/>
      </c>
      <c r="AH143" s="29" t="str">
        <f t="shared" si="49"/>
        <v/>
      </c>
      <c r="AI143" s="29" t="str">
        <f t="shared" si="50"/>
        <v/>
      </c>
      <c r="AJ143" s="29" t="str">
        <f t="shared" si="51"/>
        <v/>
      </c>
      <c r="AK143" s="29" t="str">
        <f t="shared" si="52"/>
        <v/>
      </c>
      <c r="AL143" s="29" t="str">
        <f t="shared" si="53"/>
        <v/>
      </c>
      <c r="AM143" s="29" t="str">
        <f t="shared" si="54"/>
        <v/>
      </c>
      <c r="AN143" s="29" t="str">
        <f t="shared" si="55"/>
        <v/>
      </c>
      <c r="AO143" s="29" t="str">
        <f t="shared" si="56"/>
        <v/>
      </c>
      <c r="AP143" s="29" t="str">
        <f t="shared" si="57"/>
        <v/>
      </c>
      <c r="AQ143" s="29" t="str">
        <f t="shared" si="58"/>
        <v/>
      </c>
      <c r="AR143" s="29" t="str">
        <f t="shared" si="59"/>
        <v/>
      </c>
      <c r="AS143" s="29" t="s">
        <v>35</v>
      </c>
      <c r="AT143" s="29" t="str">
        <f t="shared" si="60"/>
        <v>{"id": ""},</v>
      </c>
      <c r="AU143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3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3" s="15" t="s">
        <v>1</v>
      </c>
    </row>
    <row r="144" spans="1:49" ht="14.1" customHeight="1">
      <c r="A144" s="20"/>
      <c r="B144" s="14"/>
      <c r="C144" s="20"/>
      <c r="E144" s="21"/>
      <c r="AA144" s="14"/>
      <c r="AB144" s="28" t="str">
        <f t="shared" si="43"/>
        <v>{"id": ""</v>
      </c>
      <c r="AC144" s="29" t="str">
        <f t="shared" si="44"/>
        <v/>
      </c>
      <c r="AD144" s="29" t="str">
        <f t="shared" si="45"/>
        <v/>
      </c>
      <c r="AE144" s="29" t="str">
        <f t="shared" si="46"/>
        <v/>
      </c>
      <c r="AF144" s="29" t="str">
        <f t="shared" si="47"/>
        <v/>
      </c>
      <c r="AG144" s="29" t="str">
        <f t="shared" si="48"/>
        <v/>
      </c>
      <c r="AH144" s="29" t="str">
        <f t="shared" si="49"/>
        <v/>
      </c>
      <c r="AI144" s="29" t="str">
        <f t="shared" si="50"/>
        <v/>
      </c>
      <c r="AJ144" s="29" t="str">
        <f t="shared" si="51"/>
        <v/>
      </c>
      <c r="AK144" s="29" t="str">
        <f t="shared" si="52"/>
        <v/>
      </c>
      <c r="AL144" s="29" t="str">
        <f t="shared" si="53"/>
        <v/>
      </c>
      <c r="AM144" s="29" t="str">
        <f t="shared" si="54"/>
        <v/>
      </c>
      <c r="AN144" s="29" t="str">
        <f t="shared" si="55"/>
        <v/>
      </c>
      <c r="AO144" s="29" t="str">
        <f t="shared" si="56"/>
        <v/>
      </c>
      <c r="AP144" s="29" t="str">
        <f t="shared" si="57"/>
        <v/>
      </c>
      <c r="AQ144" s="29" t="str">
        <f t="shared" si="58"/>
        <v/>
      </c>
      <c r="AR144" s="29" t="str">
        <f t="shared" si="59"/>
        <v/>
      </c>
      <c r="AS144" s="29" t="s">
        <v>35</v>
      </c>
      <c r="AT144" s="29" t="str">
        <f t="shared" si="60"/>
        <v>{"id": ""},</v>
      </c>
      <c r="AU144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4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4" s="15" t="s">
        <v>1</v>
      </c>
    </row>
    <row r="145" spans="1:49" ht="14.1" customHeight="1">
      <c r="A145" s="20"/>
      <c r="B145" s="14"/>
      <c r="C145" s="20"/>
      <c r="E145" s="21"/>
      <c r="AA145" s="14"/>
      <c r="AB145" s="28" t="str">
        <f t="shared" si="43"/>
        <v>{"id": ""</v>
      </c>
      <c r="AC145" s="29" t="str">
        <f t="shared" si="44"/>
        <v/>
      </c>
      <c r="AD145" s="29" t="str">
        <f t="shared" si="45"/>
        <v/>
      </c>
      <c r="AE145" s="29" t="str">
        <f t="shared" si="46"/>
        <v/>
      </c>
      <c r="AF145" s="29" t="str">
        <f t="shared" si="47"/>
        <v/>
      </c>
      <c r="AG145" s="29" t="str">
        <f t="shared" si="48"/>
        <v/>
      </c>
      <c r="AH145" s="29" t="str">
        <f t="shared" si="49"/>
        <v/>
      </c>
      <c r="AI145" s="29" t="str">
        <f t="shared" si="50"/>
        <v/>
      </c>
      <c r="AJ145" s="29" t="str">
        <f t="shared" si="51"/>
        <v/>
      </c>
      <c r="AK145" s="29" t="str">
        <f t="shared" si="52"/>
        <v/>
      </c>
      <c r="AL145" s="29" t="str">
        <f t="shared" si="53"/>
        <v/>
      </c>
      <c r="AM145" s="29" t="str">
        <f t="shared" si="54"/>
        <v/>
      </c>
      <c r="AN145" s="29" t="str">
        <f t="shared" si="55"/>
        <v/>
      </c>
      <c r="AO145" s="29" t="str">
        <f t="shared" si="56"/>
        <v/>
      </c>
      <c r="AP145" s="29" t="str">
        <f t="shared" si="57"/>
        <v/>
      </c>
      <c r="AQ145" s="29" t="str">
        <f t="shared" si="58"/>
        <v/>
      </c>
      <c r="AR145" s="29" t="str">
        <f t="shared" si="59"/>
        <v/>
      </c>
      <c r="AS145" s="29" t="s">
        <v>35</v>
      </c>
      <c r="AT145" s="29" t="str">
        <f t="shared" si="60"/>
        <v>{"id": ""},</v>
      </c>
      <c r="AU145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5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5" s="15" t="s">
        <v>1</v>
      </c>
    </row>
    <row r="146" spans="1:49" ht="14.1" customHeight="1">
      <c r="A146" s="20"/>
      <c r="C146" s="20"/>
      <c r="E146" s="21"/>
      <c r="AB146" s="28" t="str">
        <f t="shared" si="43"/>
        <v>{"id": ""</v>
      </c>
      <c r="AC146" s="29" t="str">
        <f t="shared" si="44"/>
        <v/>
      </c>
      <c r="AD146" s="29" t="str">
        <f t="shared" si="45"/>
        <v/>
      </c>
      <c r="AE146" s="29" t="str">
        <f t="shared" si="46"/>
        <v/>
      </c>
      <c r="AF146" s="29" t="str">
        <f t="shared" si="47"/>
        <v/>
      </c>
      <c r="AG146" s="29" t="str">
        <f t="shared" si="48"/>
        <v/>
      </c>
      <c r="AH146" s="29" t="str">
        <f t="shared" si="49"/>
        <v/>
      </c>
      <c r="AI146" s="29" t="str">
        <f t="shared" si="50"/>
        <v/>
      </c>
      <c r="AJ146" s="29" t="str">
        <f t="shared" si="51"/>
        <v/>
      </c>
      <c r="AK146" s="29" t="str">
        <f t="shared" si="52"/>
        <v/>
      </c>
      <c r="AL146" s="29" t="str">
        <f t="shared" si="53"/>
        <v/>
      </c>
      <c r="AM146" s="29" t="str">
        <f t="shared" si="54"/>
        <v/>
      </c>
      <c r="AN146" s="29" t="str">
        <f t="shared" si="55"/>
        <v/>
      </c>
      <c r="AO146" s="29" t="str">
        <f t="shared" si="56"/>
        <v/>
      </c>
      <c r="AP146" s="29" t="str">
        <f t="shared" si="57"/>
        <v/>
      </c>
      <c r="AQ146" s="29" t="str">
        <f t="shared" si="58"/>
        <v/>
      </c>
      <c r="AR146" s="29" t="str">
        <f t="shared" si="59"/>
        <v/>
      </c>
      <c r="AS146" s="29" t="s">
        <v>35</v>
      </c>
      <c r="AT146" s="29" t="str">
        <f t="shared" si="60"/>
        <v>{"id": ""},</v>
      </c>
      <c r="AU146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6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6" s="15" t="s">
        <v>1</v>
      </c>
    </row>
    <row r="147" spans="1:49" ht="14.1" customHeight="1">
      <c r="A147" s="20"/>
      <c r="C147" s="20"/>
      <c r="E147" s="21"/>
      <c r="AB147" s="28" t="str">
        <f t="shared" si="43"/>
        <v>{"id": ""</v>
      </c>
      <c r="AC147" s="29" t="str">
        <f t="shared" si="44"/>
        <v/>
      </c>
      <c r="AD147" s="29" t="str">
        <f t="shared" si="45"/>
        <v/>
      </c>
      <c r="AE147" s="29" t="str">
        <f t="shared" si="46"/>
        <v/>
      </c>
      <c r="AF147" s="29" t="str">
        <f t="shared" si="47"/>
        <v/>
      </c>
      <c r="AG147" s="29" t="str">
        <f t="shared" si="48"/>
        <v/>
      </c>
      <c r="AH147" s="29" t="str">
        <f t="shared" si="49"/>
        <v/>
      </c>
      <c r="AI147" s="29" t="str">
        <f t="shared" si="50"/>
        <v/>
      </c>
      <c r="AJ147" s="29" t="str">
        <f t="shared" si="51"/>
        <v/>
      </c>
      <c r="AK147" s="29" t="str">
        <f t="shared" si="52"/>
        <v/>
      </c>
      <c r="AL147" s="29" t="str">
        <f t="shared" si="53"/>
        <v/>
      </c>
      <c r="AM147" s="29" t="str">
        <f t="shared" si="54"/>
        <v/>
      </c>
      <c r="AN147" s="29" t="str">
        <f t="shared" si="55"/>
        <v/>
      </c>
      <c r="AO147" s="29" t="str">
        <f t="shared" si="56"/>
        <v/>
      </c>
      <c r="AP147" s="29" t="str">
        <f t="shared" si="57"/>
        <v/>
      </c>
      <c r="AQ147" s="29" t="str">
        <f t="shared" si="58"/>
        <v/>
      </c>
      <c r="AR147" s="29" t="str">
        <f t="shared" si="59"/>
        <v/>
      </c>
      <c r="AS147" s="29" t="s">
        <v>35</v>
      </c>
      <c r="AT147" s="29" t="str">
        <f t="shared" si="60"/>
        <v>{"id": ""},</v>
      </c>
      <c r="AU147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7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7" s="15" t="s">
        <v>1</v>
      </c>
    </row>
    <row r="148" spans="1:49" ht="14.1" customHeight="1">
      <c r="A148" s="20"/>
      <c r="C148" s="20"/>
      <c r="E148" s="21"/>
      <c r="AB148" s="28" t="str">
        <f t="shared" si="43"/>
        <v>{"id": ""</v>
      </c>
      <c r="AC148" s="29" t="str">
        <f t="shared" si="44"/>
        <v/>
      </c>
      <c r="AD148" s="29" t="str">
        <f t="shared" si="45"/>
        <v/>
      </c>
      <c r="AE148" s="29" t="str">
        <f t="shared" si="46"/>
        <v/>
      </c>
      <c r="AF148" s="29" t="str">
        <f t="shared" si="47"/>
        <v/>
      </c>
      <c r="AG148" s="29" t="str">
        <f t="shared" si="48"/>
        <v/>
      </c>
      <c r="AH148" s="29" t="str">
        <f t="shared" si="49"/>
        <v/>
      </c>
      <c r="AI148" s="29" t="str">
        <f t="shared" si="50"/>
        <v/>
      </c>
      <c r="AJ148" s="29" t="str">
        <f t="shared" si="51"/>
        <v/>
      </c>
      <c r="AK148" s="29" t="str">
        <f t="shared" si="52"/>
        <v/>
      </c>
      <c r="AL148" s="29" t="str">
        <f t="shared" si="53"/>
        <v/>
      </c>
      <c r="AM148" s="29" t="str">
        <f t="shared" si="54"/>
        <v/>
      </c>
      <c r="AN148" s="29" t="str">
        <f t="shared" si="55"/>
        <v/>
      </c>
      <c r="AO148" s="29" t="str">
        <f t="shared" si="56"/>
        <v/>
      </c>
      <c r="AP148" s="29" t="str">
        <f t="shared" si="57"/>
        <v/>
      </c>
      <c r="AQ148" s="29" t="str">
        <f t="shared" si="58"/>
        <v/>
      </c>
      <c r="AR148" s="29" t="str">
        <f t="shared" si="59"/>
        <v/>
      </c>
      <c r="AS148" s="29" t="s">
        <v>35</v>
      </c>
      <c r="AT148" s="29" t="str">
        <f t="shared" si="60"/>
        <v>{"id": ""},</v>
      </c>
      <c r="AU148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8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8" s="15" t="s">
        <v>1</v>
      </c>
    </row>
    <row r="149" spans="1:49" ht="14.1" customHeight="1">
      <c r="A149" s="20"/>
      <c r="C149" s="20"/>
      <c r="E149" s="21"/>
      <c r="AB149" s="28" t="str">
        <f t="shared" si="43"/>
        <v>{"id": ""</v>
      </c>
      <c r="AC149" s="29" t="str">
        <f t="shared" si="44"/>
        <v/>
      </c>
      <c r="AD149" s="29" t="str">
        <f t="shared" si="45"/>
        <v/>
      </c>
      <c r="AE149" s="29" t="str">
        <f t="shared" si="46"/>
        <v/>
      </c>
      <c r="AF149" s="29" t="str">
        <f t="shared" si="47"/>
        <v/>
      </c>
      <c r="AG149" s="29" t="str">
        <f t="shared" si="48"/>
        <v/>
      </c>
      <c r="AH149" s="29" t="str">
        <f t="shared" si="49"/>
        <v/>
      </c>
      <c r="AI149" s="29" t="str">
        <f t="shared" si="50"/>
        <v/>
      </c>
      <c r="AJ149" s="29" t="str">
        <f t="shared" si="51"/>
        <v/>
      </c>
      <c r="AK149" s="29" t="str">
        <f t="shared" si="52"/>
        <v/>
      </c>
      <c r="AL149" s="29" t="str">
        <f t="shared" si="53"/>
        <v/>
      </c>
      <c r="AM149" s="29" t="str">
        <f t="shared" si="54"/>
        <v/>
      </c>
      <c r="AN149" s="29" t="str">
        <f t="shared" si="55"/>
        <v/>
      </c>
      <c r="AO149" s="29" t="str">
        <f t="shared" si="56"/>
        <v/>
      </c>
      <c r="AP149" s="29" t="str">
        <f t="shared" si="57"/>
        <v/>
      </c>
      <c r="AQ149" s="29" t="str">
        <f t="shared" si="58"/>
        <v/>
      </c>
      <c r="AR149" s="29" t="str">
        <f t="shared" si="59"/>
        <v/>
      </c>
      <c r="AS149" s="29" t="s">
        <v>35</v>
      </c>
      <c r="AT149" s="29" t="str">
        <f t="shared" si="60"/>
        <v>{"id": ""},</v>
      </c>
      <c r="AU149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49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49" s="15" t="s">
        <v>1</v>
      </c>
    </row>
    <row r="150" spans="1:49" ht="14.1" customHeight="1">
      <c r="A150" s="20"/>
      <c r="C150" s="20"/>
      <c r="E150" s="21"/>
      <c r="AB150" s="28" t="str">
        <f t="shared" si="43"/>
        <v>{"id": ""</v>
      </c>
      <c r="AC150" s="29" t="str">
        <f t="shared" si="44"/>
        <v/>
      </c>
      <c r="AD150" s="29" t="str">
        <f t="shared" si="45"/>
        <v/>
      </c>
      <c r="AE150" s="29" t="str">
        <f t="shared" si="46"/>
        <v/>
      </c>
      <c r="AF150" s="29" t="str">
        <f t="shared" si="47"/>
        <v/>
      </c>
      <c r="AG150" s="29" t="str">
        <f t="shared" si="48"/>
        <v/>
      </c>
      <c r="AH150" s="29" t="str">
        <f t="shared" si="49"/>
        <v/>
      </c>
      <c r="AI150" s="29" t="str">
        <f t="shared" si="50"/>
        <v/>
      </c>
      <c r="AJ150" s="29" t="str">
        <f t="shared" si="51"/>
        <v/>
      </c>
      <c r="AK150" s="29" t="str">
        <f t="shared" si="52"/>
        <v/>
      </c>
      <c r="AL150" s="29" t="str">
        <f t="shared" si="53"/>
        <v/>
      </c>
      <c r="AM150" s="29" t="str">
        <f t="shared" si="54"/>
        <v/>
      </c>
      <c r="AN150" s="29" t="str">
        <f t="shared" si="55"/>
        <v/>
      </c>
      <c r="AO150" s="29" t="str">
        <f t="shared" si="56"/>
        <v/>
      </c>
      <c r="AP150" s="29" t="str">
        <f t="shared" si="57"/>
        <v/>
      </c>
      <c r="AQ150" s="29" t="str">
        <f t="shared" si="58"/>
        <v/>
      </c>
      <c r="AR150" s="29" t="str">
        <f t="shared" si="59"/>
        <v/>
      </c>
      <c r="AS150" s="29" t="s">
        <v>35</v>
      </c>
      <c r="AT150" s="29" t="str">
        <f t="shared" si="60"/>
        <v>{"id": ""},</v>
      </c>
      <c r="AU150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0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0" s="15" t="s">
        <v>1</v>
      </c>
    </row>
    <row r="151" spans="1:49" ht="14.1" customHeight="1">
      <c r="A151" s="20"/>
      <c r="C151" s="20"/>
      <c r="E151" s="21"/>
      <c r="AB151" s="28" t="str">
        <f t="shared" si="43"/>
        <v>{"id": ""</v>
      </c>
      <c r="AC151" s="29" t="str">
        <f t="shared" si="44"/>
        <v/>
      </c>
      <c r="AD151" s="29" t="str">
        <f t="shared" si="45"/>
        <v/>
      </c>
      <c r="AE151" s="29" t="str">
        <f t="shared" si="46"/>
        <v/>
      </c>
      <c r="AF151" s="29" t="str">
        <f t="shared" si="47"/>
        <v/>
      </c>
      <c r="AG151" s="29" t="str">
        <f t="shared" si="48"/>
        <v/>
      </c>
      <c r="AH151" s="29" t="str">
        <f t="shared" si="49"/>
        <v/>
      </c>
      <c r="AI151" s="29" t="str">
        <f t="shared" si="50"/>
        <v/>
      </c>
      <c r="AJ151" s="29" t="str">
        <f t="shared" si="51"/>
        <v/>
      </c>
      <c r="AK151" s="29" t="str">
        <f t="shared" si="52"/>
        <v/>
      </c>
      <c r="AL151" s="29" t="str">
        <f t="shared" si="53"/>
        <v/>
      </c>
      <c r="AM151" s="29" t="str">
        <f t="shared" si="54"/>
        <v/>
      </c>
      <c r="AN151" s="29" t="str">
        <f t="shared" si="55"/>
        <v/>
      </c>
      <c r="AO151" s="29" t="str">
        <f t="shared" si="56"/>
        <v/>
      </c>
      <c r="AP151" s="29" t="str">
        <f t="shared" si="57"/>
        <v/>
      </c>
      <c r="AQ151" s="29" t="str">
        <f t="shared" si="58"/>
        <v/>
      </c>
      <c r="AR151" s="29" t="str">
        <f t="shared" si="59"/>
        <v/>
      </c>
      <c r="AS151" s="29" t="s">
        <v>35</v>
      </c>
      <c r="AT151" s="29" t="str">
        <f t="shared" si="60"/>
        <v>{"id": ""},</v>
      </c>
      <c r="AU151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1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1" s="15" t="s">
        <v>1</v>
      </c>
    </row>
    <row r="152" spans="1:49" ht="14.1" customHeight="1">
      <c r="A152" s="20"/>
      <c r="C152" s="20"/>
      <c r="E152" s="21"/>
      <c r="AB152" s="28" t="str">
        <f t="shared" si="43"/>
        <v>{"id": ""</v>
      </c>
      <c r="AC152" s="29" t="str">
        <f t="shared" si="44"/>
        <v/>
      </c>
      <c r="AD152" s="29" t="str">
        <f t="shared" si="45"/>
        <v/>
      </c>
      <c r="AE152" s="29" t="str">
        <f t="shared" si="46"/>
        <v/>
      </c>
      <c r="AF152" s="29" t="str">
        <f t="shared" si="47"/>
        <v/>
      </c>
      <c r="AG152" s="29" t="str">
        <f t="shared" si="48"/>
        <v/>
      </c>
      <c r="AH152" s="29" t="str">
        <f t="shared" si="49"/>
        <v/>
      </c>
      <c r="AI152" s="29" t="str">
        <f t="shared" si="50"/>
        <v/>
      </c>
      <c r="AJ152" s="29" t="str">
        <f t="shared" si="51"/>
        <v/>
      </c>
      <c r="AK152" s="29" t="str">
        <f t="shared" si="52"/>
        <v/>
      </c>
      <c r="AL152" s="29" t="str">
        <f t="shared" si="53"/>
        <v/>
      </c>
      <c r="AM152" s="29" t="str">
        <f t="shared" si="54"/>
        <v/>
      </c>
      <c r="AN152" s="29" t="str">
        <f t="shared" si="55"/>
        <v/>
      </c>
      <c r="AO152" s="29" t="str">
        <f t="shared" si="56"/>
        <v/>
      </c>
      <c r="AP152" s="29" t="str">
        <f t="shared" si="57"/>
        <v/>
      </c>
      <c r="AQ152" s="29" t="str">
        <f t="shared" si="58"/>
        <v/>
      </c>
      <c r="AR152" s="29" t="str">
        <f t="shared" si="59"/>
        <v/>
      </c>
      <c r="AS152" s="29" t="s">
        <v>35</v>
      </c>
      <c r="AT152" s="29" t="str">
        <f t="shared" si="60"/>
        <v>{"id": ""},</v>
      </c>
      <c r="AU152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2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2" s="15" t="s">
        <v>1</v>
      </c>
    </row>
    <row r="153" spans="1:49" ht="14.1" customHeight="1">
      <c r="A153" s="20"/>
      <c r="C153" s="20"/>
      <c r="E153" s="21"/>
      <c r="AB153" s="28" t="str">
        <f t="shared" si="43"/>
        <v>{"id": ""</v>
      </c>
      <c r="AC153" s="29" t="str">
        <f t="shared" si="44"/>
        <v/>
      </c>
      <c r="AD153" s="29" t="str">
        <f t="shared" si="45"/>
        <v/>
      </c>
      <c r="AE153" s="29" t="str">
        <f t="shared" si="46"/>
        <v/>
      </c>
      <c r="AF153" s="29" t="str">
        <f t="shared" si="47"/>
        <v/>
      </c>
      <c r="AG153" s="29" t="str">
        <f t="shared" si="48"/>
        <v/>
      </c>
      <c r="AH153" s="29" t="str">
        <f t="shared" si="49"/>
        <v/>
      </c>
      <c r="AI153" s="29" t="str">
        <f t="shared" si="50"/>
        <v/>
      </c>
      <c r="AJ153" s="29" t="str">
        <f t="shared" si="51"/>
        <v/>
      </c>
      <c r="AK153" s="29" t="str">
        <f t="shared" si="52"/>
        <v/>
      </c>
      <c r="AL153" s="29" t="str">
        <f t="shared" si="53"/>
        <v/>
      </c>
      <c r="AM153" s="29" t="str">
        <f t="shared" si="54"/>
        <v/>
      </c>
      <c r="AN153" s="29" t="str">
        <f t="shared" si="55"/>
        <v/>
      </c>
      <c r="AO153" s="29" t="str">
        <f t="shared" si="56"/>
        <v/>
      </c>
      <c r="AP153" s="29" t="str">
        <f t="shared" si="57"/>
        <v/>
      </c>
      <c r="AQ153" s="29" t="str">
        <f t="shared" si="58"/>
        <v/>
      </c>
      <c r="AR153" s="29" t="str">
        <f t="shared" si="59"/>
        <v/>
      </c>
      <c r="AS153" s="29" t="s">
        <v>35</v>
      </c>
      <c r="AT153" s="29" t="str">
        <f t="shared" si="60"/>
        <v>{"id": ""},</v>
      </c>
      <c r="AU153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3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3" s="15" t="s">
        <v>1</v>
      </c>
    </row>
    <row r="154" spans="1:49" ht="14.1" customHeight="1">
      <c r="A154" s="20"/>
      <c r="C154" s="20"/>
      <c r="E154" s="21"/>
      <c r="AB154" s="28" t="str">
        <f t="shared" si="43"/>
        <v>{"id": ""</v>
      </c>
      <c r="AC154" s="29" t="str">
        <f t="shared" si="44"/>
        <v/>
      </c>
      <c r="AD154" s="29" t="str">
        <f t="shared" si="45"/>
        <v/>
      </c>
      <c r="AE154" s="29" t="str">
        <f t="shared" si="46"/>
        <v/>
      </c>
      <c r="AF154" s="29" t="str">
        <f t="shared" si="47"/>
        <v/>
      </c>
      <c r="AG154" s="29" t="str">
        <f t="shared" si="48"/>
        <v/>
      </c>
      <c r="AH154" s="29" t="str">
        <f t="shared" si="49"/>
        <v/>
      </c>
      <c r="AI154" s="29" t="str">
        <f t="shared" si="50"/>
        <v/>
      </c>
      <c r="AJ154" s="29" t="str">
        <f t="shared" si="51"/>
        <v/>
      </c>
      <c r="AK154" s="29" t="str">
        <f t="shared" si="52"/>
        <v/>
      </c>
      <c r="AL154" s="29" t="str">
        <f t="shared" si="53"/>
        <v/>
      </c>
      <c r="AM154" s="29" t="str">
        <f t="shared" si="54"/>
        <v/>
      </c>
      <c r="AN154" s="29" t="str">
        <f t="shared" si="55"/>
        <v/>
      </c>
      <c r="AO154" s="29" t="str">
        <f t="shared" si="56"/>
        <v/>
      </c>
      <c r="AP154" s="29" t="str">
        <f t="shared" si="57"/>
        <v/>
      </c>
      <c r="AQ154" s="29" t="str">
        <f t="shared" si="58"/>
        <v/>
      </c>
      <c r="AR154" s="29" t="str">
        <f t="shared" si="59"/>
        <v/>
      </c>
      <c r="AS154" s="29" t="s">
        <v>35</v>
      </c>
      <c r="AT154" s="29" t="str">
        <f t="shared" si="60"/>
        <v>{"id": ""},</v>
      </c>
      <c r="AU154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4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4" s="15" t="s">
        <v>1</v>
      </c>
    </row>
    <row r="155" spans="1:49" ht="14.1" customHeight="1">
      <c r="A155" s="20"/>
      <c r="C155" s="20"/>
      <c r="E155" s="21"/>
      <c r="AB155" s="28" t="str">
        <f t="shared" si="43"/>
        <v>{"id": ""</v>
      </c>
      <c r="AC155" s="29" t="str">
        <f t="shared" si="44"/>
        <v/>
      </c>
      <c r="AD155" s="29" t="str">
        <f t="shared" si="45"/>
        <v/>
      </c>
      <c r="AE155" s="29" t="str">
        <f t="shared" si="46"/>
        <v/>
      </c>
      <c r="AF155" s="29" t="str">
        <f t="shared" si="47"/>
        <v/>
      </c>
      <c r="AG155" s="29" t="str">
        <f t="shared" si="48"/>
        <v/>
      </c>
      <c r="AH155" s="29" t="str">
        <f t="shared" si="49"/>
        <v/>
      </c>
      <c r="AI155" s="29" t="str">
        <f t="shared" si="50"/>
        <v/>
      </c>
      <c r="AJ155" s="29" t="str">
        <f t="shared" si="51"/>
        <v/>
      </c>
      <c r="AK155" s="29" t="str">
        <f t="shared" si="52"/>
        <v/>
      </c>
      <c r="AL155" s="29" t="str">
        <f t="shared" si="53"/>
        <v/>
      </c>
      <c r="AM155" s="29" t="str">
        <f t="shared" si="54"/>
        <v/>
      </c>
      <c r="AN155" s="29" t="str">
        <f t="shared" si="55"/>
        <v/>
      </c>
      <c r="AO155" s="29" t="str">
        <f t="shared" si="56"/>
        <v/>
      </c>
      <c r="AP155" s="29" t="str">
        <f t="shared" si="57"/>
        <v/>
      </c>
      <c r="AQ155" s="29" t="str">
        <f t="shared" si="58"/>
        <v/>
      </c>
      <c r="AR155" s="29" t="str">
        <f t="shared" si="59"/>
        <v/>
      </c>
      <c r="AS155" s="29" t="s">
        <v>35</v>
      </c>
      <c r="AT155" s="29" t="str">
        <f t="shared" si="60"/>
        <v>{"id": ""},</v>
      </c>
      <c r="AU155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5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5" s="15" t="s">
        <v>1</v>
      </c>
    </row>
    <row r="156" spans="1:49" ht="14.1" customHeight="1">
      <c r="A156" s="20"/>
      <c r="C156" s="20"/>
      <c r="E156" s="21"/>
      <c r="AB156" s="28" t="str">
        <f t="shared" si="43"/>
        <v>{"id": ""</v>
      </c>
      <c r="AC156" s="29" t="str">
        <f t="shared" si="44"/>
        <v/>
      </c>
      <c r="AD156" s="29" t="str">
        <f t="shared" si="45"/>
        <v/>
      </c>
      <c r="AE156" s="29" t="str">
        <f t="shared" si="46"/>
        <v/>
      </c>
      <c r="AF156" s="29" t="str">
        <f t="shared" si="47"/>
        <v/>
      </c>
      <c r="AG156" s="29" t="str">
        <f t="shared" si="48"/>
        <v/>
      </c>
      <c r="AH156" s="29" t="str">
        <f t="shared" si="49"/>
        <v/>
      </c>
      <c r="AI156" s="29" t="str">
        <f t="shared" si="50"/>
        <v/>
      </c>
      <c r="AJ156" s="29" t="str">
        <f t="shared" si="51"/>
        <v/>
      </c>
      <c r="AK156" s="29" t="str">
        <f t="shared" si="52"/>
        <v/>
      </c>
      <c r="AL156" s="29" t="str">
        <f t="shared" si="53"/>
        <v/>
      </c>
      <c r="AM156" s="29" t="str">
        <f t="shared" si="54"/>
        <v/>
      </c>
      <c r="AN156" s="29" t="str">
        <f t="shared" si="55"/>
        <v/>
      </c>
      <c r="AO156" s="29" t="str">
        <f t="shared" si="56"/>
        <v/>
      </c>
      <c r="AP156" s="29" t="str">
        <f t="shared" si="57"/>
        <v/>
      </c>
      <c r="AQ156" s="29" t="str">
        <f t="shared" si="58"/>
        <v/>
      </c>
      <c r="AR156" s="29" t="str">
        <f t="shared" si="59"/>
        <v/>
      </c>
      <c r="AS156" s="29" t="s">
        <v>35</v>
      </c>
      <c r="AT156" s="29" t="str">
        <f t="shared" si="60"/>
        <v>{"id": ""},</v>
      </c>
      <c r="AU156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6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6" s="15" t="s">
        <v>1</v>
      </c>
    </row>
    <row r="157" spans="1:49" ht="14.1" customHeight="1">
      <c r="A157" s="20"/>
      <c r="C157" s="20"/>
      <c r="E157" s="21"/>
      <c r="AB157" s="28" t="str">
        <f t="shared" si="43"/>
        <v>{"id": ""</v>
      </c>
      <c r="AC157" s="29" t="str">
        <f t="shared" si="44"/>
        <v/>
      </c>
      <c r="AD157" s="29" t="str">
        <f t="shared" si="45"/>
        <v/>
      </c>
      <c r="AE157" s="29" t="str">
        <f t="shared" si="46"/>
        <v/>
      </c>
      <c r="AF157" s="29" t="str">
        <f t="shared" si="47"/>
        <v/>
      </c>
      <c r="AG157" s="29" t="str">
        <f t="shared" si="48"/>
        <v/>
      </c>
      <c r="AH157" s="29" t="str">
        <f t="shared" si="49"/>
        <v/>
      </c>
      <c r="AI157" s="29" t="str">
        <f t="shared" si="50"/>
        <v/>
      </c>
      <c r="AJ157" s="29" t="str">
        <f t="shared" si="51"/>
        <v/>
      </c>
      <c r="AK157" s="29" t="str">
        <f t="shared" si="52"/>
        <v/>
      </c>
      <c r="AL157" s="29" t="str">
        <f t="shared" si="53"/>
        <v/>
      </c>
      <c r="AM157" s="29" t="str">
        <f t="shared" si="54"/>
        <v/>
      </c>
      <c r="AN157" s="29" t="str">
        <f t="shared" si="55"/>
        <v/>
      </c>
      <c r="AO157" s="29" t="str">
        <f t="shared" si="56"/>
        <v/>
      </c>
      <c r="AP157" s="29" t="str">
        <f t="shared" si="57"/>
        <v/>
      </c>
      <c r="AQ157" s="29" t="str">
        <f t="shared" si="58"/>
        <v/>
      </c>
      <c r="AR157" s="29" t="str">
        <f t="shared" si="59"/>
        <v/>
      </c>
      <c r="AS157" s="29" t="s">
        <v>35</v>
      </c>
      <c r="AT157" s="29" t="str">
        <f t="shared" si="60"/>
        <v>{"id": ""},</v>
      </c>
      <c r="AU157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7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7" s="15" t="s">
        <v>1</v>
      </c>
    </row>
    <row r="158" spans="1:49" ht="14.1" customHeight="1">
      <c r="A158" s="20"/>
      <c r="C158" s="20"/>
      <c r="E158" s="21"/>
      <c r="AB158" s="28" t="str">
        <f t="shared" si="43"/>
        <v>{"id": ""</v>
      </c>
      <c r="AC158" s="29" t="str">
        <f t="shared" si="44"/>
        <v/>
      </c>
      <c r="AD158" s="29" t="str">
        <f t="shared" si="45"/>
        <v/>
      </c>
      <c r="AE158" s="29" t="str">
        <f t="shared" si="46"/>
        <v/>
      </c>
      <c r="AF158" s="29" t="str">
        <f t="shared" si="47"/>
        <v/>
      </c>
      <c r="AG158" s="29" t="str">
        <f t="shared" si="48"/>
        <v/>
      </c>
      <c r="AH158" s="29" t="str">
        <f t="shared" si="49"/>
        <v/>
      </c>
      <c r="AI158" s="29" t="str">
        <f t="shared" si="50"/>
        <v/>
      </c>
      <c r="AJ158" s="29" t="str">
        <f t="shared" si="51"/>
        <v/>
      </c>
      <c r="AK158" s="29" t="str">
        <f t="shared" si="52"/>
        <v/>
      </c>
      <c r="AL158" s="29" t="str">
        <f t="shared" si="53"/>
        <v/>
      </c>
      <c r="AM158" s="29" t="str">
        <f t="shared" si="54"/>
        <v/>
      </c>
      <c r="AN158" s="29" t="str">
        <f t="shared" si="55"/>
        <v/>
      </c>
      <c r="AO158" s="29" t="str">
        <f t="shared" si="56"/>
        <v/>
      </c>
      <c r="AP158" s="29" t="str">
        <f t="shared" si="57"/>
        <v/>
      </c>
      <c r="AQ158" s="29" t="str">
        <f t="shared" si="58"/>
        <v/>
      </c>
      <c r="AR158" s="29" t="str">
        <f t="shared" si="59"/>
        <v/>
      </c>
      <c r="AS158" s="29" t="s">
        <v>35</v>
      </c>
      <c r="AT158" s="29" t="str">
        <f t="shared" si="60"/>
        <v>{"id": ""},</v>
      </c>
      <c r="AU158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8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8" s="15" t="s">
        <v>1</v>
      </c>
    </row>
    <row r="159" spans="1:49" ht="14.1" customHeight="1">
      <c r="A159" s="20"/>
      <c r="C159" s="20"/>
      <c r="E159" s="21"/>
      <c r="AB159" s="28" t="str">
        <f t="shared" si="43"/>
        <v>{"id": ""</v>
      </c>
      <c r="AC159" s="29" t="str">
        <f t="shared" si="44"/>
        <v/>
      </c>
      <c r="AD159" s="29" t="str">
        <f t="shared" si="45"/>
        <v/>
      </c>
      <c r="AE159" s="29" t="str">
        <f t="shared" si="46"/>
        <v/>
      </c>
      <c r="AF159" s="29" t="str">
        <f t="shared" si="47"/>
        <v/>
      </c>
      <c r="AG159" s="29" t="str">
        <f t="shared" si="48"/>
        <v/>
      </c>
      <c r="AH159" s="29" t="str">
        <f t="shared" si="49"/>
        <v/>
      </c>
      <c r="AI159" s="29" t="str">
        <f t="shared" si="50"/>
        <v/>
      </c>
      <c r="AJ159" s="29" t="str">
        <f t="shared" si="51"/>
        <v/>
      </c>
      <c r="AK159" s="29" t="str">
        <f t="shared" si="52"/>
        <v/>
      </c>
      <c r="AL159" s="29" t="str">
        <f t="shared" si="53"/>
        <v/>
      </c>
      <c r="AM159" s="29" t="str">
        <f t="shared" si="54"/>
        <v/>
      </c>
      <c r="AN159" s="29" t="str">
        <f t="shared" si="55"/>
        <v/>
      </c>
      <c r="AO159" s="29" t="str">
        <f t="shared" si="56"/>
        <v/>
      </c>
      <c r="AP159" s="29" t="str">
        <f t="shared" si="57"/>
        <v/>
      </c>
      <c r="AQ159" s="29" t="str">
        <f t="shared" si="58"/>
        <v/>
      </c>
      <c r="AR159" s="29" t="str">
        <f t="shared" si="59"/>
        <v/>
      </c>
      <c r="AS159" s="29" t="s">
        <v>35</v>
      </c>
      <c r="AT159" s="29" t="str">
        <f t="shared" si="60"/>
        <v>{"id": ""},</v>
      </c>
      <c r="AU159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59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59" s="15" t="s">
        <v>1</v>
      </c>
    </row>
    <row r="160" spans="1:49" ht="14.1" customHeight="1">
      <c r="A160" s="20"/>
      <c r="C160" s="20"/>
      <c r="E160" s="21"/>
      <c r="AB160" s="28" t="str">
        <f t="shared" si="43"/>
        <v>{"id": ""</v>
      </c>
      <c r="AC160" s="29" t="str">
        <f t="shared" si="44"/>
        <v/>
      </c>
      <c r="AD160" s="29" t="str">
        <f t="shared" si="45"/>
        <v/>
      </c>
      <c r="AE160" s="29" t="str">
        <f t="shared" si="46"/>
        <v/>
      </c>
      <c r="AF160" s="29" t="str">
        <f t="shared" si="47"/>
        <v/>
      </c>
      <c r="AG160" s="29" t="str">
        <f t="shared" si="48"/>
        <v/>
      </c>
      <c r="AH160" s="29" t="str">
        <f t="shared" si="49"/>
        <v/>
      </c>
      <c r="AI160" s="29" t="str">
        <f t="shared" si="50"/>
        <v/>
      </c>
      <c r="AJ160" s="29" t="str">
        <f t="shared" si="51"/>
        <v/>
      </c>
      <c r="AK160" s="29" t="str">
        <f t="shared" si="52"/>
        <v/>
      </c>
      <c r="AL160" s="29" t="str">
        <f t="shared" si="53"/>
        <v/>
      </c>
      <c r="AM160" s="29" t="str">
        <f t="shared" si="54"/>
        <v/>
      </c>
      <c r="AN160" s="29" t="str">
        <f t="shared" si="55"/>
        <v/>
      </c>
      <c r="AO160" s="29" t="str">
        <f t="shared" si="56"/>
        <v/>
      </c>
      <c r="AP160" s="29" t="str">
        <f t="shared" si="57"/>
        <v/>
      </c>
      <c r="AQ160" s="29" t="str">
        <f t="shared" si="58"/>
        <v/>
      </c>
      <c r="AR160" s="29" t="str">
        <f t="shared" si="59"/>
        <v/>
      </c>
      <c r="AS160" s="29" t="s">
        <v>35</v>
      </c>
      <c r="AT160" s="29" t="str">
        <f t="shared" si="60"/>
        <v>{"id": ""},</v>
      </c>
      <c r="AU160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0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0" s="15" t="s">
        <v>1</v>
      </c>
    </row>
    <row r="161" spans="1:49" ht="14.1" customHeight="1">
      <c r="A161" s="20"/>
      <c r="C161" s="20"/>
      <c r="E161" s="21"/>
      <c r="AB161" s="28" t="str">
        <f t="shared" si="43"/>
        <v>{"id": ""</v>
      </c>
      <c r="AC161" s="29" t="str">
        <f t="shared" si="44"/>
        <v/>
      </c>
      <c r="AD161" s="29" t="str">
        <f t="shared" si="45"/>
        <v/>
      </c>
      <c r="AE161" s="29" t="str">
        <f t="shared" si="46"/>
        <v/>
      </c>
      <c r="AF161" s="29" t="str">
        <f t="shared" si="47"/>
        <v/>
      </c>
      <c r="AG161" s="29" t="str">
        <f t="shared" si="48"/>
        <v/>
      </c>
      <c r="AH161" s="29" t="str">
        <f t="shared" si="49"/>
        <v/>
      </c>
      <c r="AI161" s="29" t="str">
        <f t="shared" si="50"/>
        <v/>
      </c>
      <c r="AJ161" s="29" t="str">
        <f t="shared" si="51"/>
        <v/>
      </c>
      <c r="AK161" s="29" t="str">
        <f t="shared" si="52"/>
        <v/>
      </c>
      <c r="AL161" s="29" t="str">
        <f t="shared" si="53"/>
        <v/>
      </c>
      <c r="AM161" s="29" t="str">
        <f t="shared" si="54"/>
        <v/>
      </c>
      <c r="AN161" s="29" t="str">
        <f t="shared" si="55"/>
        <v/>
      </c>
      <c r="AO161" s="29" t="str">
        <f t="shared" si="56"/>
        <v/>
      </c>
      <c r="AP161" s="29" t="str">
        <f t="shared" si="57"/>
        <v/>
      </c>
      <c r="AQ161" s="29" t="str">
        <f t="shared" si="58"/>
        <v/>
      </c>
      <c r="AR161" s="29" t="str">
        <f t="shared" si="59"/>
        <v/>
      </c>
      <c r="AS161" s="29" t="s">
        <v>35</v>
      </c>
      <c r="AT161" s="29" t="str">
        <f t="shared" si="60"/>
        <v>{"id": ""},</v>
      </c>
      <c r="AU161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1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1" s="15" t="s">
        <v>1</v>
      </c>
    </row>
    <row r="162" spans="1:49" ht="14.1" customHeight="1">
      <c r="A162" s="20"/>
      <c r="C162" s="20"/>
      <c r="E162" s="21"/>
      <c r="AB162" s="28" t="str">
        <f t="shared" si="43"/>
        <v>{"id": ""</v>
      </c>
      <c r="AC162" s="29" t="str">
        <f t="shared" si="44"/>
        <v/>
      </c>
      <c r="AD162" s="29" t="str">
        <f t="shared" si="45"/>
        <v/>
      </c>
      <c r="AE162" s="29" t="str">
        <f t="shared" si="46"/>
        <v/>
      </c>
      <c r="AF162" s="29" t="str">
        <f t="shared" si="47"/>
        <v/>
      </c>
      <c r="AG162" s="29" t="str">
        <f t="shared" si="48"/>
        <v/>
      </c>
      <c r="AH162" s="29" t="str">
        <f t="shared" si="49"/>
        <v/>
      </c>
      <c r="AI162" s="29" t="str">
        <f t="shared" si="50"/>
        <v/>
      </c>
      <c r="AJ162" s="29" t="str">
        <f t="shared" si="51"/>
        <v/>
      </c>
      <c r="AK162" s="29" t="str">
        <f t="shared" si="52"/>
        <v/>
      </c>
      <c r="AL162" s="29" t="str">
        <f t="shared" si="53"/>
        <v/>
      </c>
      <c r="AM162" s="29" t="str">
        <f t="shared" si="54"/>
        <v/>
      </c>
      <c r="AN162" s="29" t="str">
        <f t="shared" si="55"/>
        <v/>
      </c>
      <c r="AO162" s="29" t="str">
        <f t="shared" si="56"/>
        <v/>
      </c>
      <c r="AP162" s="29" t="str">
        <f t="shared" si="57"/>
        <v/>
      </c>
      <c r="AQ162" s="29" t="str">
        <f t="shared" si="58"/>
        <v/>
      </c>
      <c r="AR162" s="29" t="str">
        <f t="shared" si="59"/>
        <v/>
      </c>
      <c r="AS162" s="29" t="s">
        <v>35</v>
      </c>
      <c r="AT162" s="29" t="str">
        <f t="shared" si="60"/>
        <v>{"id": ""},</v>
      </c>
      <c r="AU162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2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2" s="15" t="s">
        <v>1</v>
      </c>
    </row>
    <row r="163" spans="1:49" ht="14.1" customHeight="1">
      <c r="A163" s="20"/>
      <c r="C163" s="20"/>
      <c r="E163" s="21"/>
      <c r="AB163" s="28" t="str">
        <f t="shared" si="43"/>
        <v>{"id": ""</v>
      </c>
      <c r="AC163" s="29" t="str">
        <f t="shared" si="44"/>
        <v/>
      </c>
      <c r="AD163" s="29" t="str">
        <f t="shared" si="45"/>
        <v/>
      </c>
      <c r="AE163" s="29" t="str">
        <f t="shared" si="46"/>
        <v/>
      </c>
      <c r="AF163" s="29" t="str">
        <f t="shared" si="47"/>
        <v/>
      </c>
      <c r="AG163" s="29" t="str">
        <f t="shared" si="48"/>
        <v/>
      </c>
      <c r="AH163" s="29" t="str">
        <f t="shared" si="49"/>
        <v/>
      </c>
      <c r="AI163" s="29" t="str">
        <f t="shared" si="50"/>
        <v/>
      </c>
      <c r="AJ163" s="29" t="str">
        <f t="shared" si="51"/>
        <v/>
      </c>
      <c r="AK163" s="29" t="str">
        <f t="shared" si="52"/>
        <v/>
      </c>
      <c r="AL163" s="29" t="str">
        <f t="shared" si="53"/>
        <v/>
      </c>
      <c r="AM163" s="29" t="str">
        <f t="shared" si="54"/>
        <v/>
      </c>
      <c r="AN163" s="29" t="str">
        <f t="shared" si="55"/>
        <v/>
      </c>
      <c r="AO163" s="29" t="str">
        <f t="shared" si="56"/>
        <v/>
      </c>
      <c r="AP163" s="29" t="str">
        <f t="shared" si="57"/>
        <v/>
      </c>
      <c r="AQ163" s="29" t="str">
        <f t="shared" si="58"/>
        <v/>
      </c>
      <c r="AR163" s="29" t="str">
        <f t="shared" si="59"/>
        <v/>
      </c>
      <c r="AS163" s="29" t="s">
        <v>35</v>
      </c>
      <c r="AT163" s="29" t="str">
        <f t="shared" si="60"/>
        <v>{"id": ""},</v>
      </c>
      <c r="AU163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3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3" s="15" t="s">
        <v>1</v>
      </c>
    </row>
    <row r="164" spans="1:49" ht="14.1" customHeight="1">
      <c r="A164" s="20"/>
      <c r="C164" s="20"/>
      <c r="E164" s="21"/>
      <c r="AB164" s="28" t="str">
        <f t="shared" si="43"/>
        <v>{"id": ""</v>
      </c>
      <c r="AC164" s="29" t="str">
        <f t="shared" si="44"/>
        <v/>
      </c>
      <c r="AD164" s="29" t="str">
        <f t="shared" si="45"/>
        <v/>
      </c>
      <c r="AE164" s="29" t="str">
        <f t="shared" si="46"/>
        <v/>
      </c>
      <c r="AF164" s="29" t="str">
        <f t="shared" si="47"/>
        <v/>
      </c>
      <c r="AG164" s="29" t="str">
        <f t="shared" si="48"/>
        <v/>
      </c>
      <c r="AH164" s="29" t="str">
        <f t="shared" si="49"/>
        <v/>
      </c>
      <c r="AI164" s="29" t="str">
        <f t="shared" si="50"/>
        <v/>
      </c>
      <c r="AJ164" s="29" t="str">
        <f t="shared" si="51"/>
        <v/>
      </c>
      <c r="AK164" s="29" t="str">
        <f t="shared" si="52"/>
        <v/>
      </c>
      <c r="AL164" s="29" t="str">
        <f t="shared" si="53"/>
        <v/>
      </c>
      <c r="AM164" s="29" t="str">
        <f t="shared" si="54"/>
        <v/>
      </c>
      <c r="AN164" s="29" t="str">
        <f t="shared" si="55"/>
        <v/>
      </c>
      <c r="AO164" s="29" t="str">
        <f t="shared" si="56"/>
        <v/>
      </c>
      <c r="AP164" s="29" t="str">
        <f t="shared" si="57"/>
        <v/>
      </c>
      <c r="AQ164" s="29" t="str">
        <f t="shared" si="58"/>
        <v/>
      </c>
      <c r="AR164" s="29" t="str">
        <f t="shared" si="59"/>
        <v/>
      </c>
      <c r="AS164" s="29" t="s">
        <v>35</v>
      </c>
      <c r="AT164" s="29" t="str">
        <f t="shared" si="60"/>
        <v>{"id": ""},</v>
      </c>
      <c r="AU164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4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4" s="15" t="s">
        <v>1</v>
      </c>
    </row>
    <row r="165" spans="1:49" ht="14.1" customHeight="1">
      <c r="A165" s="20"/>
      <c r="C165" s="20"/>
      <c r="E165" s="21"/>
      <c r="AB165" s="28" t="str">
        <f t="shared" si="43"/>
        <v>{"id": ""</v>
      </c>
      <c r="AC165" s="29" t="str">
        <f t="shared" si="44"/>
        <v/>
      </c>
      <c r="AD165" s="29" t="str">
        <f t="shared" si="45"/>
        <v/>
      </c>
      <c r="AE165" s="29" t="str">
        <f t="shared" si="46"/>
        <v/>
      </c>
      <c r="AF165" s="29" t="str">
        <f t="shared" si="47"/>
        <v/>
      </c>
      <c r="AG165" s="29" t="str">
        <f t="shared" si="48"/>
        <v/>
      </c>
      <c r="AH165" s="29" t="str">
        <f t="shared" si="49"/>
        <v/>
      </c>
      <c r="AI165" s="29" t="str">
        <f t="shared" si="50"/>
        <v/>
      </c>
      <c r="AJ165" s="29" t="str">
        <f t="shared" si="51"/>
        <v/>
      </c>
      <c r="AK165" s="29" t="str">
        <f t="shared" si="52"/>
        <v/>
      </c>
      <c r="AL165" s="29" t="str">
        <f t="shared" si="53"/>
        <v/>
      </c>
      <c r="AM165" s="29" t="str">
        <f t="shared" si="54"/>
        <v/>
      </c>
      <c r="AN165" s="29" t="str">
        <f t="shared" si="55"/>
        <v/>
      </c>
      <c r="AO165" s="29" t="str">
        <f t="shared" si="56"/>
        <v/>
      </c>
      <c r="AP165" s="29" t="str">
        <f t="shared" si="57"/>
        <v/>
      </c>
      <c r="AQ165" s="29" t="str">
        <f t="shared" si="58"/>
        <v/>
      </c>
      <c r="AR165" s="29" t="str">
        <f t="shared" si="59"/>
        <v/>
      </c>
      <c r="AS165" s="29" t="s">
        <v>35</v>
      </c>
      <c r="AT165" s="29" t="str">
        <f t="shared" si="60"/>
        <v>{"id": ""},</v>
      </c>
      <c r="AU165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5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5" s="15" t="s">
        <v>1</v>
      </c>
    </row>
    <row r="166" spans="1:49" ht="14.1" customHeight="1">
      <c r="A166" s="20"/>
      <c r="C166" s="20"/>
      <c r="E166" s="21"/>
      <c r="AB166" s="28" t="str">
        <f t="shared" si="43"/>
        <v>{"id": ""</v>
      </c>
      <c r="AC166" s="29" t="str">
        <f t="shared" si="44"/>
        <v/>
      </c>
      <c r="AD166" s="29" t="str">
        <f t="shared" si="45"/>
        <v/>
      </c>
      <c r="AE166" s="29" t="str">
        <f t="shared" si="46"/>
        <v/>
      </c>
      <c r="AF166" s="29" t="str">
        <f t="shared" si="47"/>
        <v/>
      </c>
      <c r="AG166" s="29" t="str">
        <f t="shared" si="48"/>
        <v/>
      </c>
      <c r="AH166" s="29" t="str">
        <f t="shared" si="49"/>
        <v/>
      </c>
      <c r="AI166" s="29" t="str">
        <f t="shared" si="50"/>
        <v/>
      </c>
      <c r="AJ166" s="29" t="str">
        <f t="shared" si="51"/>
        <v/>
      </c>
      <c r="AK166" s="29" t="str">
        <f t="shared" si="52"/>
        <v/>
      </c>
      <c r="AL166" s="29" t="str">
        <f t="shared" si="53"/>
        <v/>
      </c>
      <c r="AM166" s="29" t="str">
        <f t="shared" si="54"/>
        <v/>
      </c>
      <c r="AN166" s="29" t="str">
        <f t="shared" si="55"/>
        <v/>
      </c>
      <c r="AO166" s="29" t="str">
        <f t="shared" si="56"/>
        <v/>
      </c>
      <c r="AP166" s="29" t="str">
        <f t="shared" si="57"/>
        <v/>
      </c>
      <c r="AQ166" s="29" t="str">
        <f t="shared" si="58"/>
        <v/>
      </c>
      <c r="AR166" s="29" t="str">
        <f t="shared" si="59"/>
        <v/>
      </c>
      <c r="AS166" s="29" t="s">
        <v>35</v>
      </c>
      <c r="AT166" s="29" t="str">
        <f t="shared" si="60"/>
        <v>{"id": ""},</v>
      </c>
      <c r="AU166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6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6" s="15" t="s">
        <v>1</v>
      </c>
    </row>
    <row r="167" spans="1:49" ht="14.1" customHeight="1">
      <c r="A167" s="20"/>
      <c r="C167" s="20"/>
      <c r="E167" s="21"/>
      <c r="AB167" s="28" t="str">
        <f t="shared" si="43"/>
        <v>{"id": ""</v>
      </c>
      <c r="AC167" s="29" t="str">
        <f t="shared" si="44"/>
        <v/>
      </c>
      <c r="AD167" s="29" t="str">
        <f t="shared" si="45"/>
        <v/>
      </c>
      <c r="AE167" s="29" t="str">
        <f t="shared" si="46"/>
        <v/>
      </c>
      <c r="AF167" s="29" t="str">
        <f t="shared" si="47"/>
        <v/>
      </c>
      <c r="AG167" s="29" t="str">
        <f t="shared" si="48"/>
        <v/>
      </c>
      <c r="AH167" s="29" t="str">
        <f t="shared" si="49"/>
        <v/>
      </c>
      <c r="AI167" s="29" t="str">
        <f t="shared" si="50"/>
        <v/>
      </c>
      <c r="AJ167" s="29" t="str">
        <f t="shared" si="51"/>
        <v/>
      </c>
      <c r="AK167" s="29" t="str">
        <f t="shared" si="52"/>
        <v/>
      </c>
      <c r="AL167" s="29" t="str">
        <f t="shared" si="53"/>
        <v/>
      </c>
      <c r="AM167" s="29" t="str">
        <f t="shared" si="54"/>
        <v/>
      </c>
      <c r="AN167" s="29" t="str">
        <f t="shared" si="55"/>
        <v/>
      </c>
      <c r="AO167" s="29" t="str">
        <f t="shared" si="56"/>
        <v/>
      </c>
      <c r="AP167" s="29" t="str">
        <f t="shared" si="57"/>
        <v/>
      </c>
      <c r="AQ167" s="29" t="str">
        <f t="shared" si="58"/>
        <v/>
      </c>
      <c r="AR167" s="29" t="str">
        <f t="shared" si="59"/>
        <v/>
      </c>
      <c r="AS167" s="29" t="s">
        <v>35</v>
      </c>
      <c r="AT167" s="29" t="str">
        <f t="shared" si="60"/>
        <v>{"id": ""},</v>
      </c>
      <c r="AU167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7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7" s="15" t="s">
        <v>1</v>
      </c>
    </row>
    <row r="168" spans="1:49" ht="14.1" customHeight="1">
      <c r="A168" s="20"/>
      <c r="C168" s="20"/>
      <c r="E168" s="21"/>
      <c r="AB168" s="28" t="str">
        <f t="shared" si="43"/>
        <v>{"id": ""</v>
      </c>
      <c r="AC168" s="29" t="str">
        <f t="shared" si="44"/>
        <v/>
      </c>
      <c r="AD168" s="29" t="str">
        <f t="shared" si="45"/>
        <v/>
      </c>
      <c r="AE168" s="29" t="str">
        <f t="shared" si="46"/>
        <v/>
      </c>
      <c r="AF168" s="29" t="str">
        <f t="shared" si="47"/>
        <v/>
      </c>
      <c r="AG168" s="29" t="str">
        <f t="shared" si="48"/>
        <v/>
      </c>
      <c r="AH168" s="29" t="str">
        <f t="shared" si="49"/>
        <v/>
      </c>
      <c r="AI168" s="29" t="str">
        <f t="shared" si="50"/>
        <v/>
      </c>
      <c r="AJ168" s="29" t="str">
        <f t="shared" si="51"/>
        <v/>
      </c>
      <c r="AK168" s="29" t="str">
        <f t="shared" si="52"/>
        <v/>
      </c>
      <c r="AL168" s="29" t="str">
        <f t="shared" si="53"/>
        <v/>
      </c>
      <c r="AM168" s="29" t="str">
        <f t="shared" si="54"/>
        <v/>
      </c>
      <c r="AN168" s="29" t="str">
        <f t="shared" si="55"/>
        <v/>
      </c>
      <c r="AO168" s="29" t="str">
        <f t="shared" si="56"/>
        <v/>
      </c>
      <c r="AP168" s="29" t="str">
        <f t="shared" si="57"/>
        <v/>
      </c>
      <c r="AQ168" s="29" t="str">
        <f t="shared" si="58"/>
        <v/>
      </c>
      <c r="AR168" s="29" t="str">
        <f t="shared" si="59"/>
        <v/>
      </c>
      <c r="AS168" s="29" t="s">
        <v>35</v>
      </c>
      <c r="AT168" s="29" t="str">
        <f t="shared" si="60"/>
        <v>{"id": ""},</v>
      </c>
      <c r="AU168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8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8" s="15" t="s">
        <v>1</v>
      </c>
    </row>
    <row r="169" spans="1:49" ht="14.1" customHeight="1">
      <c r="A169" s="20"/>
      <c r="C169" s="20"/>
      <c r="E169" s="21"/>
      <c r="AB169" s="28" t="str">
        <f t="shared" si="43"/>
        <v>{"id": ""</v>
      </c>
      <c r="AC169" s="29" t="str">
        <f t="shared" si="44"/>
        <v/>
      </c>
      <c r="AD169" s="29" t="str">
        <f t="shared" si="45"/>
        <v/>
      </c>
      <c r="AE169" s="29" t="str">
        <f t="shared" si="46"/>
        <v/>
      </c>
      <c r="AF169" s="29" t="str">
        <f t="shared" si="47"/>
        <v/>
      </c>
      <c r="AG169" s="29" t="str">
        <f t="shared" si="48"/>
        <v/>
      </c>
      <c r="AH169" s="29" t="str">
        <f t="shared" si="49"/>
        <v/>
      </c>
      <c r="AI169" s="29" t="str">
        <f t="shared" si="50"/>
        <v/>
      </c>
      <c r="AJ169" s="29" t="str">
        <f t="shared" si="51"/>
        <v/>
      </c>
      <c r="AK169" s="29" t="str">
        <f t="shared" si="52"/>
        <v/>
      </c>
      <c r="AL169" s="29" t="str">
        <f t="shared" si="53"/>
        <v/>
      </c>
      <c r="AM169" s="29" t="str">
        <f t="shared" si="54"/>
        <v/>
      </c>
      <c r="AN169" s="29" t="str">
        <f t="shared" si="55"/>
        <v/>
      </c>
      <c r="AO169" s="29" t="str">
        <f t="shared" si="56"/>
        <v/>
      </c>
      <c r="AP169" s="29" t="str">
        <f t="shared" si="57"/>
        <v/>
      </c>
      <c r="AQ169" s="29" t="str">
        <f t="shared" si="58"/>
        <v/>
      </c>
      <c r="AR169" s="29" t="str">
        <f t="shared" si="59"/>
        <v/>
      </c>
      <c r="AS169" s="29" t="s">
        <v>35</v>
      </c>
      <c r="AT169" s="29" t="str">
        <f t="shared" si="60"/>
        <v>{"id": ""},</v>
      </c>
      <c r="AU169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69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69" s="15" t="s">
        <v>1</v>
      </c>
    </row>
    <row r="170" spans="1:49" ht="14.1" customHeight="1">
      <c r="A170" s="20"/>
      <c r="C170" s="20"/>
      <c r="E170" s="21"/>
      <c r="AB170" s="28" t="str">
        <f t="shared" si="43"/>
        <v>{"id": ""</v>
      </c>
      <c r="AC170" s="29" t="str">
        <f t="shared" si="44"/>
        <v/>
      </c>
      <c r="AD170" s="29" t="str">
        <f t="shared" si="45"/>
        <v/>
      </c>
      <c r="AE170" s="29" t="str">
        <f t="shared" si="46"/>
        <v/>
      </c>
      <c r="AF170" s="29" t="str">
        <f t="shared" si="47"/>
        <v/>
      </c>
      <c r="AG170" s="29" t="str">
        <f t="shared" si="48"/>
        <v/>
      </c>
      <c r="AH170" s="29" t="str">
        <f t="shared" si="49"/>
        <v/>
      </c>
      <c r="AI170" s="29" t="str">
        <f t="shared" si="50"/>
        <v/>
      </c>
      <c r="AJ170" s="29" t="str">
        <f t="shared" si="51"/>
        <v/>
      </c>
      <c r="AK170" s="29" t="str">
        <f t="shared" si="52"/>
        <v/>
      </c>
      <c r="AL170" s="29" t="str">
        <f t="shared" si="53"/>
        <v/>
      </c>
      <c r="AM170" s="29" t="str">
        <f t="shared" si="54"/>
        <v/>
      </c>
      <c r="AN170" s="29" t="str">
        <f t="shared" si="55"/>
        <v/>
      </c>
      <c r="AO170" s="29" t="str">
        <f t="shared" si="56"/>
        <v/>
      </c>
      <c r="AP170" s="29" t="str">
        <f t="shared" si="57"/>
        <v/>
      </c>
      <c r="AQ170" s="29" t="str">
        <f t="shared" si="58"/>
        <v/>
      </c>
      <c r="AR170" s="29" t="str">
        <f t="shared" si="59"/>
        <v/>
      </c>
      <c r="AS170" s="29" t="s">
        <v>35</v>
      </c>
      <c r="AT170" s="29" t="str">
        <f t="shared" si="60"/>
        <v>{"id": ""},</v>
      </c>
      <c r="AU170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0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0" s="15" t="s">
        <v>1</v>
      </c>
    </row>
    <row r="171" spans="1:49" ht="14.1" customHeight="1">
      <c r="A171" s="20"/>
      <c r="C171" s="20"/>
      <c r="E171" s="21"/>
      <c r="AB171" s="28" t="str">
        <f t="shared" si="43"/>
        <v>{"id": ""</v>
      </c>
      <c r="AC171" s="29" t="str">
        <f t="shared" si="44"/>
        <v/>
      </c>
      <c r="AD171" s="29" t="str">
        <f t="shared" si="45"/>
        <v/>
      </c>
      <c r="AE171" s="29" t="str">
        <f t="shared" si="46"/>
        <v/>
      </c>
      <c r="AF171" s="29" t="str">
        <f t="shared" si="47"/>
        <v/>
      </c>
      <c r="AG171" s="29" t="str">
        <f t="shared" si="48"/>
        <v/>
      </c>
      <c r="AH171" s="29" t="str">
        <f t="shared" si="49"/>
        <v/>
      </c>
      <c r="AI171" s="29" t="str">
        <f t="shared" si="50"/>
        <v/>
      </c>
      <c r="AJ171" s="29" t="str">
        <f t="shared" si="51"/>
        <v/>
      </c>
      <c r="AK171" s="29" t="str">
        <f t="shared" si="52"/>
        <v/>
      </c>
      <c r="AL171" s="29" t="str">
        <f t="shared" si="53"/>
        <v/>
      </c>
      <c r="AM171" s="29" t="str">
        <f t="shared" si="54"/>
        <v/>
      </c>
      <c r="AN171" s="29" t="str">
        <f t="shared" si="55"/>
        <v/>
      </c>
      <c r="AO171" s="29" t="str">
        <f t="shared" si="56"/>
        <v/>
      </c>
      <c r="AP171" s="29" t="str">
        <f t="shared" si="57"/>
        <v/>
      </c>
      <c r="AQ171" s="29" t="str">
        <f t="shared" si="58"/>
        <v/>
      </c>
      <c r="AR171" s="29" t="str">
        <f t="shared" si="59"/>
        <v/>
      </c>
      <c r="AS171" s="29" t="s">
        <v>35</v>
      </c>
      <c r="AT171" s="29" t="str">
        <f t="shared" si="60"/>
        <v>{"id": ""},</v>
      </c>
      <c r="AU171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1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1" s="15" t="s">
        <v>1</v>
      </c>
    </row>
    <row r="172" spans="1:49" ht="14.1" customHeight="1">
      <c r="A172" s="20"/>
      <c r="C172" s="20"/>
      <c r="E172" s="21"/>
      <c r="AB172" s="28" t="str">
        <f t="shared" si="43"/>
        <v>{"id": ""</v>
      </c>
      <c r="AC172" s="29" t="str">
        <f t="shared" si="44"/>
        <v/>
      </c>
      <c r="AD172" s="29" t="str">
        <f t="shared" si="45"/>
        <v/>
      </c>
      <c r="AE172" s="29" t="str">
        <f t="shared" si="46"/>
        <v/>
      </c>
      <c r="AF172" s="29" t="str">
        <f t="shared" si="47"/>
        <v/>
      </c>
      <c r="AG172" s="29" t="str">
        <f t="shared" si="48"/>
        <v/>
      </c>
      <c r="AH172" s="29" t="str">
        <f t="shared" si="49"/>
        <v/>
      </c>
      <c r="AI172" s="29" t="str">
        <f t="shared" si="50"/>
        <v/>
      </c>
      <c r="AJ172" s="29" t="str">
        <f t="shared" si="51"/>
        <v/>
      </c>
      <c r="AK172" s="29" t="str">
        <f t="shared" si="52"/>
        <v/>
      </c>
      <c r="AL172" s="29" t="str">
        <f t="shared" si="53"/>
        <v/>
      </c>
      <c r="AM172" s="29" t="str">
        <f t="shared" si="54"/>
        <v/>
      </c>
      <c r="AN172" s="29" t="str">
        <f t="shared" si="55"/>
        <v/>
      </c>
      <c r="AO172" s="29" t="str">
        <f t="shared" si="56"/>
        <v/>
      </c>
      <c r="AP172" s="29" t="str">
        <f t="shared" si="57"/>
        <v/>
      </c>
      <c r="AQ172" s="29" t="str">
        <f t="shared" si="58"/>
        <v/>
      </c>
      <c r="AR172" s="29" t="str">
        <f t="shared" si="59"/>
        <v/>
      </c>
      <c r="AS172" s="29" t="s">
        <v>35</v>
      </c>
      <c r="AT172" s="29" t="str">
        <f t="shared" si="60"/>
        <v>{"id": ""},</v>
      </c>
      <c r="AU172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2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2" s="15" t="s">
        <v>1</v>
      </c>
    </row>
    <row r="173" spans="1:49" ht="14.1" customHeight="1">
      <c r="A173" s="20"/>
      <c r="C173" s="20"/>
      <c r="E173" s="21"/>
      <c r="AB173" s="28" t="str">
        <f t="shared" si="43"/>
        <v>{"id": ""</v>
      </c>
      <c r="AC173" s="29" t="str">
        <f t="shared" si="44"/>
        <v/>
      </c>
      <c r="AD173" s="29" t="str">
        <f t="shared" si="45"/>
        <v/>
      </c>
      <c r="AE173" s="29" t="str">
        <f t="shared" si="46"/>
        <v/>
      </c>
      <c r="AF173" s="29" t="str">
        <f t="shared" si="47"/>
        <v/>
      </c>
      <c r="AG173" s="29" t="str">
        <f t="shared" si="48"/>
        <v/>
      </c>
      <c r="AH173" s="29" t="str">
        <f t="shared" si="49"/>
        <v/>
      </c>
      <c r="AI173" s="29" t="str">
        <f t="shared" si="50"/>
        <v/>
      </c>
      <c r="AJ173" s="29" t="str">
        <f t="shared" si="51"/>
        <v/>
      </c>
      <c r="AK173" s="29" t="str">
        <f t="shared" si="52"/>
        <v/>
      </c>
      <c r="AL173" s="29" t="str">
        <f t="shared" si="53"/>
        <v/>
      </c>
      <c r="AM173" s="29" t="str">
        <f t="shared" si="54"/>
        <v/>
      </c>
      <c r="AN173" s="29" t="str">
        <f t="shared" si="55"/>
        <v/>
      </c>
      <c r="AO173" s="29" t="str">
        <f t="shared" si="56"/>
        <v/>
      </c>
      <c r="AP173" s="29" t="str">
        <f t="shared" si="57"/>
        <v/>
      </c>
      <c r="AQ173" s="29" t="str">
        <f t="shared" si="58"/>
        <v/>
      </c>
      <c r="AR173" s="29" t="str">
        <f t="shared" si="59"/>
        <v/>
      </c>
      <c r="AS173" s="29" t="s">
        <v>35</v>
      </c>
      <c r="AT173" s="29" t="str">
        <f t="shared" si="60"/>
        <v>{"id": ""},</v>
      </c>
      <c r="AU173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3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3" s="15" t="s">
        <v>1</v>
      </c>
    </row>
    <row r="174" spans="1:49" ht="14.1" customHeight="1">
      <c r="A174" s="20"/>
      <c r="C174" s="20"/>
      <c r="E174" s="21"/>
      <c r="AB174" s="28" t="str">
        <f t="shared" si="43"/>
        <v>{"id": ""</v>
      </c>
      <c r="AC174" s="29" t="str">
        <f t="shared" si="44"/>
        <v/>
      </c>
      <c r="AD174" s="29" t="str">
        <f t="shared" si="45"/>
        <v/>
      </c>
      <c r="AE174" s="29" t="str">
        <f t="shared" si="46"/>
        <v/>
      </c>
      <c r="AF174" s="29" t="str">
        <f t="shared" si="47"/>
        <v/>
      </c>
      <c r="AG174" s="29" t="str">
        <f t="shared" si="48"/>
        <v/>
      </c>
      <c r="AH174" s="29" t="str">
        <f t="shared" si="49"/>
        <v/>
      </c>
      <c r="AI174" s="29" t="str">
        <f t="shared" si="50"/>
        <v/>
      </c>
      <c r="AJ174" s="29" t="str">
        <f t="shared" si="51"/>
        <v/>
      </c>
      <c r="AK174" s="29" t="str">
        <f t="shared" si="52"/>
        <v/>
      </c>
      <c r="AL174" s="29" t="str">
        <f t="shared" si="53"/>
        <v/>
      </c>
      <c r="AM174" s="29" t="str">
        <f t="shared" si="54"/>
        <v/>
      </c>
      <c r="AN174" s="29" t="str">
        <f t="shared" si="55"/>
        <v/>
      </c>
      <c r="AO174" s="29" t="str">
        <f t="shared" si="56"/>
        <v/>
      </c>
      <c r="AP174" s="29" t="str">
        <f t="shared" si="57"/>
        <v/>
      </c>
      <c r="AQ174" s="29" t="str">
        <f t="shared" si="58"/>
        <v/>
      </c>
      <c r="AR174" s="29" t="str">
        <f t="shared" si="59"/>
        <v/>
      </c>
      <c r="AS174" s="29" t="s">
        <v>35</v>
      </c>
      <c r="AT174" s="29" t="str">
        <f t="shared" si="60"/>
        <v>{"id": ""},</v>
      </c>
      <c r="AU174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4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4" s="15" t="s">
        <v>1</v>
      </c>
    </row>
    <row r="175" spans="1:49" ht="14.1" customHeight="1">
      <c r="A175" s="20"/>
      <c r="C175" s="20"/>
      <c r="E175" s="21"/>
      <c r="AB175" s="28" t="str">
        <f t="shared" si="43"/>
        <v>{"id": ""</v>
      </c>
      <c r="AC175" s="29" t="str">
        <f t="shared" si="44"/>
        <v/>
      </c>
      <c r="AD175" s="29" t="str">
        <f t="shared" si="45"/>
        <v/>
      </c>
      <c r="AE175" s="29" t="str">
        <f t="shared" si="46"/>
        <v/>
      </c>
      <c r="AF175" s="29" t="str">
        <f t="shared" si="47"/>
        <v/>
      </c>
      <c r="AG175" s="29" t="str">
        <f t="shared" si="48"/>
        <v/>
      </c>
      <c r="AH175" s="29" t="str">
        <f t="shared" si="49"/>
        <v/>
      </c>
      <c r="AI175" s="29" t="str">
        <f t="shared" si="50"/>
        <v/>
      </c>
      <c r="AJ175" s="29" t="str">
        <f t="shared" si="51"/>
        <v/>
      </c>
      <c r="AK175" s="29" t="str">
        <f t="shared" si="52"/>
        <v/>
      </c>
      <c r="AL175" s="29" t="str">
        <f t="shared" si="53"/>
        <v/>
      </c>
      <c r="AM175" s="29" t="str">
        <f t="shared" si="54"/>
        <v/>
      </c>
      <c r="AN175" s="29" t="str">
        <f t="shared" si="55"/>
        <v/>
      </c>
      <c r="AO175" s="29" t="str">
        <f t="shared" si="56"/>
        <v/>
      </c>
      <c r="AP175" s="29" t="str">
        <f t="shared" si="57"/>
        <v/>
      </c>
      <c r="AQ175" s="29" t="str">
        <f t="shared" si="58"/>
        <v/>
      </c>
      <c r="AR175" s="29" t="str">
        <f t="shared" si="59"/>
        <v/>
      </c>
      <c r="AS175" s="29" t="s">
        <v>35</v>
      </c>
      <c r="AT175" s="29" t="str">
        <f t="shared" si="60"/>
        <v>{"id": ""},</v>
      </c>
      <c r="AU175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5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5" s="15" t="s">
        <v>1</v>
      </c>
    </row>
    <row r="176" spans="1:49" ht="14.1" customHeight="1">
      <c r="A176" s="20"/>
      <c r="C176" s="20"/>
      <c r="E176" s="21"/>
      <c r="AB176" s="28" t="str">
        <f t="shared" si="43"/>
        <v>{"id": ""</v>
      </c>
      <c r="AC176" s="29" t="str">
        <f t="shared" si="44"/>
        <v/>
      </c>
      <c r="AD176" s="29" t="str">
        <f t="shared" si="45"/>
        <v/>
      </c>
      <c r="AE176" s="29" t="str">
        <f t="shared" si="46"/>
        <v/>
      </c>
      <c r="AF176" s="29" t="str">
        <f t="shared" si="47"/>
        <v/>
      </c>
      <c r="AG176" s="29" t="str">
        <f t="shared" si="48"/>
        <v/>
      </c>
      <c r="AH176" s="29" t="str">
        <f t="shared" si="49"/>
        <v/>
      </c>
      <c r="AI176" s="29" t="str">
        <f t="shared" si="50"/>
        <v/>
      </c>
      <c r="AJ176" s="29" t="str">
        <f t="shared" si="51"/>
        <v/>
      </c>
      <c r="AK176" s="29" t="str">
        <f t="shared" si="52"/>
        <v/>
      </c>
      <c r="AL176" s="29" t="str">
        <f t="shared" si="53"/>
        <v/>
      </c>
      <c r="AM176" s="29" t="str">
        <f t="shared" si="54"/>
        <v/>
      </c>
      <c r="AN176" s="29" t="str">
        <f t="shared" si="55"/>
        <v/>
      </c>
      <c r="AO176" s="29" t="str">
        <f t="shared" si="56"/>
        <v/>
      </c>
      <c r="AP176" s="29" t="str">
        <f t="shared" si="57"/>
        <v/>
      </c>
      <c r="AQ176" s="29" t="str">
        <f t="shared" si="58"/>
        <v/>
      </c>
      <c r="AR176" s="29" t="str">
        <f t="shared" si="59"/>
        <v/>
      </c>
      <c r="AS176" s="29" t="s">
        <v>35</v>
      </c>
      <c r="AT176" s="29" t="str">
        <f t="shared" si="60"/>
        <v>{"id": ""},</v>
      </c>
      <c r="AU176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6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6" s="15" t="s">
        <v>1</v>
      </c>
    </row>
    <row r="177" spans="1:49" ht="14.1" customHeight="1">
      <c r="A177" s="20"/>
      <c r="C177" s="20"/>
      <c r="E177" s="21"/>
      <c r="AB177" s="28" t="str">
        <f t="shared" si="43"/>
        <v>{"id": ""</v>
      </c>
      <c r="AC177" s="29" t="str">
        <f t="shared" si="44"/>
        <v/>
      </c>
      <c r="AD177" s="29" t="str">
        <f t="shared" si="45"/>
        <v/>
      </c>
      <c r="AE177" s="29" t="str">
        <f t="shared" si="46"/>
        <v/>
      </c>
      <c r="AF177" s="29" t="str">
        <f t="shared" si="47"/>
        <v/>
      </c>
      <c r="AG177" s="29" t="str">
        <f t="shared" si="48"/>
        <v/>
      </c>
      <c r="AH177" s="29" t="str">
        <f t="shared" si="49"/>
        <v/>
      </c>
      <c r="AI177" s="29" t="str">
        <f t="shared" si="50"/>
        <v/>
      </c>
      <c r="AJ177" s="29" t="str">
        <f t="shared" si="51"/>
        <v/>
      </c>
      <c r="AK177" s="29" t="str">
        <f t="shared" si="52"/>
        <v/>
      </c>
      <c r="AL177" s="29" t="str">
        <f t="shared" si="53"/>
        <v/>
      </c>
      <c r="AM177" s="29" t="str">
        <f t="shared" si="54"/>
        <v/>
      </c>
      <c r="AN177" s="29" t="str">
        <f t="shared" si="55"/>
        <v/>
      </c>
      <c r="AO177" s="29" t="str">
        <f t="shared" si="56"/>
        <v/>
      </c>
      <c r="AP177" s="29" t="str">
        <f t="shared" si="57"/>
        <v/>
      </c>
      <c r="AQ177" s="29" t="str">
        <f t="shared" si="58"/>
        <v/>
      </c>
      <c r="AR177" s="29" t="str">
        <f t="shared" si="59"/>
        <v/>
      </c>
      <c r="AS177" s="29" t="s">
        <v>35</v>
      </c>
      <c r="AT177" s="29" t="str">
        <f t="shared" si="60"/>
        <v>{"id": ""},</v>
      </c>
      <c r="AU177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7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7" s="15" t="s">
        <v>1</v>
      </c>
    </row>
    <row r="178" spans="1:49" ht="14.1" customHeight="1">
      <c r="A178" s="20"/>
      <c r="C178" s="20"/>
      <c r="E178" s="21"/>
      <c r="AB178" s="28" t="str">
        <f t="shared" si="43"/>
        <v>{"id": ""</v>
      </c>
      <c r="AC178" s="29" t="str">
        <f t="shared" si="44"/>
        <v/>
      </c>
      <c r="AD178" s="29" t="str">
        <f t="shared" si="45"/>
        <v/>
      </c>
      <c r="AE178" s="29" t="str">
        <f t="shared" si="46"/>
        <v/>
      </c>
      <c r="AF178" s="29" t="str">
        <f t="shared" si="47"/>
        <v/>
      </c>
      <c r="AG178" s="29" t="str">
        <f t="shared" si="48"/>
        <v/>
      </c>
      <c r="AH178" s="29" t="str">
        <f t="shared" si="49"/>
        <v/>
      </c>
      <c r="AI178" s="29" t="str">
        <f t="shared" si="50"/>
        <v/>
      </c>
      <c r="AJ178" s="29" t="str">
        <f t="shared" si="51"/>
        <v/>
      </c>
      <c r="AK178" s="29" t="str">
        <f t="shared" si="52"/>
        <v/>
      </c>
      <c r="AL178" s="29" t="str">
        <f t="shared" si="53"/>
        <v/>
      </c>
      <c r="AM178" s="29" t="str">
        <f t="shared" si="54"/>
        <v/>
      </c>
      <c r="AN178" s="29" t="str">
        <f t="shared" si="55"/>
        <v/>
      </c>
      <c r="AO178" s="29" t="str">
        <f t="shared" si="56"/>
        <v/>
      </c>
      <c r="AP178" s="29" t="str">
        <f t="shared" si="57"/>
        <v/>
      </c>
      <c r="AQ178" s="29" t="str">
        <f t="shared" si="58"/>
        <v/>
      </c>
      <c r="AR178" s="29" t="str">
        <f t="shared" si="59"/>
        <v/>
      </c>
      <c r="AS178" s="29" t="s">
        <v>35</v>
      </c>
      <c r="AT178" s="29" t="str">
        <f t="shared" si="60"/>
        <v>{"id": ""},</v>
      </c>
      <c r="AU178" s="30" t="str">
        <f t="shared" si="61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178" s="31" t="str">
        <f t="shared" si="62"/>
        <v>{"id": "HPM450U", "type": "http://www.ontoeng.com/factory#Artifact", "representations": [{"file": "https://wordpress-antonio.oss-us-west-1.aliyuncs.com/unity_gas_hub/mikron_hpm450u.glb", "unit": "1"}]},,{"id": "Pallet-Floating-X", "type": "http://www.ontoeng.com/factory#Artifact", "representations": [{"file": "https://wordpress-antonio.oss-us-west-1.aliyuncs.com/unity_gas_hub/mikron_hpm451u.glb#Pallet-Floating-X", "unit": "1"}], "parentObject": "Pallet-Floating-X:1"},,{"id": "SpindleSup-Floating-Y", "type": "http://www.ontoeng.com/factory#Artifact", "representations": [{"file": "https://wordpress-antonio.oss-us-west-1.aliyuncs.com/unity_gas_hub/mikron_hpm452u.glb#SpindleSup-Floating-Y", "unit": "1"}], "parentObject": "SpindleSup-Floating-Y:1"},,{"id": "TableSup1-Rotating-Y", "type": "http://www.ontoeng.com/factory#Artifact", "representations": [{"file": "https://wordpress-antonio.oss-us-west-1.aliyuncs.com/unity_gas_hub/mikron_hpm453u.glb#TableSup1-Rotating-Y", "unit": "1"}], "parentObject": "TableSup1-Rotating-Y:1"},,{"id": "Table-Rotating-Z", "type": "http://www.ontoeng.com/factory#RotatingTable", "representations": [{"file": "https://wordpress-antonio.oss-us-west-1.aliyuncs.com/unity_gas_hub/mikron_hpm454u.glb#Table-Rotating-Z", "unit": "1"}], "parentObject": "Table-Rotating-Z:1"},,{"id": "SpindleSup1-Floating-Z", "type": "http://www.ontoeng.com/factory#Artifact", "representations": [{"file": "https://wordpress-antonio.oss-us-west-1.aliyuncs.com/unity_gas_hub/mikron_hpm455u.glb#SpindleSup1-Floating-Z", "unit": "1"}], "parentObject": "SpindleSup1-Floating-Z:1"},,{"id": "Spindle-Rotating-Z-A", "type": "http://www.ontoeng.com/factory#Artifact", "representations": [{"file": "https://wordpress-antonio.oss-us-west-1.aliyuncs.com/unity_gas_hub/mikron_hpm456u.glb#Spindle-Rotating-Z-A", "unit": "1"}], "parentObject": "Spindle-Rotating-Z-A:1"},,{"id": "Pallet Assembly", "representations": [{"file": "https://raw.githubusercontent.com/ak-asuthkar/Pallet_Assembly/main/Pallet%20Assembly_V5.glb", "unit": "1"}], "position": [0,84,3,7,43], "rotation": [0,0,0], "placementRelTo": "HPM450U", "parentObject": "Table-Rotating-Z"},,{"id": "Tombstone Block", "type": "http://www.semanticweb.org/FixOnt#FourSidedVerticalToolingBlock", "representations": [{"file": "https://raw.githubusercontent.com/ak-asuthkar/Pallet_Assembly/main/Pallet%20Assembly_V5.glb#Tombstone Block", "unit": "1"}]},,{"id": "Chucks", "type": "http://www.semanticweb.org/FixOnt#ZeroPointsRadialChuck", "representations": [{"file": "https://raw.githubusercontent.com/ak-asuthkar/Pallet_Assembly/main/Pallet%20Assembly_V5.glb#Chucks", "unit": "1"}]},,{"id": "Workpiece", "type": "http://www.semanticweb.org/FixDesignOnt#Workpiece", "representations": [{"file": "https://raw.githubusercontent.com/ak-asuthkar/Pallet_Assembly/main/Pallet%20Assembly_V5.glb#Workpiece", "unit": "1"}]},,{"id": "BasePlate01", "type": "http://www.semanticweb.org/FixOnt#FixtureBody", "representations": [{"file": "https://raw.githubusercontent.com/ak-asuthkar/Pallet_Assembly/main/Pallet%20Assembly_V5.glb#BasePlate01", "unit": "1"}]},,{"id": "Rec_Jaw1", "type": "http://www.semanticweb.org/FixOnt#Jaw", "representations": [{"file": "https://raw.githubusercontent.com/ak-asuthkar/Pallet_Assembly/main/Pallet%20Assembly_V5.glb#Rec_Jaw1", "unit": "1"}]},,{"id": "Rec_Jaw2", "type": "http://www.semanticweb.org/FixOnt#Jaw", "representations": [{"file": "https://raw.githubusercontent.com/ak-asuthkar/Pallet_Assembly/main/Pallet%20Assembly_V5.glb#Rec_Jaw2", "unit": "1"}]},,{"id": "Rec_Jaw3", "type": "http://www.semanticweb.org/FixOnt#Jaw", "representations": [{"file": "https://raw.githubusercontent.com/ak-asuthkar/Pallet_Assembly/main/Pallet%20Assembly_V5.glb#Rec_Jaw3", "unit": "1"}]},,{"id": "Sup_Base1", "type": "http://www.semanticweb.org/FixOnt#Support", "representations": [{"file": "https://raw.githubusercontent.com/ak-asuthkar/Pallet_Assembly/main/Pallet%20Assembly_V5.glb#Sup_Base1", "unit": "1"}]},,{"id": "Sup_Base2", "type": "http://www.semanticweb.org/FixOnt#Support", "representations": [{"file": "https://raw.githubusercontent.com/ak-asuthkar/Pallet_Assembly/main/Pallet%20Assembly_V5.glb#Sup_Base2", "unit": "1"}]},,{"id": "Sup_Base3", "type": "http://www.semanticweb.org/FixOnt#Support", "representations": [{"file": "https://raw.githubusercontent.com/ak-asuthkar/Pallet_Assembly/main/Pallet%20Assembly_V5.glb#Sup_Base3",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"Nut", "type": "http://www.semanticweb.org/FixOnt#ScrewTypeFasteners", "representations": [{"file": "https://raw.githubusercontent.com/ak-asuthkar/Pallet_Assembly/main/Pallet%20Assembly_V5.glb#Nut", "unit": "1"}]},,{"id": "M16", "type": "http://www.semanticweb.org/FixOnt#ScrewTypeFasteners", "representations": [{"file": "https://raw.githubusercontent.com/ak-asuthkar/Pallet_Assembly/main/Pallet%20Assembly_V5.glb#M16", "unit": "1"}]},,{"id": "Cat_WIP1", "type": "http://www.semanticweb.org/FixDesignOnt#Workpiece", "representations": [{"file": "https://raw.githubusercontent.com/ak-asuthkar/Pallet_Assembly/main/Pallet%20Assembly_V5.glb#Cat_WIP1", "unit": "1"}]},,{"id": "BasePlate02", "type": "http://www.semanticweb.org/FixOnt#FixtureBody", "representations": [{"file": "https://raw.githubusercontent.com/ak-asuthkar/Pallet_Assembly/main/Pallet%20Assembly_V5.glb#BasePlate02", "unit": "1"}]},,{"id": "Rec_Jaw_11", "type": "http://www.semanticweb.org/FixOnt#Jaw", "representations": [{"file": "https://raw.githubusercontent.com/ak-asuthkar/Pallet_Assembly/main/Pallet%20Assembly_V5.glb#Rec_Jaw_11", "unit": "1"}]},,{"id": "Rec_Jaw_12", "type": "http://www.semanticweb.org/FixOnt#Jaw", "representations": [{"file": "https://raw.githubusercontent.com/ak-asuthkar/Pallet_Assembly/main/Pallet%20Assembly_V5.glb#Rec_Jaw_12", "unit": "1"}]},,{"id": "Bracket_Setup1", "type": "http://www.semanticweb.org/FixOnt#ViseHeldFixture", "representations": [{"file": "https://raw.githubusercontent.com/ak-asuthkar/Pallet_Assembly/main/Pallet%20Assembly_V5.glb#Bracket_Setup1", "unit": "1"}]},,{"id": "Bracket_Setup2", "type": "http://www.semanticweb.org/FixOnt#ViseHeldFixture", "representations": [{"file": "https://raw.githubusercontent.com/ak-asuthkar/Pallet_Assembly/main/Pallet%20Assembly_V5.glb#Bracket_Setup2", "unit": "1"}]},,{"id": "Reference_Pin", "type": "http://www.semanticweb.org/FixOnt#PinLocator", "representations": [{"file": "https://raw.githubusercontent.com/ak-asuthkar/Pallet_Assembly/main/Pallet%20Assembly_V5.glb#Reference_Pin", "unit": "1"}]},,{"id": "Bracket_Screw", "type": "http://www.semanticweb.org/FixOnt#ScrewClamp", "representations": [{"file": "https://raw.githubusercontent.com/ak-asuthkar/Pallet_Assembly/main/Pallet%20Assembly_V5.glb#Bracket_Screw", "unit": "1"}]},,{"id": "Bracket", "type": "http://www.semanticweb.org/FixOnt#ViseHeldFixture", "representations": [{"file": "https://raw.githubusercontent.com/ak-asuthkar/Pallet_Assembly/main/Pallet%20Assembly_V5.glb#Bracket", "unit": "1"}]},,{"id": "Washer", "type": "http://www.semanticweb.org/FixOnt#ScrewTypeFasteners", "representations": [{"file": "https://raw.githubusercontent.com/ak-asuthkar/Pallet_Assembly/main/Pallet%20Assembly_V5.glb#Washer", "unit": "1"}]},,{"id": "Hex_Nut_M8", "type": "http://www.semanticweb.org/FixOnt#ScrewTypeFasteners", "representations": [{"file": "https://raw.githubusercontent.com/ak-asuthkar/Pallet_Assembly/main/Pallet%20Assembly_V5.glb#Hex_Nut_M8", "unit": "1"}]},,{"id": "Indexing_Pin1", "type": "http://www.semanticweb.org/FixOnt#PinTypeFasteners", "representations": [{"file": "https://raw.githubusercontent.com/ak-asuthkar/Pallet_Assembly/main/Pallet%20Assembly_V5.glb#Indexing_Pin1", "unit": "1"}]},,{"id": "Indexing_Pin2", "type": "http://www.semanticweb.org/FixOnt#PinTypeFasteners", "representations": [{"file": "https://raw.githubusercontent.com/ak-asuthkar/Pallet_Assembly/main/Pallet%20Assembly_V5.glb#Indexing_Pin2", "unit": "1"}]},,{"id": "Sup_Base_11", "type": "http://www.semanticweb.org/FixOnt#Support", "representations": [{"file": "https://raw.githubusercontent.com/ak-asuthkar/Pallet_Assembly/main/Pallet%20Assembly_V5.glb#Sup_Base_11", "unit": "1"}]},,{"id": "Sup_Base_12", "type": "http://www.semanticweb.org/FixOnt#Support", "representations": [{"file": "https://raw.githubusercontent.com/ak-asuthkar/Pallet_Assembly/main/Pallet%20Assembly_V5.glb#Sup_Base_12", "unit": "1"}]},,{"id": "Sup_Base_13", "type": "http://www.semanticweb.org/FixOnt#Support", "representations": [{"file": "https://raw.githubusercontent.com/ak-asuthkar/Pallet_Assembly/main/Pallet%20Assembly_V5.glb#Sup_Base_13", "unit": "1"}]},,{"id": "Cat_WIP2", "type": "http://www.semanticweb.org/FixDesignOnt#Workpiece", "representations": [{"file": "https://raw.githubusercontent.com/ak-asuthkar/Pallet_Assembly/main/Pallet%20Assembly_V5.glb#Cat_WIP2", "unit": "1"}]},,{"id": "BasePlate03", "type": "http://www.semanticweb.org/FixOnt#FixtureBody", "representations": [{"file": "https://raw.githubusercontent.com/ak-asuthkar/Pallet_Assembly/main/Pallet%20Assembly_V5.glb#BasePlate03", "unit": "1"}]},,{"id": "Rec_Jaw_21", "type": "http://www.semanticweb.org/FixOnt#Jaw", "representations": [{"file": "https://raw.githubusercontent.com/ak-asuthkar/Pallet_Assembly/main/Pallet%20Assembly_V5.glb#Rec_Jaw_21", "unit": "1"}]},,{"id": "Rec_Jaw_22", "type": "http://www.semanticweb.org/FixOnt#Jaw", "representations": [{"file": "https://raw.githubusercontent.com/ak-asuthkar/Pallet_Assembly/main/Pallet%20Assembly_V5.glb#Rec_Jaw_22", "unit": "1"}]},,{"id": "Rec_Jaw_23", "type": "http://www.semanticweb.org/FixOnt#Jaw", "representations": [{"file": "https://raw.githubusercontent.com/ak-asuthkar/Pallet_Assembly/main/Pallet%20Assembly_V5.glb#Rec_Jaw_23",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"Nut_21", "type": "http://www.semanticweb.org/FixOnt#ScrewTypeFasteners", "representations": [{"file": "https://raw.githubusercontent.com/ak-asuthkar/Pallet_Assembly/main/Pallet%20Assembly_V5.glb#Nut_21", "unit": "1"}]},,{"id": "M16_21", "type": "http://www.semanticweb.org/FixOnt#ScrewTypeFasteners", "representations": [{"file": "https://raw.githubusercontent.com/ak-asuthkar/Pallet_Assembly/main/Pallet%20Assembly_V5.glb#M16_21", "unit": "1"}]},,{"id": "Sup_Base_21", "type": "http://www.semanticweb.org/FixOnt#Support", "representations": [{"file": "https://raw.githubusercontent.com/ak-asuthkar/Pallet_Assembly/main/Pallet%20Assembly_V5.glb#Sup_Base_21", "unit": "1"}]},,{"id": "Sup_Base_22", "type": "http://www.semanticweb.org/FixOnt#Support", "representations": [{"file": "https://raw.githubusercontent.com/ak-asuthkar/Pallet_Assembly/main/Pallet%20Assembly_V5.glb#Sup_Base_22", "unit": "1"}]},,{"id": "Sup_Base_23", "type": "http://www.semanticweb.org/FixOnt#Support", "representations": [{"file": "https://raw.githubusercontent.com/ak-asuthkar/Pallet_Assembly/main/Pallet%20Assembly_V5.glb#Sup_Base_23", "unit": "1"}]},</v>
      </c>
      <c r="AW178" s="15" t="s">
        <v>1</v>
      </c>
    </row>
    <row r="179" spans="1:49" ht="14.1" customHeight="1">
      <c r="A179" s="20"/>
      <c r="C179" s="20"/>
      <c r="E179" s="21"/>
    </row>
    <row r="180" spans="1:49" ht="14.1" customHeight="1">
      <c r="A180" s="20"/>
      <c r="C180" s="20"/>
      <c r="E180" s="21"/>
    </row>
    <row r="181" spans="1:49" ht="14.1" customHeight="1">
      <c r="A181" s="20"/>
      <c r="C181" s="20"/>
      <c r="E181" s="21"/>
    </row>
    <row r="182" spans="1:49" ht="14.1" customHeight="1">
      <c r="A182" s="20"/>
      <c r="C182" s="20"/>
      <c r="E182" s="21"/>
    </row>
    <row r="183" spans="1:49" ht="14.1" customHeight="1">
      <c r="A183" s="20"/>
      <c r="C183" s="20"/>
      <c r="E183" s="21"/>
    </row>
    <row r="184" spans="1:49" ht="14.1" customHeight="1">
      <c r="A184" s="20"/>
      <c r="C184" s="20"/>
      <c r="E184" s="21"/>
    </row>
    <row r="185" spans="1:49" ht="14.1" customHeight="1">
      <c r="A185" s="20"/>
      <c r="C185" s="20"/>
      <c r="E185" s="21"/>
    </row>
    <row r="186" spans="1:49" ht="14.1" customHeight="1">
      <c r="A186" s="20"/>
      <c r="C186" s="20"/>
      <c r="E186" s="21"/>
    </row>
    <row r="187" spans="1:49" ht="14.1" customHeight="1">
      <c r="A187" s="20"/>
      <c r="C187" s="20"/>
      <c r="E187" s="21"/>
    </row>
    <row r="188" spans="1:49" ht="14.1" customHeight="1">
      <c r="A188" s="20"/>
      <c r="C188" s="20"/>
      <c r="E188" s="21"/>
    </row>
    <row r="189" spans="1:49" ht="14.1" customHeight="1">
      <c r="A189" s="20"/>
      <c r="C189" s="20"/>
      <c r="E189" s="21"/>
    </row>
    <row r="190" spans="1:49" ht="14.1" customHeight="1">
      <c r="A190" s="20"/>
      <c r="C190" s="20"/>
      <c r="E190" s="21"/>
    </row>
    <row r="191" spans="1:49" ht="14.1" customHeight="1">
      <c r="A191" s="20"/>
      <c r="C191" s="20"/>
      <c r="E191" s="21"/>
    </row>
    <row r="192" spans="1:49" ht="14.1" customHeight="1">
      <c r="A192" s="20"/>
      <c r="C192" s="20"/>
      <c r="E192" s="21"/>
    </row>
    <row r="193" spans="1:5" ht="14.1" customHeight="1">
      <c r="A193" s="20"/>
      <c r="C193" s="20"/>
      <c r="E193" s="21"/>
    </row>
    <row r="194" spans="1:5" ht="14.1" customHeight="1">
      <c r="A194" s="20"/>
      <c r="C194" s="20"/>
      <c r="E194" s="21"/>
    </row>
    <row r="195" spans="1:5" ht="14.1" customHeight="1">
      <c r="A195" s="20"/>
      <c r="C195" s="20"/>
      <c r="E195" s="21"/>
    </row>
    <row r="196" spans="1:5" ht="14.1" customHeight="1">
      <c r="A196" s="20"/>
      <c r="C196" s="20"/>
      <c r="E196" s="21"/>
    </row>
    <row r="197" spans="1:5" ht="14.1" customHeight="1">
      <c r="A197" s="20"/>
      <c r="C197" s="20"/>
      <c r="E197" s="21"/>
    </row>
    <row r="198" spans="1:5" ht="14.1" customHeight="1">
      <c r="A198" s="20"/>
      <c r="C198" s="20"/>
      <c r="E198" s="21"/>
    </row>
    <row r="199" spans="1:5" ht="14.1" customHeight="1">
      <c r="A199" s="20"/>
      <c r="C199" s="20"/>
      <c r="E199" s="21"/>
    </row>
    <row r="200" spans="1:5" ht="14.1" customHeight="1">
      <c r="A200" s="20"/>
      <c r="C200" s="20"/>
      <c r="E200" s="21"/>
    </row>
    <row r="201" spans="1:5" ht="14.1" customHeight="1">
      <c r="A201" s="20"/>
      <c r="C201" s="20"/>
      <c r="E201" s="21"/>
    </row>
    <row r="202" spans="1:5" ht="14.1" customHeight="1">
      <c r="A202" s="20"/>
      <c r="C202" s="20"/>
      <c r="E202" s="21"/>
    </row>
    <row r="203" spans="1:5" ht="14.1" customHeight="1">
      <c r="A203" s="20"/>
      <c r="C203" s="20"/>
      <c r="E203" s="21"/>
    </row>
    <row r="204" spans="1:5" ht="14.1" customHeight="1">
      <c r="A204" s="20"/>
      <c r="C204" s="20"/>
      <c r="E204" s="21"/>
    </row>
    <row r="205" spans="1:5" ht="14.1" customHeight="1">
      <c r="A205" s="20"/>
      <c r="C205" s="20"/>
      <c r="E205" s="21"/>
    </row>
    <row r="206" spans="1:5" ht="14.1" customHeight="1">
      <c r="A206" s="20"/>
      <c r="C206" s="20"/>
      <c r="E206" s="21"/>
    </row>
    <row r="207" spans="1:5" ht="14.1" customHeight="1">
      <c r="A207" s="20"/>
      <c r="C207" s="20"/>
      <c r="E207" s="21"/>
    </row>
    <row r="208" spans="1:5" ht="14.1" customHeight="1">
      <c r="A208" s="20"/>
      <c r="C208" s="20"/>
      <c r="E208" s="21"/>
    </row>
    <row r="209" spans="1:5" ht="14.1" customHeight="1">
      <c r="A209" s="20"/>
      <c r="C209" s="20"/>
      <c r="E209" s="21"/>
    </row>
    <row r="210" spans="1:5" ht="14.1" customHeight="1">
      <c r="A210" s="20"/>
      <c r="C210" s="20"/>
      <c r="E210" s="21"/>
    </row>
    <row r="211" spans="1:5" ht="14.1" customHeight="1">
      <c r="A211" s="20"/>
      <c r="C211" s="20"/>
      <c r="E211" s="21"/>
    </row>
    <row r="212" spans="1:5" ht="14.1" customHeight="1">
      <c r="A212" s="20"/>
      <c r="C212" s="20"/>
      <c r="E212" s="21"/>
    </row>
    <row r="213" spans="1:5" ht="14.1" customHeight="1">
      <c r="A213" s="20"/>
      <c r="C213" s="20"/>
      <c r="E213" s="21"/>
    </row>
    <row r="214" spans="1:5" ht="14.1" customHeight="1">
      <c r="A214" s="20"/>
      <c r="C214" s="20"/>
      <c r="E214" s="21"/>
    </row>
    <row r="215" spans="1:5" ht="14.1" customHeight="1">
      <c r="A215" s="20"/>
      <c r="C215" s="20"/>
      <c r="E215" s="21"/>
    </row>
    <row r="216" spans="1:5" ht="14.1" customHeight="1">
      <c r="A216" s="20"/>
      <c r="C216" s="20"/>
      <c r="E216" s="21"/>
    </row>
    <row r="217" spans="1:5" ht="14.1" customHeight="1">
      <c r="A217" s="20"/>
      <c r="C217" s="20"/>
      <c r="E217" s="21"/>
    </row>
    <row r="218" spans="1:5" ht="14.1" customHeight="1">
      <c r="A218" s="20"/>
      <c r="C218" s="20"/>
      <c r="E218" s="21"/>
    </row>
    <row r="219" spans="1:5" ht="14.1" customHeight="1">
      <c r="A219" s="20"/>
      <c r="C219" s="20"/>
      <c r="E219" s="21"/>
    </row>
    <row r="220" spans="1:5" ht="14.1" customHeight="1">
      <c r="A220" s="20"/>
      <c r="C220" s="20"/>
      <c r="E220" s="21"/>
    </row>
    <row r="221" spans="1:5" ht="14.1" customHeight="1">
      <c r="A221" s="20"/>
      <c r="C221" s="20"/>
      <c r="E221" s="21"/>
    </row>
    <row r="222" spans="1:5" ht="14.1" customHeight="1">
      <c r="A222" s="20"/>
      <c r="C222" s="20"/>
      <c r="E222" s="21"/>
    </row>
    <row r="223" spans="1:5" ht="14.1" customHeight="1">
      <c r="A223" s="20"/>
      <c r="C223" s="20"/>
      <c r="E223" s="21"/>
    </row>
    <row r="224" spans="1:5" ht="14.1" customHeight="1">
      <c r="A224" s="20"/>
      <c r="C224" s="20"/>
      <c r="E224" s="21"/>
    </row>
    <row r="225" spans="1:5" ht="14.1" customHeight="1">
      <c r="A225" s="20"/>
      <c r="C225" s="20"/>
      <c r="E225" s="21"/>
    </row>
    <row r="226" spans="1:5" ht="14.1" customHeight="1">
      <c r="A226" s="20"/>
      <c r="C226" s="20"/>
      <c r="E226" s="21"/>
    </row>
    <row r="227" spans="1:5" ht="14.1" customHeight="1">
      <c r="A227" s="20"/>
      <c r="C227" s="20"/>
      <c r="E227" s="21"/>
    </row>
    <row r="228" spans="1:5" ht="14.1" customHeight="1">
      <c r="A228" s="20"/>
      <c r="C228" s="20"/>
      <c r="E228" s="21"/>
    </row>
    <row r="229" spans="1:5" ht="14.1" customHeight="1">
      <c r="A229" s="20"/>
      <c r="C229" s="20"/>
      <c r="E229" s="21"/>
    </row>
    <row r="230" spans="1:5" ht="14.1" customHeight="1">
      <c r="A230" s="20"/>
      <c r="C230" s="20"/>
      <c r="E230" s="21"/>
    </row>
    <row r="231" spans="1:5" ht="14.1" customHeight="1">
      <c r="A231" s="20"/>
      <c r="C231" s="20"/>
      <c r="E231" s="21"/>
    </row>
    <row r="232" spans="1:5" ht="14.1" customHeight="1">
      <c r="A232" s="20"/>
      <c r="C232" s="20"/>
      <c r="E232" s="21"/>
    </row>
    <row r="233" spans="1:5" ht="14.1" customHeight="1">
      <c r="A233" s="20"/>
      <c r="C233" s="20"/>
      <c r="E233" s="21"/>
    </row>
    <row r="234" spans="1:5" ht="14.1" customHeight="1">
      <c r="A234" s="20"/>
      <c r="C234" s="20"/>
      <c r="E234" s="21"/>
    </row>
    <row r="235" spans="1:5" ht="14.1" customHeight="1">
      <c r="A235" s="20"/>
      <c r="C235" s="20"/>
      <c r="E235" s="21"/>
    </row>
    <row r="236" spans="1:5" ht="14.1" customHeight="1">
      <c r="A236" s="20"/>
      <c r="C236" s="20"/>
      <c r="E236" s="21"/>
    </row>
    <row r="237" spans="1:5" ht="14.1" customHeight="1">
      <c r="A237" s="20"/>
      <c r="C237" s="20"/>
      <c r="E237" s="21"/>
    </row>
    <row r="238" spans="1:5" ht="14.1" customHeight="1">
      <c r="A238" s="20"/>
      <c r="C238" s="20"/>
      <c r="E238" s="21"/>
    </row>
    <row r="239" spans="1:5" ht="14.1" customHeight="1">
      <c r="A239" s="20"/>
      <c r="C239" s="20"/>
      <c r="E239" s="21"/>
    </row>
    <row r="240" spans="1:5" ht="14.1" customHeight="1">
      <c r="A240" s="20"/>
      <c r="C240" s="20"/>
      <c r="E240" s="21"/>
    </row>
    <row r="241" spans="1:5" ht="14.1" customHeight="1">
      <c r="A241" s="20"/>
      <c r="C241" s="20"/>
      <c r="E241" s="21"/>
    </row>
    <row r="242" spans="1:5" ht="14.1" customHeight="1">
      <c r="A242" s="20"/>
      <c r="C242" s="20"/>
      <c r="E242" s="21"/>
    </row>
    <row r="243" spans="1:5" ht="14.1" customHeight="1">
      <c r="A243" s="20"/>
      <c r="C243" s="20"/>
      <c r="E243" s="21"/>
    </row>
    <row r="244" spans="1:5" ht="14.1" customHeight="1">
      <c r="A244" s="20"/>
      <c r="C244" s="20"/>
      <c r="E244" s="21"/>
    </row>
    <row r="245" spans="1:5" ht="14.1" customHeight="1">
      <c r="A245" s="20"/>
      <c r="C245" s="20"/>
      <c r="E245" s="21"/>
    </row>
    <row r="246" spans="1:5" ht="14.1" customHeight="1">
      <c r="A246" s="20"/>
      <c r="C246" s="20"/>
      <c r="E246" s="21"/>
    </row>
    <row r="247" spans="1:5" ht="14.1" customHeight="1">
      <c r="A247" s="20"/>
      <c r="C247" s="20"/>
      <c r="E247" s="21"/>
    </row>
    <row r="248" spans="1:5" ht="14.1" customHeight="1">
      <c r="A248" s="20"/>
      <c r="C248" s="20"/>
      <c r="E248" s="21"/>
    </row>
    <row r="249" spans="1:5" ht="14.1" customHeight="1">
      <c r="A249" s="20"/>
      <c r="C249" s="20"/>
      <c r="E249" s="21"/>
    </row>
  </sheetData>
  <mergeCells count="4">
    <mergeCell ref="H1:J1"/>
    <mergeCell ref="K1:M1"/>
    <mergeCell ref="U1:V1"/>
    <mergeCell ref="W1:X1"/>
  </mergeCells>
  <phoneticPr fontId="4" type="noConversion"/>
  <hyperlinks>
    <hyperlink ref="D2" r:id="rId1" location="Artifact" xr:uid="{D8B53C45-577E-5D40-ABE9-3EFE3380B17B}"/>
    <hyperlink ref="D3" r:id="rId2" location="Artifact" xr:uid="{DE4F9EA5-702C-8E42-8796-0D3459332358}"/>
    <hyperlink ref="D4" r:id="rId3" location="Artifact" xr:uid="{24E0F590-8180-344B-B271-FEE8B6B595FE}"/>
    <hyperlink ref="D5" r:id="rId4" location="Artifact" xr:uid="{BDB88676-D1BC-A54F-A698-9652A8146BF6}"/>
    <hyperlink ref="F3" r:id="rId5" location="Pallet-Floating-X" xr:uid="{61408EE9-B1B0-F84A-B562-D658C71D8FED}"/>
    <hyperlink ref="F4" r:id="rId6" location="SpindleSup-Floating-Y" xr:uid="{E21301B5-C9AE-184D-8E8C-E5AAAA15181A}"/>
    <hyperlink ref="F5" r:id="rId7" location="TableSup1-Rotating-Y" xr:uid="{B859005E-806E-0D46-A82F-FB469D34F1FB}"/>
    <hyperlink ref="F6" r:id="rId8" location="Table-Rotating-Z" xr:uid="{C76789F8-9446-D54A-8ABD-87BB22DC0D61}"/>
    <hyperlink ref="F7" r:id="rId9" location="SpindleSup1-Floating-Z" xr:uid="{6314E7B6-EC78-F14C-9456-4C189887CF96}"/>
    <hyperlink ref="F8" r:id="rId10" location="Spindle-Rotating-Z-A" xr:uid="{44F99214-C579-8847-9B65-FA35FC369DE8}"/>
    <hyperlink ref="D6" r:id="rId11" location="RotatingTable" tooltip="http://www.ontoeng.com/factory#rotatingtable" display="http://www.ontoeng.com/factory - RotatingTable" xr:uid="{00E56529-F705-4B51-A132-EED06298C882}"/>
    <hyperlink ref="F2" r:id="rId12" xr:uid="{FD601626-1A11-4783-89B0-61B7F44A495A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Marcello Lorusso</dc:creator>
  <cp:keywords/>
  <dc:description/>
  <cp:lastModifiedBy>Giovanni La Rosa</cp:lastModifiedBy>
  <cp:revision/>
  <dcterms:created xsi:type="dcterms:W3CDTF">2021-01-13T16:21:51Z</dcterms:created>
  <dcterms:modified xsi:type="dcterms:W3CDTF">2021-05-27T15:06:42Z</dcterms:modified>
  <cp:category/>
  <cp:contentStatus/>
</cp:coreProperties>
</file>