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ova\Documents\uni\laboratorio_biofisica\Laboratorio-Biofisica\fluorescenza\data\"/>
    </mc:Choice>
  </mc:AlternateContent>
  <xr:revisionPtr revIDLastSave="0" documentId="13_ncr:1_{518BD25F-257C-4738-B8B0-F833CF9EC6A5}" xr6:coauthVersionLast="47" xr6:coauthVersionMax="47" xr10:uidLastSave="{00000000-0000-0000-0000-000000000000}"/>
  <bookViews>
    <workbookView xWindow="-108" yWindow="-108" windowWidth="23256" windowHeight="12456" xr2:uid="{D970F5DC-3610-4122-BB1E-4CEEF5B842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G4" i="1"/>
  <c r="H5" i="1" s="1"/>
  <c r="G5" i="1"/>
  <c r="G6" i="1"/>
  <c r="G7" i="1"/>
  <c r="G8" i="1"/>
  <c r="G9" i="1"/>
  <c r="G10" i="1"/>
  <c r="G11" i="1"/>
  <c r="G12" i="1"/>
  <c r="H4" i="1"/>
  <c r="G3" i="1"/>
  <c r="B4" i="1"/>
  <c r="D4" i="1" s="1"/>
  <c r="B5" i="1"/>
  <c r="C5" i="1" s="1"/>
  <c r="B6" i="1"/>
  <c r="C6" i="1" s="1"/>
  <c r="B7" i="1"/>
  <c r="C7" i="1" s="1"/>
  <c r="B8" i="1"/>
  <c r="C8" i="1"/>
  <c r="D8" i="1"/>
  <c r="B9" i="1"/>
  <c r="C9" i="1" s="1"/>
  <c r="B10" i="1"/>
  <c r="C10" i="1"/>
  <c r="D10" i="1"/>
  <c r="B11" i="1"/>
  <c r="C11" i="1" s="1"/>
  <c r="B12" i="1"/>
  <c r="C12" i="1" s="1"/>
  <c r="B3" i="1"/>
  <c r="C3" i="1" s="1"/>
  <c r="D12" i="1" l="1"/>
  <c r="C4" i="1"/>
  <c r="D6" i="1"/>
  <c r="D3" i="1"/>
  <c r="D11" i="1"/>
  <c r="D7" i="1"/>
  <c r="D9" i="1"/>
  <c r="D5" i="1"/>
</calcChain>
</file>

<file path=xl/sharedStrings.xml><?xml version="1.0" encoding="utf-8"?>
<sst xmlns="http://schemas.openxmlformats.org/spreadsheetml/2006/main" count="9" uniqueCount="9">
  <si>
    <t>A</t>
  </si>
  <si>
    <t>V_init</t>
  </si>
  <si>
    <t>V_final [ul]</t>
  </si>
  <si>
    <t>m_sol_prec</t>
  </si>
  <si>
    <t>m_water</t>
  </si>
  <si>
    <t>m_sol_prec_efft</t>
  </si>
  <si>
    <t>m_water_efft</t>
  </si>
  <si>
    <t>A_efft</t>
  </si>
  <si>
    <t>V_init_eff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</si>
</sst>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"/>
    <numFmt numFmtId="168" formatCode="#,##0.0000"/>
    <numFmt numFmtId="172" formatCode="0.00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3" fontId="0" fillId="0" borderId="0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168" fontId="0" fillId="0" borderId="0" xfId="0" applyNumberFormat="1" applyBorder="1"/>
    <xf numFmtId="17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FC75F-1D74-409A-B71B-60436556F2CC}">
  <dimension ref="A1:J12"/>
  <sheetViews>
    <sheetView tabSelected="1" workbookViewId="0">
      <selection activeCell="L10" sqref="L10"/>
    </sheetView>
  </sheetViews>
  <sheetFormatPr defaultRowHeight="14.4" x14ac:dyDescent="0.3"/>
  <cols>
    <col min="2" max="2" width="9.5546875" bestFit="1" customWidth="1"/>
    <col min="3" max="3" width="10.5546875" bestFit="1" customWidth="1"/>
    <col min="4" max="4" width="9.5546875" bestFit="1" customWidth="1"/>
    <col min="5" max="5" width="13.6640625" bestFit="1" customWidth="1"/>
    <col min="6" max="6" width="11.33203125" bestFit="1" customWidth="1"/>
    <col min="7" max="7" width="11.33203125" customWidth="1"/>
    <col min="8" max="8" width="12.33203125" bestFit="1" customWidth="1"/>
    <col min="9" max="9" width="9.21875" bestFit="1" customWidth="1"/>
  </cols>
  <sheetData>
    <row r="1" spans="1:10" x14ac:dyDescent="0.3">
      <c r="A1" s="1" t="s">
        <v>0</v>
      </c>
      <c r="B1" s="1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3" t="s">
        <v>8</v>
      </c>
      <c r="I1" s="3" t="s">
        <v>2</v>
      </c>
      <c r="J1" s="2">
        <v>3500</v>
      </c>
    </row>
    <row r="2" spans="1:10" x14ac:dyDescent="0.3">
      <c r="A2" s="2">
        <v>0.85</v>
      </c>
      <c r="B2" s="2"/>
      <c r="C2" s="2"/>
      <c r="D2" s="2"/>
      <c r="E2" s="2"/>
      <c r="F2" s="7"/>
      <c r="G2" s="4"/>
      <c r="H2" s="4"/>
    </row>
    <row r="3" spans="1:10" x14ac:dyDescent="0.3">
      <c r="A3" s="2">
        <v>0.5</v>
      </c>
      <c r="B3" s="6">
        <f>(A3*$J$1)/A2</f>
        <v>2058.8235294117649</v>
      </c>
      <c r="C3" s="9">
        <f>B3/1000</f>
        <v>2.0588235294117649</v>
      </c>
      <c r="D3" s="9">
        <f>($J$1-B3)/1000</f>
        <v>1.4411764705882351</v>
      </c>
      <c r="E3" s="2">
        <v>2.0590000000000002</v>
      </c>
      <c r="F3" s="7">
        <v>1.4570000000000001</v>
      </c>
      <c r="G3" s="8">
        <f>(A2*E3)/(F3+E3)</f>
        <v>0.49776734926052335</v>
      </c>
      <c r="H3" s="5"/>
    </row>
    <row r="4" spans="1:10" x14ac:dyDescent="0.3">
      <c r="A4" s="2">
        <v>0.4</v>
      </c>
      <c r="B4" s="6">
        <f>(A4*$J$1)/A3</f>
        <v>2800</v>
      </c>
      <c r="C4" s="9">
        <f t="shared" ref="C4:C12" si="0">B4/1000</f>
        <v>2.8</v>
      </c>
      <c r="D4" s="9">
        <f t="shared" ref="D4:D12" si="1">($J$1-B4)/1000</f>
        <v>0.7</v>
      </c>
      <c r="E4" s="2">
        <v>2.8132999999999999</v>
      </c>
      <c r="F4" s="7">
        <v>0.69599999999999995</v>
      </c>
      <c r="G4" s="8">
        <f t="shared" ref="G4:G12" si="2">(A3*E4)/(F4+E4)</f>
        <v>0.40083492434388629</v>
      </c>
      <c r="H4" s="4">
        <f>(A4*$J$1)/G3</f>
        <v>2812.5589235208408</v>
      </c>
    </row>
    <row r="5" spans="1:10" x14ac:dyDescent="0.3">
      <c r="A5" s="2">
        <v>0.3</v>
      </c>
      <c r="B5" s="6">
        <f>(A5*$J$1)/A4</f>
        <v>2625</v>
      </c>
      <c r="C5" s="9">
        <f t="shared" si="0"/>
        <v>2.625</v>
      </c>
      <c r="D5" s="9">
        <f t="shared" si="1"/>
        <v>0.875</v>
      </c>
      <c r="E5" s="2"/>
      <c r="F5" s="7"/>
      <c r="G5" s="8" t="e">
        <f t="shared" si="2"/>
        <v>#DIV/0!</v>
      </c>
      <c r="H5" s="4">
        <f t="shared" ref="H5:H12" si="3">(A5*$J$1)/G4</f>
        <v>2619.5322219457576</v>
      </c>
    </row>
    <row r="6" spans="1:10" x14ac:dyDescent="0.3">
      <c r="A6" s="2">
        <v>0.2</v>
      </c>
      <c r="B6" s="6">
        <f>(A6*$J$1)/A5</f>
        <v>2333.3333333333335</v>
      </c>
      <c r="C6" s="9">
        <f t="shared" si="0"/>
        <v>2.3333333333333335</v>
      </c>
      <c r="D6" s="9">
        <f t="shared" si="1"/>
        <v>1.1666666666666665</v>
      </c>
      <c r="E6" s="2"/>
      <c r="F6" s="7"/>
      <c r="G6" s="8" t="e">
        <f t="shared" si="2"/>
        <v>#DIV/0!</v>
      </c>
      <c r="H6" s="4" t="e">
        <f t="shared" si="3"/>
        <v>#DIV/0!</v>
      </c>
    </row>
    <row r="7" spans="1:10" x14ac:dyDescent="0.3">
      <c r="A7" s="2">
        <v>0.1</v>
      </c>
      <c r="B7" s="6">
        <f>(A7*$J$1)/A6</f>
        <v>1750</v>
      </c>
      <c r="C7" s="9">
        <f t="shared" si="0"/>
        <v>1.75</v>
      </c>
      <c r="D7" s="9">
        <f t="shared" si="1"/>
        <v>1.75</v>
      </c>
      <c r="E7" s="2"/>
      <c r="F7" s="7"/>
      <c r="G7" s="8" t="e">
        <f t="shared" si="2"/>
        <v>#DIV/0!</v>
      </c>
      <c r="H7" s="4" t="e">
        <f t="shared" si="3"/>
        <v>#DIV/0!</v>
      </c>
    </row>
    <row r="8" spans="1:10" x14ac:dyDescent="0.3">
      <c r="A8" s="2">
        <v>0.08</v>
      </c>
      <c r="B8" s="6">
        <f>(A8*$J$1)/A7</f>
        <v>2800</v>
      </c>
      <c r="C8" s="9">
        <f t="shared" si="0"/>
        <v>2.8</v>
      </c>
      <c r="D8" s="9">
        <f t="shared" si="1"/>
        <v>0.7</v>
      </c>
      <c r="E8" s="2"/>
      <c r="F8" s="7"/>
      <c r="G8" s="8" t="e">
        <f t="shared" si="2"/>
        <v>#DIV/0!</v>
      </c>
      <c r="H8" s="4" t="e">
        <f t="shared" si="3"/>
        <v>#DIV/0!</v>
      </c>
    </row>
    <row r="9" spans="1:10" x14ac:dyDescent="0.3">
      <c r="A9" s="2">
        <v>0.06</v>
      </c>
      <c r="B9" s="6">
        <f>(A9*$J$1)/A8</f>
        <v>2625</v>
      </c>
      <c r="C9" s="9">
        <f t="shared" si="0"/>
        <v>2.625</v>
      </c>
      <c r="D9" s="9">
        <f t="shared" si="1"/>
        <v>0.875</v>
      </c>
      <c r="E9" s="2"/>
      <c r="F9" s="7"/>
      <c r="G9" s="8" t="e">
        <f t="shared" si="2"/>
        <v>#DIV/0!</v>
      </c>
      <c r="H9" s="4" t="e">
        <f t="shared" si="3"/>
        <v>#DIV/0!</v>
      </c>
    </row>
    <row r="10" spans="1:10" x14ac:dyDescent="0.3">
      <c r="A10" s="2">
        <v>0.04</v>
      </c>
      <c r="B10" s="6">
        <f>(A10*$J$1)/A9</f>
        <v>2333.3333333333335</v>
      </c>
      <c r="C10" s="9">
        <f t="shared" si="0"/>
        <v>2.3333333333333335</v>
      </c>
      <c r="D10" s="9">
        <f t="shared" si="1"/>
        <v>1.1666666666666665</v>
      </c>
      <c r="E10" s="2"/>
      <c r="F10" s="7"/>
      <c r="G10" s="8" t="e">
        <f t="shared" si="2"/>
        <v>#DIV/0!</v>
      </c>
      <c r="H10" s="4" t="e">
        <f t="shared" si="3"/>
        <v>#DIV/0!</v>
      </c>
    </row>
    <row r="11" spans="1:10" x14ac:dyDescent="0.3">
      <c r="A11" s="2">
        <v>0.02</v>
      </c>
      <c r="B11" s="6">
        <f>(A11*$J$1)/A10</f>
        <v>1750</v>
      </c>
      <c r="C11" s="9">
        <f t="shared" si="0"/>
        <v>1.75</v>
      </c>
      <c r="D11" s="9">
        <f t="shared" si="1"/>
        <v>1.75</v>
      </c>
      <c r="E11" s="2"/>
      <c r="F11" s="7"/>
      <c r="G11" s="8" t="e">
        <f t="shared" si="2"/>
        <v>#DIV/0!</v>
      </c>
      <c r="H11" s="4" t="e">
        <f t="shared" si="3"/>
        <v>#DIV/0!</v>
      </c>
    </row>
    <row r="12" spans="1:10" x14ac:dyDescent="0.3">
      <c r="A12" s="2">
        <v>0.01</v>
      </c>
      <c r="B12" s="6">
        <f>(A12*$J$1)/A11</f>
        <v>1750</v>
      </c>
      <c r="C12" s="9">
        <f t="shared" si="0"/>
        <v>1.75</v>
      </c>
      <c r="D12" s="9">
        <f t="shared" si="1"/>
        <v>1.75</v>
      </c>
      <c r="E12" s="2"/>
      <c r="F12" s="7"/>
      <c r="G12" s="8" t="e">
        <f t="shared" si="2"/>
        <v>#DIV/0!</v>
      </c>
      <c r="H12" s="4" t="e">
        <f t="shared" si="3"/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Laganà</dc:creator>
  <cp:lastModifiedBy>Giovanni Laganà</cp:lastModifiedBy>
  <dcterms:created xsi:type="dcterms:W3CDTF">2024-05-06T07:55:06Z</dcterms:created>
  <dcterms:modified xsi:type="dcterms:W3CDTF">2024-05-06T08:38:48Z</dcterms:modified>
</cp:coreProperties>
</file>