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/Documents/Computer Science/Data Science/ME ML FSD DS/Industrial Plants/"/>
    </mc:Choice>
  </mc:AlternateContent>
  <xr:revisionPtr revIDLastSave="0" documentId="13_ncr:1_{BE175C9C-B630-234D-AEC0-2FA35D9C5DB6}" xr6:coauthVersionLast="47" xr6:coauthVersionMax="47" xr10:uidLastSave="{00000000-0000-0000-0000-000000000000}"/>
  <bookViews>
    <workbookView xWindow="0" yWindow="0" windowWidth="17080" windowHeight="18000" firstSheet="2" activeTab="3" xr2:uid="{8A0F6F64-BED9-6C47-9021-4A4326FE8E8C}"/>
  </bookViews>
  <sheets>
    <sheet name="Foglio1" sheetId="1" r:id="rId1"/>
    <sheet name="MATRICE FLUSSI CARRELLI" sheetId="2" r:id="rId2"/>
    <sheet name="MATRICE FLUSSI TRANSPALLET" sheetId="3" r:id="rId3"/>
    <sheet name="BARICENTRI" sheetId="4" r:id="rId4"/>
    <sheet name="CP" sheetId="5" r:id="rId5"/>
    <sheet name="MATRICE DISTANZE RETT CASO A" sheetId="6" r:id="rId6"/>
    <sheet name="MATRICE DISTANZE RETT CASO B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9" i="1" l="1"/>
  <c r="AG67" i="1"/>
  <c r="AD62" i="1"/>
  <c r="Z62" i="1"/>
  <c r="AE62" i="1"/>
  <c r="AG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Z63" i="1"/>
  <c r="AD63" i="1"/>
  <c r="AE63" i="1"/>
  <c r="AG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Z65" i="1"/>
  <c r="AD65" i="1"/>
  <c r="AE65" i="1"/>
  <c r="AG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Z67" i="1"/>
  <c r="AD67" i="1"/>
  <c r="AE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Z68" i="1"/>
  <c r="AD68" i="1"/>
  <c r="AE68" i="1"/>
  <c r="AG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Z69" i="1"/>
  <c r="AD69" i="1"/>
  <c r="AE69" i="1"/>
  <c r="AG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Z70" i="1"/>
  <c r="AD70" i="1"/>
  <c r="AE70" i="1"/>
  <c r="AG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Z71" i="1"/>
  <c r="AD71" i="1"/>
  <c r="AE71" i="1"/>
  <c r="AG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Z72" i="1"/>
  <c r="AD72" i="1"/>
  <c r="AE72" i="1"/>
  <c r="AG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Z73" i="1"/>
  <c r="AD73" i="1"/>
  <c r="AE73" i="1"/>
  <c r="AG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Z74" i="1"/>
  <c r="AD74" i="1"/>
  <c r="AE74" i="1"/>
  <c r="AG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Z75" i="1"/>
  <c r="AD75" i="1"/>
  <c r="AE75" i="1"/>
  <c r="AG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Z76" i="1"/>
  <c r="AD76" i="1"/>
  <c r="AE76" i="1"/>
  <c r="AG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Z77" i="1"/>
  <c r="AD77" i="1"/>
  <c r="AE77" i="1"/>
  <c r="AG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Z78" i="1"/>
  <c r="AD78" i="1"/>
  <c r="AE78" i="1"/>
  <c r="AG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G58" i="1"/>
  <c r="AE58" i="1"/>
  <c r="AD58" i="1"/>
  <c r="Z58" i="1"/>
  <c r="F59" i="1"/>
  <c r="G59" i="1"/>
  <c r="H59" i="1"/>
  <c r="I59" i="1"/>
  <c r="J59" i="1"/>
  <c r="K59" i="1"/>
  <c r="L59" i="1"/>
  <c r="S59" i="1"/>
  <c r="T59" i="1"/>
  <c r="F60" i="1"/>
  <c r="G60" i="1"/>
  <c r="H60" i="1"/>
  <c r="I60" i="1"/>
  <c r="J60" i="1"/>
  <c r="K60" i="1"/>
  <c r="L60" i="1"/>
  <c r="S60" i="1"/>
  <c r="T60" i="1"/>
  <c r="F61" i="1"/>
  <c r="G61" i="1"/>
  <c r="H61" i="1"/>
  <c r="I61" i="1"/>
  <c r="J61" i="1"/>
  <c r="K61" i="1"/>
  <c r="L61" i="1"/>
  <c r="S61" i="1"/>
  <c r="T61" i="1"/>
  <c r="F62" i="1"/>
  <c r="G62" i="1"/>
  <c r="H62" i="1"/>
  <c r="I62" i="1"/>
  <c r="J62" i="1"/>
  <c r="K62" i="1"/>
  <c r="L62" i="1"/>
  <c r="S62" i="1"/>
  <c r="T62" i="1"/>
  <c r="F63" i="1"/>
  <c r="G63" i="1"/>
  <c r="H63" i="1"/>
  <c r="I63" i="1"/>
  <c r="J63" i="1"/>
  <c r="K63" i="1"/>
  <c r="L63" i="1"/>
  <c r="S63" i="1"/>
  <c r="T63" i="1"/>
  <c r="F64" i="1"/>
  <c r="G64" i="1"/>
  <c r="H64" i="1"/>
  <c r="I64" i="1"/>
  <c r="J64" i="1"/>
  <c r="K64" i="1"/>
  <c r="L64" i="1"/>
  <c r="S64" i="1"/>
  <c r="T64" i="1"/>
  <c r="F65" i="1"/>
  <c r="G65" i="1"/>
  <c r="H65" i="1"/>
  <c r="I65" i="1"/>
  <c r="J65" i="1"/>
  <c r="K65" i="1"/>
  <c r="L65" i="1"/>
  <c r="S65" i="1"/>
  <c r="T65" i="1"/>
  <c r="F66" i="1"/>
  <c r="G66" i="1"/>
  <c r="H66" i="1"/>
  <c r="I66" i="1"/>
  <c r="J66" i="1"/>
  <c r="K66" i="1"/>
  <c r="L66" i="1"/>
  <c r="S66" i="1"/>
  <c r="T66" i="1"/>
  <c r="F67" i="1"/>
  <c r="G67" i="1"/>
  <c r="H67" i="1"/>
  <c r="I67" i="1"/>
  <c r="J67" i="1"/>
  <c r="K67" i="1"/>
  <c r="L67" i="1"/>
  <c r="S67" i="1"/>
  <c r="T67" i="1"/>
  <c r="F68" i="1"/>
  <c r="G68" i="1"/>
  <c r="H68" i="1"/>
  <c r="I68" i="1"/>
  <c r="J68" i="1"/>
  <c r="K68" i="1"/>
  <c r="L68" i="1"/>
  <c r="S68" i="1"/>
  <c r="T68" i="1"/>
  <c r="F75" i="1"/>
  <c r="G75" i="1"/>
  <c r="H75" i="1"/>
  <c r="I75" i="1"/>
  <c r="J75" i="1"/>
  <c r="K75" i="1"/>
  <c r="L75" i="1"/>
  <c r="S75" i="1"/>
  <c r="T75" i="1"/>
  <c r="F76" i="1"/>
  <c r="G76" i="1"/>
  <c r="H76" i="1"/>
  <c r="I76" i="1"/>
  <c r="J76" i="1"/>
  <c r="K76" i="1"/>
  <c r="L76" i="1"/>
  <c r="S76" i="1"/>
  <c r="T76" i="1"/>
  <c r="T58" i="1"/>
  <c r="S58" i="1"/>
  <c r="L58" i="1"/>
  <c r="K58" i="1"/>
  <c r="J58" i="1"/>
  <c r="I58" i="1"/>
  <c r="H58" i="1"/>
  <c r="G58" i="1"/>
  <c r="F58" i="1"/>
  <c r="E59" i="1"/>
  <c r="E60" i="1"/>
  <c r="E61" i="1"/>
  <c r="E62" i="1"/>
  <c r="E63" i="1"/>
  <c r="E64" i="1"/>
  <c r="E65" i="1"/>
  <c r="E66" i="1"/>
  <c r="E67" i="1"/>
  <c r="E68" i="1"/>
  <c r="E75" i="1"/>
  <c r="E76" i="1"/>
  <c r="E58" i="1"/>
  <c r="D59" i="1"/>
  <c r="D60" i="1"/>
  <c r="D61" i="1"/>
  <c r="D62" i="1"/>
  <c r="D63" i="1"/>
  <c r="D64" i="1"/>
  <c r="D65" i="1"/>
  <c r="D66" i="1"/>
  <c r="D67" i="1"/>
  <c r="D68" i="1"/>
  <c r="D75" i="1"/>
  <c r="D76" i="1"/>
  <c r="D58" i="1"/>
  <c r="C60" i="1"/>
  <c r="C59" i="1"/>
  <c r="C61" i="1"/>
  <c r="C62" i="1"/>
  <c r="C63" i="1"/>
  <c r="C64" i="1"/>
  <c r="C65" i="1"/>
  <c r="C66" i="1"/>
  <c r="C67" i="1"/>
  <c r="C68" i="1"/>
  <c r="C75" i="1"/>
  <c r="C76" i="1"/>
  <c r="C58" i="1"/>
  <c r="B59" i="1"/>
  <c r="B60" i="1"/>
  <c r="B61" i="1"/>
  <c r="B62" i="1"/>
  <c r="B63" i="1"/>
  <c r="B64" i="1"/>
  <c r="B65" i="1"/>
  <c r="B66" i="1"/>
  <c r="B67" i="1"/>
  <c r="B68" i="1"/>
  <c r="B75" i="1"/>
  <c r="B76" i="1"/>
  <c r="B58" i="1"/>
  <c r="AL66" i="1" l="1"/>
  <c r="AM60" i="1"/>
  <c r="AJ66" i="1"/>
  <c r="AA58" i="1"/>
  <c r="AF60" i="1"/>
  <c r="AB71" i="1"/>
  <c r="AS60" i="1"/>
  <c r="AI61" i="1"/>
  <c r="AT60" i="1"/>
  <c r="V59" i="1"/>
  <c r="AC58" i="1"/>
  <c r="AB77" i="1"/>
  <c r="AA68" i="1"/>
  <c r="AB67" i="1"/>
  <c r="AK60" i="1"/>
  <c r="AG59" i="1"/>
  <c r="AP59" i="1"/>
  <c r="AF63" i="1"/>
  <c r="AA76" i="1"/>
  <c r="AA67" i="1"/>
  <c r="AB62" i="1"/>
  <c r="AE60" i="1"/>
  <c r="AA59" i="1"/>
  <c r="AG61" i="1"/>
  <c r="AC74" i="1"/>
  <c r="AA62" i="1"/>
  <c r="AD60" i="1"/>
  <c r="AB74" i="1"/>
  <c r="AB60" i="1"/>
  <c r="AJ59" i="1"/>
  <c r="AA74" i="1"/>
  <c r="AQ59" i="1"/>
  <c r="AA71" i="1"/>
  <c r="AO59" i="1"/>
  <c r="AB59" i="1"/>
  <c r="AB58" i="1"/>
  <c r="AC77" i="1"/>
  <c r="AB69" i="1"/>
  <c r="AL60" i="1"/>
  <c r="AI59" i="1"/>
  <c r="AH76" i="1"/>
  <c r="AH71" i="1"/>
  <c r="AF61" i="1"/>
  <c r="AC60" i="1"/>
  <c r="AA77" i="1"/>
  <c r="AF76" i="1"/>
  <c r="AC75" i="1"/>
  <c r="AH74" i="1"/>
  <c r="AB72" i="1"/>
  <c r="AA69" i="1"/>
  <c r="AF68" i="1"/>
  <c r="AE66" i="1"/>
  <c r="AB65" i="1"/>
  <c r="AO64" i="1"/>
  <c r="AG64" i="1"/>
  <c r="AM61" i="1"/>
  <c r="AE61" i="1"/>
  <c r="AR60" i="1"/>
  <c r="AJ60" i="1"/>
  <c r="AA60" i="1"/>
  <c r="AN59" i="1"/>
  <c r="AF59" i="1"/>
  <c r="AN66" i="1"/>
  <c r="AC65" i="1"/>
  <c r="AN61" i="1"/>
  <c r="AM66" i="1"/>
  <c r="AF58" i="1"/>
  <c r="AC78" i="1"/>
  <c r="AH77" i="1"/>
  <c r="AB75" i="1"/>
  <c r="AA72" i="1"/>
  <c r="AF71" i="1"/>
  <c r="AC70" i="1"/>
  <c r="AH69" i="1"/>
  <c r="AT66" i="1"/>
  <c r="AD66" i="1"/>
  <c r="AA65" i="1"/>
  <c r="AN64" i="1"/>
  <c r="AF64" i="1"/>
  <c r="AC63" i="1"/>
  <c r="AH62" i="1"/>
  <c r="AT61" i="1"/>
  <c r="AL61" i="1"/>
  <c r="AD61" i="1"/>
  <c r="AQ60" i="1"/>
  <c r="AI60" i="1"/>
  <c r="Z60" i="1"/>
  <c r="AM59" i="1"/>
  <c r="AE59" i="1"/>
  <c r="AF67" i="1"/>
  <c r="AO66" i="1"/>
  <c r="AC72" i="1"/>
  <c r="Z64" i="1"/>
  <c r="AB78" i="1"/>
  <c r="AA75" i="1"/>
  <c r="AF74" i="1"/>
  <c r="AC73" i="1"/>
  <c r="AH72" i="1"/>
  <c r="AB70" i="1"/>
  <c r="AS66" i="1"/>
  <c r="AC66" i="1"/>
  <c r="AH65" i="1"/>
  <c r="AM64" i="1"/>
  <c r="AE64" i="1"/>
  <c r="AB63" i="1"/>
  <c r="AS61" i="1"/>
  <c r="AK61" i="1"/>
  <c r="AC61" i="1"/>
  <c r="AP60" i="1"/>
  <c r="AH60" i="1"/>
  <c r="AT59" i="1"/>
  <c r="AL59" i="1"/>
  <c r="AD59" i="1"/>
  <c r="AP66" i="1"/>
  <c r="AF78" i="1"/>
  <c r="AF66" i="1"/>
  <c r="AH64" i="1"/>
  <c r="AH58" i="1"/>
  <c r="AA78" i="1"/>
  <c r="AF77" i="1"/>
  <c r="AC76" i="1"/>
  <c r="AH75" i="1"/>
  <c r="AB73" i="1"/>
  <c r="AA70" i="1"/>
  <c r="AF69" i="1"/>
  <c r="AC68" i="1"/>
  <c r="AR66" i="1"/>
  <c r="AB66" i="1"/>
  <c r="AT64" i="1"/>
  <c r="AL64" i="1"/>
  <c r="AD64" i="1"/>
  <c r="AA63" i="1"/>
  <c r="AF62" i="1"/>
  <c r="AR61" i="1"/>
  <c r="AJ61" i="1"/>
  <c r="AB61" i="1"/>
  <c r="AO60" i="1"/>
  <c r="AG60" i="1"/>
  <c r="AS59" i="1"/>
  <c r="AK59" i="1"/>
  <c r="AC59" i="1"/>
  <c r="AH67" i="1"/>
  <c r="AQ66" i="1"/>
  <c r="AF73" i="1"/>
  <c r="AP64" i="1"/>
  <c r="AH78" i="1"/>
  <c r="AB76" i="1"/>
  <c r="AA73" i="1"/>
  <c r="AF72" i="1"/>
  <c r="AC71" i="1"/>
  <c r="AH70" i="1"/>
  <c r="AB68" i="1"/>
  <c r="AI66" i="1"/>
  <c r="AA66" i="1"/>
  <c r="AF65" i="1"/>
  <c r="AS64" i="1"/>
  <c r="AK64" i="1"/>
  <c r="AC64" i="1"/>
  <c r="AH63" i="1"/>
  <c r="AQ61" i="1"/>
  <c r="AA61" i="1"/>
  <c r="AN60" i="1"/>
  <c r="AR59" i="1"/>
  <c r="AF75" i="1"/>
  <c r="AH73" i="1"/>
  <c r="AC67" i="1"/>
  <c r="AH66" i="1"/>
  <c r="Z66" i="1"/>
  <c r="AR64" i="1"/>
  <c r="AJ64" i="1"/>
  <c r="AB64" i="1"/>
  <c r="AC62" i="1"/>
  <c r="AP61" i="1"/>
  <c r="AH61" i="1"/>
  <c r="Z61" i="1"/>
  <c r="AK66" i="1"/>
  <c r="AF70" i="1"/>
  <c r="AC69" i="1"/>
  <c r="AH68" i="1"/>
  <c r="AG66" i="1"/>
  <c r="AQ64" i="1"/>
  <c r="AI64" i="1"/>
  <c r="AA64" i="1"/>
  <c r="AO61" i="1"/>
  <c r="AH59" i="1"/>
  <c r="N59" i="1"/>
  <c r="R63" i="1"/>
  <c r="O65" i="1"/>
  <c r="S69" i="1"/>
  <c r="Q63" i="1"/>
  <c r="B78" i="1"/>
  <c r="E77" i="1"/>
  <c r="V74" i="1"/>
  <c r="P64" i="1"/>
  <c r="U67" i="1"/>
  <c r="P65" i="1"/>
  <c r="O66" i="1"/>
  <c r="K77" i="1"/>
  <c r="J78" i="1"/>
  <c r="S77" i="1"/>
  <c r="P72" i="1"/>
  <c r="V66" i="1"/>
  <c r="B70" i="1"/>
  <c r="H72" i="1"/>
  <c r="B74" i="1"/>
  <c r="U60" i="1"/>
  <c r="I71" i="1"/>
  <c r="R62" i="1"/>
  <c r="R78" i="1"/>
  <c r="N74" i="1"/>
  <c r="U75" i="1"/>
  <c r="R70" i="1"/>
  <c r="N66" i="1"/>
  <c r="F74" i="1"/>
  <c r="M59" i="1"/>
  <c r="Q64" i="1"/>
  <c r="D72" i="1"/>
  <c r="J70" i="1"/>
  <c r="U59" i="1"/>
  <c r="Q71" i="1"/>
  <c r="B77" i="1"/>
  <c r="B69" i="1"/>
  <c r="C74" i="1"/>
  <c r="D71" i="1"/>
  <c r="Q78" i="1"/>
  <c r="I78" i="1"/>
  <c r="R77" i="1"/>
  <c r="J77" i="1"/>
  <c r="U74" i="1"/>
  <c r="M74" i="1"/>
  <c r="V73" i="1"/>
  <c r="N73" i="1"/>
  <c r="F73" i="1"/>
  <c r="O72" i="1"/>
  <c r="G72" i="1"/>
  <c r="P71" i="1"/>
  <c r="H71" i="1"/>
  <c r="Q70" i="1"/>
  <c r="I70" i="1"/>
  <c r="R69" i="1"/>
  <c r="J69" i="1"/>
  <c r="U66" i="1"/>
  <c r="M66" i="1"/>
  <c r="V65" i="1"/>
  <c r="N65" i="1"/>
  <c r="O64" i="1"/>
  <c r="P63" i="1"/>
  <c r="Q62" i="1"/>
  <c r="R61" i="1"/>
  <c r="O73" i="1"/>
  <c r="C73" i="1"/>
  <c r="D78" i="1"/>
  <c r="D70" i="1"/>
  <c r="M58" i="1"/>
  <c r="U58" i="1"/>
  <c r="P78" i="1"/>
  <c r="H78" i="1"/>
  <c r="Q77" i="1"/>
  <c r="I77" i="1"/>
  <c r="R76" i="1"/>
  <c r="T74" i="1"/>
  <c r="L74" i="1"/>
  <c r="U73" i="1"/>
  <c r="M73" i="1"/>
  <c r="V72" i="1"/>
  <c r="N72" i="1"/>
  <c r="F72" i="1"/>
  <c r="O71" i="1"/>
  <c r="G71" i="1"/>
  <c r="P70" i="1"/>
  <c r="H70" i="1"/>
  <c r="Q69" i="1"/>
  <c r="I69" i="1"/>
  <c r="R68" i="1"/>
  <c r="U65" i="1"/>
  <c r="M65" i="1"/>
  <c r="V64" i="1"/>
  <c r="N64" i="1"/>
  <c r="O63" i="1"/>
  <c r="P62" i="1"/>
  <c r="Q61" i="1"/>
  <c r="R60" i="1"/>
  <c r="C72" i="1"/>
  <c r="D77" i="1"/>
  <c r="D69" i="1"/>
  <c r="E74" i="1"/>
  <c r="N58" i="1"/>
  <c r="V58" i="1"/>
  <c r="O78" i="1"/>
  <c r="G78" i="1"/>
  <c r="P77" i="1"/>
  <c r="H77" i="1"/>
  <c r="Q76" i="1"/>
  <c r="R75" i="1"/>
  <c r="S74" i="1"/>
  <c r="K74" i="1"/>
  <c r="T73" i="1"/>
  <c r="L73" i="1"/>
  <c r="U72" i="1"/>
  <c r="M72" i="1"/>
  <c r="V71" i="1"/>
  <c r="N71" i="1"/>
  <c r="F71" i="1"/>
  <c r="O70" i="1"/>
  <c r="G70" i="1"/>
  <c r="P69" i="1"/>
  <c r="H69" i="1"/>
  <c r="Q68" i="1"/>
  <c r="R67" i="1"/>
  <c r="U64" i="1"/>
  <c r="M64" i="1"/>
  <c r="V63" i="1"/>
  <c r="N63" i="1"/>
  <c r="O62" i="1"/>
  <c r="P61" i="1"/>
  <c r="Q60" i="1"/>
  <c r="R59" i="1"/>
  <c r="M75" i="1"/>
  <c r="K69" i="1"/>
  <c r="C71" i="1"/>
  <c r="E73" i="1"/>
  <c r="O58" i="1"/>
  <c r="V78" i="1"/>
  <c r="N78" i="1"/>
  <c r="F78" i="1"/>
  <c r="O77" i="1"/>
  <c r="G77" i="1"/>
  <c r="P76" i="1"/>
  <c r="Q75" i="1"/>
  <c r="R74" i="1"/>
  <c r="J74" i="1"/>
  <c r="S73" i="1"/>
  <c r="K73" i="1"/>
  <c r="T72" i="1"/>
  <c r="L72" i="1"/>
  <c r="U71" i="1"/>
  <c r="M71" i="1"/>
  <c r="V70" i="1"/>
  <c r="N70" i="1"/>
  <c r="F70" i="1"/>
  <c r="O69" i="1"/>
  <c r="G69" i="1"/>
  <c r="P68" i="1"/>
  <c r="Q67" i="1"/>
  <c r="R66" i="1"/>
  <c r="U63" i="1"/>
  <c r="M63" i="1"/>
  <c r="V62" i="1"/>
  <c r="N62" i="1"/>
  <c r="O61" i="1"/>
  <c r="P60" i="1"/>
  <c r="Q59" i="1"/>
  <c r="E69" i="1"/>
  <c r="B73" i="1"/>
  <c r="C78" i="1"/>
  <c r="C70" i="1"/>
  <c r="E72" i="1"/>
  <c r="P58" i="1"/>
  <c r="U78" i="1"/>
  <c r="M78" i="1"/>
  <c r="V77" i="1"/>
  <c r="N77" i="1"/>
  <c r="F77" i="1"/>
  <c r="O76" i="1"/>
  <c r="P75" i="1"/>
  <c r="Q74" i="1"/>
  <c r="I74" i="1"/>
  <c r="R73" i="1"/>
  <c r="J73" i="1"/>
  <c r="S72" i="1"/>
  <c r="K72" i="1"/>
  <c r="T71" i="1"/>
  <c r="L71" i="1"/>
  <c r="U70" i="1"/>
  <c r="M70" i="1"/>
  <c r="V69" i="1"/>
  <c r="N69" i="1"/>
  <c r="F69" i="1"/>
  <c r="O68" i="1"/>
  <c r="P67" i="1"/>
  <c r="Q66" i="1"/>
  <c r="R65" i="1"/>
  <c r="U62" i="1"/>
  <c r="M62" i="1"/>
  <c r="V61" i="1"/>
  <c r="N61" i="1"/>
  <c r="O60" i="1"/>
  <c r="P59" i="1"/>
  <c r="G73" i="1"/>
  <c r="B72" i="1"/>
  <c r="C77" i="1"/>
  <c r="C69" i="1"/>
  <c r="D74" i="1"/>
  <c r="E71" i="1"/>
  <c r="Q58" i="1"/>
  <c r="T78" i="1"/>
  <c r="L78" i="1"/>
  <c r="U77" i="1"/>
  <c r="M77" i="1"/>
  <c r="V76" i="1"/>
  <c r="N76" i="1"/>
  <c r="O75" i="1"/>
  <c r="P74" i="1"/>
  <c r="H74" i="1"/>
  <c r="Q73" i="1"/>
  <c r="I73" i="1"/>
  <c r="R72" i="1"/>
  <c r="J72" i="1"/>
  <c r="S71" i="1"/>
  <c r="K71" i="1"/>
  <c r="T70" i="1"/>
  <c r="L70" i="1"/>
  <c r="U69" i="1"/>
  <c r="M69" i="1"/>
  <c r="V68" i="1"/>
  <c r="N68" i="1"/>
  <c r="O67" i="1"/>
  <c r="P66" i="1"/>
  <c r="Q65" i="1"/>
  <c r="R64" i="1"/>
  <c r="U61" i="1"/>
  <c r="M61" i="1"/>
  <c r="V60" i="1"/>
  <c r="N60" i="1"/>
  <c r="O59" i="1"/>
  <c r="M67" i="1"/>
  <c r="B71" i="1"/>
  <c r="D73" i="1"/>
  <c r="E78" i="1"/>
  <c r="E70" i="1"/>
  <c r="R58" i="1"/>
  <c r="S78" i="1"/>
  <c r="K78" i="1"/>
  <c r="T77" i="1"/>
  <c r="L77" i="1"/>
  <c r="U76" i="1"/>
  <c r="M76" i="1"/>
  <c r="V75" i="1"/>
  <c r="N75" i="1"/>
  <c r="O74" i="1"/>
  <c r="G74" i="1"/>
  <c r="P73" i="1"/>
  <c r="H73" i="1"/>
  <c r="Q72" i="1"/>
  <c r="I72" i="1"/>
  <c r="R71" i="1"/>
  <c r="J71" i="1"/>
  <c r="S70" i="1"/>
  <c r="K70" i="1"/>
  <c r="T69" i="1"/>
  <c r="L69" i="1"/>
  <c r="U68" i="1"/>
  <c r="M68" i="1"/>
  <c r="V67" i="1"/>
  <c r="N67" i="1"/>
  <c r="M60" i="1"/>
  <c r="X82" i="1" l="1"/>
  <c r="X83" i="1"/>
  <c r="W83" i="1"/>
  <c r="W82" i="1"/>
  <c r="Y82" i="1" l="1"/>
  <c r="C88" i="1"/>
  <c r="B105" i="1" s="1"/>
  <c r="D105" i="1" s="1"/>
  <c r="B97" i="1"/>
  <c r="Y83" i="1"/>
  <c r="C91" i="1"/>
  <c r="B108" i="1" s="1"/>
  <c r="D108" i="1" s="1"/>
  <c r="B100" i="1"/>
  <c r="C90" i="1"/>
  <c r="B107" i="1" s="1"/>
  <c r="D107" i="1" s="1"/>
  <c r="B99" i="1"/>
  <c r="B96" i="1"/>
  <c r="C87" i="1"/>
  <c r="B104" i="1" s="1"/>
  <c r="D104" i="1" s="1"/>
  <c r="B112" i="1" l="1"/>
  <c r="B117" i="1" s="1"/>
  <c r="B113" i="1"/>
  <c r="B118" i="1" s="1"/>
</calcChain>
</file>

<file path=xl/sharedStrings.xml><?xml version="1.0" encoding="utf-8"?>
<sst xmlns="http://schemas.openxmlformats.org/spreadsheetml/2006/main" count="83" uniqueCount="40">
  <si>
    <t>x</t>
  </si>
  <si>
    <t>y</t>
  </si>
  <si>
    <t>Reparto</t>
  </si>
  <si>
    <t>MATRICE DISTANZE RETTANGOLARI</t>
  </si>
  <si>
    <t>CASO B</t>
  </si>
  <si>
    <t>CASO A</t>
  </si>
  <si>
    <t>Caso A</t>
  </si>
  <si>
    <t>Caso B</t>
  </si>
  <si>
    <t>Baricentri (m)</t>
  </si>
  <si>
    <t>Control Points (m)</t>
  </si>
  <si>
    <t>TOTALE</t>
  </si>
  <si>
    <t>Costo di movimentazione</t>
  </si>
  <si>
    <t>TRANSPALL.</t>
  </si>
  <si>
    <t>MATRICE DEI FLUSSI - CARRELLI ELEVATORI  (flussi/giorno)</t>
  </si>
  <si>
    <t>MATRICE DEI FLUSSI - TRANSPALLET (flussi/giorno)</t>
  </si>
  <si>
    <t>m/giorno</t>
  </si>
  <si>
    <t>Parte 3</t>
  </si>
  <si>
    <t>Parte 4</t>
  </si>
  <si>
    <t>Fabbisogno transpallet</t>
  </si>
  <si>
    <t>fabbisogno carrelli</t>
  </si>
  <si>
    <t>caso A</t>
  </si>
  <si>
    <t>caso B</t>
  </si>
  <si>
    <t>Parte 5</t>
  </si>
  <si>
    <t xml:space="preserve">Costo movimentazione giornaliero </t>
  </si>
  <si>
    <t>transpallet</t>
  </si>
  <si>
    <t>carrelli</t>
  </si>
  <si>
    <t>CARRELLI</t>
  </si>
  <si>
    <t>Parte 6</t>
  </si>
  <si>
    <t># transpallet</t>
  </si>
  <si>
    <t># carrelli</t>
  </si>
  <si>
    <t xml:space="preserve"> --&gt;</t>
  </si>
  <si>
    <t>Parte 7</t>
  </si>
  <si>
    <t># operatori</t>
  </si>
  <si>
    <t>Parte 8</t>
  </si>
  <si>
    <t>C manodopera</t>
  </si>
  <si>
    <t>€/giorno</t>
  </si>
  <si>
    <t>operatori</t>
  </si>
  <si>
    <t>h/giorno</t>
  </si>
  <si>
    <t>coordinata x</t>
  </si>
  <si>
    <t>coordinata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</si>
</sst>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"/>
  </numFmts>
  <fonts count="3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1" applyNumberFormat="1" applyFont="1" applyBorder="1"/>
    <xf numFmtId="1" fontId="0" fillId="0" borderId="1" xfId="0" applyNumberFormat="1" applyBorder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71639-A041-E748-A027-C1E04064BB28}">
  <dimension ref="A2:BA118"/>
  <sheetViews>
    <sheetView topLeftCell="A23" zoomScale="50" zoomScaleNormal="56" workbookViewId="0">
      <selection activeCell="K70" sqref="K70"/>
    </sheetView>
  </sheetViews>
  <sheetFormatPr baseColWidth="10" defaultRowHeight="19" x14ac:dyDescent="0.25"/>
  <cols>
    <col min="3" max="10" width="10.85546875" bestFit="1" customWidth="1"/>
    <col min="11" max="11" width="12" bestFit="1" customWidth="1"/>
    <col min="12" max="12" width="10.85546875" bestFit="1" customWidth="1"/>
    <col min="13" max="13" width="13" customWidth="1"/>
    <col min="14" max="14" width="10.85546875" bestFit="1" customWidth="1"/>
    <col min="15" max="16" width="18" bestFit="1" customWidth="1"/>
    <col min="17" max="17" width="10.85546875" bestFit="1" customWidth="1"/>
    <col min="18" max="18" width="17.7109375" bestFit="1" customWidth="1"/>
  </cols>
  <sheetData>
    <row r="2" spans="1:46" x14ac:dyDescent="0.25">
      <c r="A2" s="9" t="s">
        <v>13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Y2" s="9" t="s">
        <v>14</v>
      </c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4" spans="1:46" x14ac:dyDescent="0.25">
      <c r="A4" t="s">
        <v>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Y4" t="s">
        <v>2</v>
      </c>
      <c r="Z4">
        <v>1</v>
      </c>
      <c r="AA4">
        <v>2</v>
      </c>
      <c r="AB4">
        <v>3</v>
      </c>
      <c r="AC4">
        <v>4</v>
      </c>
      <c r="AD4">
        <v>5</v>
      </c>
      <c r="AE4">
        <v>6</v>
      </c>
      <c r="AF4">
        <v>7</v>
      </c>
      <c r="AG4">
        <v>8</v>
      </c>
      <c r="AH4">
        <v>9</v>
      </c>
      <c r="AI4">
        <v>10</v>
      </c>
      <c r="AJ4">
        <v>11</v>
      </c>
      <c r="AK4">
        <v>12</v>
      </c>
      <c r="AL4">
        <v>13</v>
      </c>
      <c r="AM4">
        <v>14</v>
      </c>
      <c r="AN4">
        <v>15</v>
      </c>
      <c r="AO4">
        <v>16</v>
      </c>
      <c r="AP4">
        <v>17</v>
      </c>
      <c r="AQ4">
        <v>18</v>
      </c>
      <c r="AR4">
        <v>19</v>
      </c>
      <c r="AS4">
        <v>20</v>
      </c>
      <c r="AT4">
        <v>21</v>
      </c>
    </row>
    <row r="5" spans="1:46" x14ac:dyDescent="0.25">
      <c r="A5">
        <v>1</v>
      </c>
      <c r="B5" s="3">
        <v>0</v>
      </c>
      <c r="C5" s="3">
        <v>108</v>
      </c>
      <c r="D5" s="3">
        <v>180</v>
      </c>
      <c r="E5" s="3">
        <v>22</v>
      </c>
      <c r="F5" s="3">
        <v>0</v>
      </c>
      <c r="G5" s="3">
        <v>48</v>
      </c>
      <c r="H5" s="3">
        <v>0</v>
      </c>
      <c r="I5" s="3">
        <v>32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56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20</v>
      </c>
      <c r="Y5">
        <v>1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</row>
    <row r="6" spans="1:46" x14ac:dyDescent="0.25">
      <c r="A6">
        <v>2</v>
      </c>
      <c r="B6" s="3">
        <v>0</v>
      </c>
      <c r="C6" s="3">
        <v>0</v>
      </c>
      <c r="D6" s="3">
        <v>20</v>
      </c>
      <c r="E6" s="3">
        <v>0</v>
      </c>
      <c r="F6" s="3">
        <v>0</v>
      </c>
      <c r="G6" s="3">
        <v>0</v>
      </c>
      <c r="H6" s="3">
        <v>10</v>
      </c>
      <c r="I6" s="3">
        <v>0</v>
      </c>
      <c r="J6" s="3">
        <v>0</v>
      </c>
      <c r="K6" s="3">
        <v>120</v>
      </c>
      <c r="L6" s="3">
        <v>0</v>
      </c>
      <c r="M6" s="3">
        <v>30</v>
      </c>
      <c r="N6" s="3">
        <v>60</v>
      </c>
      <c r="O6" s="3">
        <v>0</v>
      </c>
      <c r="P6" s="3">
        <v>0</v>
      </c>
      <c r="Q6" s="3">
        <v>132</v>
      </c>
      <c r="R6" s="3">
        <v>0</v>
      </c>
      <c r="S6" s="3">
        <v>80</v>
      </c>
      <c r="T6" s="3">
        <v>60</v>
      </c>
      <c r="U6" s="3">
        <v>0</v>
      </c>
      <c r="V6" s="3">
        <v>10</v>
      </c>
      <c r="Y6">
        <v>2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60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</row>
    <row r="7" spans="1:46" x14ac:dyDescent="0.25">
      <c r="A7">
        <v>3</v>
      </c>
      <c r="B7" s="3">
        <v>0</v>
      </c>
      <c r="C7" s="3">
        <v>0</v>
      </c>
      <c r="D7" s="3">
        <v>0</v>
      </c>
      <c r="E7" s="3">
        <v>0</v>
      </c>
      <c r="F7" s="3">
        <v>12</v>
      </c>
      <c r="G7" s="3">
        <v>104</v>
      </c>
      <c r="H7" s="3">
        <v>0</v>
      </c>
      <c r="I7" s="3">
        <v>0</v>
      </c>
      <c r="J7" s="3">
        <v>80</v>
      </c>
      <c r="K7" s="3">
        <v>20</v>
      </c>
      <c r="L7" s="3">
        <v>80</v>
      </c>
      <c r="M7" s="3">
        <v>0</v>
      </c>
      <c r="N7" s="3">
        <v>0</v>
      </c>
      <c r="O7" s="3">
        <v>0</v>
      </c>
      <c r="P7" s="3">
        <v>10</v>
      </c>
      <c r="Q7" s="3">
        <v>0</v>
      </c>
      <c r="R7" s="3">
        <v>20</v>
      </c>
      <c r="S7" s="3">
        <v>0</v>
      </c>
      <c r="T7" s="3">
        <v>20</v>
      </c>
      <c r="U7" s="3">
        <v>0</v>
      </c>
      <c r="V7" s="3">
        <v>0</v>
      </c>
      <c r="Y7">
        <v>3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80</v>
      </c>
      <c r="AJ7" s="3">
        <v>4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</row>
    <row r="8" spans="1:46" x14ac:dyDescent="0.25">
      <c r="A8">
        <v>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50</v>
      </c>
      <c r="H8" s="3">
        <v>0</v>
      </c>
      <c r="I8" s="3">
        <v>70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4</v>
      </c>
      <c r="Q8" s="3">
        <v>120</v>
      </c>
      <c r="R8" s="3">
        <v>0</v>
      </c>
      <c r="S8" s="3">
        <v>10</v>
      </c>
      <c r="T8" s="3">
        <v>0</v>
      </c>
      <c r="U8" s="3">
        <v>0</v>
      </c>
      <c r="V8" s="3">
        <v>180</v>
      </c>
      <c r="Y8">
        <v>4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60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</row>
    <row r="9" spans="1:46" x14ac:dyDescent="0.25">
      <c r="A9">
        <v>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80</v>
      </c>
      <c r="J9" s="3">
        <v>140</v>
      </c>
      <c r="K9" s="3">
        <v>70</v>
      </c>
      <c r="L9" s="3">
        <v>8</v>
      </c>
      <c r="M9" s="3">
        <v>0</v>
      </c>
      <c r="N9" s="3">
        <v>92</v>
      </c>
      <c r="O9" s="3">
        <v>0</v>
      </c>
      <c r="P9" s="3">
        <v>0</v>
      </c>
      <c r="Q9" s="3">
        <v>14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Y9">
        <v>5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260</v>
      </c>
      <c r="AT9" s="3">
        <v>0</v>
      </c>
    </row>
    <row r="10" spans="1:46" x14ac:dyDescent="0.25">
      <c r="A10">
        <v>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6</v>
      </c>
      <c r="K10" s="3">
        <v>10</v>
      </c>
      <c r="L10" s="3">
        <v>60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90</v>
      </c>
      <c r="T10" s="3">
        <v>10</v>
      </c>
      <c r="U10" s="3">
        <v>0</v>
      </c>
      <c r="V10" s="3">
        <v>0</v>
      </c>
      <c r="Y10">
        <v>6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12</v>
      </c>
      <c r="AL10" s="3">
        <v>0</v>
      </c>
      <c r="AM10" s="3">
        <v>0</v>
      </c>
      <c r="AN10" s="3">
        <v>0</v>
      </c>
      <c r="AO10" s="3">
        <v>0</v>
      </c>
      <c r="AP10" s="3">
        <v>80</v>
      </c>
      <c r="AQ10" s="3">
        <v>0</v>
      </c>
      <c r="AR10" s="3">
        <v>0</v>
      </c>
      <c r="AS10" s="3">
        <v>0</v>
      </c>
      <c r="AT10" s="3">
        <v>0</v>
      </c>
    </row>
    <row r="11" spans="1:46" x14ac:dyDescent="0.25">
      <c r="A11">
        <v>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24</v>
      </c>
      <c r="K11" s="3">
        <v>10</v>
      </c>
      <c r="L11" s="3">
        <v>140</v>
      </c>
      <c r="M11" s="3">
        <v>0</v>
      </c>
      <c r="N11" s="3">
        <v>0</v>
      </c>
      <c r="O11" s="3">
        <v>60</v>
      </c>
      <c r="P11" s="3">
        <v>14</v>
      </c>
      <c r="Q11" s="3">
        <v>26</v>
      </c>
      <c r="R11" s="3">
        <v>0</v>
      </c>
      <c r="S11" s="3">
        <v>20</v>
      </c>
      <c r="T11" s="3">
        <v>0</v>
      </c>
      <c r="U11" s="3">
        <v>40</v>
      </c>
      <c r="V11" s="3">
        <v>0</v>
      </c>
      <c r="Y11">
        <v>7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</row>
    <row r="12" spans="1:46" x14ac:dyDescent="0.25">
      <c r="A12">
        <v>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60</v>
      </c>
      <c r="L12" s="3">
        <v>70</v>
      </c>
      <c r="M12" s="3">
        <v>0</v>
      </c>
      <c r="N12" s="3">
        <v>0</v>
      </c>
      <c r="O12" s="3">
        <v>0</v>
      </c>
      <c r="P12" s="3">
        <v>0</v>
      </c>
      <c r="Q12" s="3">
        <v>16</v>
      </c>
      <c r="R12" s="3">
        <v>0</v>
      </c>
      <c r="S12" s="3">
        <v>38</v>
      </c>
      <c r="T12" s="3">
        <v>0</v>
      </c>
      <c r="U12" s="3">
        <v>4</v>
      </c>
      <c r="V12" s="3">
        <v>40</v>
      </c>
      <c r="Y12">
        <v>8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140</v>
      </c>
      <c r="AO12" s="3">
        <v>0</v>
      </c>
      <c r="AP12" s="3">
        <v>20</v>
      </c>
      <c r="AQ12" s="3">
        <v>0</v>
      </c>
      <c r="AR12" s="3">
        <v>0</v>
      </c>
      <c r="AS12" s="3">
        <v>0</v>
      </c>
      <c r="AT12" s="3">
        <v>0</v>
      </c>
    </row>
    <row r="13" spans="1:46" x14ac:dyDescent="0.25">
      <c r="A13">
        <v>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40</v>
      </c>
      <c r="O13" s="3">
        <v>0</v>
      </c>
      <c r="P13" s="3">
        <v>0</v>
      </c>
      <c r="Q13" s="3">
        <v>20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Y13">
        <v>9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90</v>
      </c>
      <c r="AS13" s="3">
        <v>0</v>
      </c>
      <c r="AT13" s="3">
        <v>0</v>
      </c>
    </row>
    <row r="14" spans="1:46" x14ac:dyDescent="0.25">
      <c r="A14">
        <v>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20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Y14">
        <v>10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80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</row>
    <row r="15" spans="1:46" x14ac:dyDescent="0.25">
      <c r="A15">
        <v>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180</v>
      </c>
      <c r="P15" s="3">
        <v>20</v>
      </c>
      <c r="Q15" s="3">
        <v>0</v>
      </c>
      <c r="R15" s="3">
        <v>0</v>
      </c>
      <c r="S15" s="3">
        <v>70</v>
      </c>
      <c r="T15" s="3">
        <v>0</v>
      </c>
      <c r="U15" s="3">
        <v>6</v>
      </c>
      <c r="V15" s="3">
        <v>0</v>
      </c>
      <c r="Y15">
        <v>11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</row>
    <row r="16" spans="1:46" x14ac:dyDescent="0.25">
      <c r="A16">
        <v>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180</v>
      </c>
      <c r="R16" s="3">
        <v>4</v>
      </c>
      <c r="S16" s="3">
        <v>0</v>
      </c>
      <c r="T16" s="3">
        <v>10</v>
      </c>
      <c r="U16" s="3">
        <v>4</v>
      </c>
      <c r="V16" s="3">
        <v>120</v>
      </c>
      <c r="Y16">
        <v>12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</row>
    <row r="17" spans="1:46" x14ac:dyDescent="0.25">
      <c r="A17">
        <v>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Y17">
        <v>13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</row>
    <row r="18" spans="1:46" x14ac:dyDescent="0.25">
      <c r="A18">
        <v>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20</v>
      </c>
      <c r="Q18" s="3">
        <v>0</v>
      </c>
      <c r="R18" s="3">
        <v>0</v>
      </c>
      <c r="S18" s="3">
        <v>0</v>
      </c>
      <c r="T18" s="3">
        <v>0</v>
      </c>
      <c r="U18" s="3">
        <v>10</v>
      </c>
      <c r="V18" s="3">
        <v>12</v>
      </c>
      <c r="Y18">
        <v>14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</row>
    <row r="19" spans="1:46" x14ac:dyDescent="0.25">
      <c r="A19">
        <v>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10</v>
      </c>
      <c r="S19" s="3">
        <v>0</v>
      </c>
      <c r="T19" s="3">
        <v>22</v>
      </c>
      <c r="U19" s="3">
        <v>0</v>
      </c>
      <c r="V19" s="3">
        <v>120</v>
      </c>
      <c r="Y19">
        <v>15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</row>
    <row r="20" spans="1:46" x14ac:dyDescent="0.25">
      <c r="A20">
        <v>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10</v>
      </c>
      <c r="V20" s="3">
        <v>0</v>
      </c>
      <c r="Y20">
        <v>16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</row>
    <row r="21" spans="1:46" x14ac:dyDescent="0.25">
      <c r="A21">
        <v>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28</v>
      </c>
      <c r="U21" s="3">
        <v>112</v>
      </c>
      <c r="V21" s="3">
        <v>10</v>
      </c>
      <c r="Y21">
        <v>17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</row>
    <row r="22" spans="1:46" x14ac:dyDescent="0.25">
      <c r="A22">
        <v>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Y22">
        <v>18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</row>
    <row r="23" spans="1:46" x14ac:dyDescent="0.25">
      <c r="A23">
        <v>19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Y23">
        <v>19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</row>
    <row r="24" spans="1:46" x14ac:dyDescent="0.25">
      <c r="A24">
        <v>20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Y24">
        <v>20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</row>
    <row r="25" spans="1:46" x14ac:dyDescent="0.25">
      <c r="A25">
        <v>21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Y25">
        <v>21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</row>
    <row r="27" spans="1:46" ht="62" x14ac:dyDescent="0.7">
      <c r="A27" s="7" t="s">
        <v>16</v>
      </c>
    </row>
    <row r="29" spans="1:46" x14ac:dyDescent="0.25">
      <c r="A29" t="s">
        <v>2</v>
      </c>
      <c r="B29" s="9" t="s">
        <v>8</v>
      </c>
      <c r="C29" s="9"/>
      <c r="Y29" t="s">
        <v>2</v>
      </c>
      <c r="Z29" s="9" t="s">
        <v>9</v>
      </c>
      <c r="AA29" s="9"/>
    </row>
    <row r="30" spans="1:46" x14ac:dyDescent="0.25">
      <c r="B30" t="s">
        <v>0</v>
      </c>
      <c r="C30" t="s">
        <v>1</v>
      </c>
      <c r="Z30" t="s">
        <v>0</v>
      </c>
      <c r="AA30" t="s">
        <v>1</v>
      </c>
    </row>
    <row r="31" spans="1:46" x14ac:dyDescent="0.25">
      <c r="A31">
        <v>1</v>
      </c>
      <c r="B31">
        <v>96</v>
      </c>
      <c r="C31">
        <v>60</v>
      </c>
      <c r="Y31">
        <v>1</v>
      </c>
      <c r="Z31">
        <v>95</v>
      </c>
      <c r="AA31">
        <v>60</v>
      </c>
    </row>
    <row r="32" spans="1:46" x14ac:dyDescent="0.25">
      <c r="A32">
        <v>2</v>
      </c>
      <c r="B32">
        <v>135</v>
      </c>
      <c r="C32">
        <v>68</v>
      </c>
      <c r="Y32">
        <v>2</v>
      </c>
      <c r="Z32">
        <v>135</v>
      </c>
      <c r="AA32">
        <v>68</v>
      </c>
    </row>
    <row r="33" spans="1:27" x14ac:dyDescent="0.25">
      <c r="A33">
        <v>3</v>
      </c>
      <c r="B33">
        <v>90</v>
      </c>
      <c r="C33">
        <v>75</v>
      </c>
      <c r="Y33">
        <v>3</v>
      </c>
      <c r="Z33">
        <v>90</v>
      </c>
      <c r="AA33">
        <v>75</v>
      </c>
    </row>
    <row r="34" spans="1:27" x14ac:dyDescent="0.25">
      <c r="A34">
        <v>4</v>
      </c>
      <c r="B34">
        <v>130</v>
      </c>
      <c r="C34">
        <v>165</v>
      </c>
      <c r="Y34">
        <v>4</v>
      </c>
      <c r="Z34">
        <v>130</v>
      </c>
      <c r="AA34">
        <v>165</v>
      </c>
    </row>
    <row r="35" spans="1:27" x14ac:dyDescent="0.25">
      <c r="A35">
        <v>5</v>
      </c>
      <c r="B35">
        <v>360</v>
      </c>
      <c r="C35">
        <v>70</v>
      </c>
      <c r="Y35">
        <v>5</v>
      </c>
      <c r="Z35">
        <v>40</v>
      </c>
      <c r="AA35">
        <v>80</v>
      </c>
    </row>
    <row r="36" spans="1:27" x14ac:dyDescent="0.25">
      <c r="A36">
        <v>6</v>
      </c>
      <c r="B36">
        <v>100</v>
      </c>
      <c r="C36">
        <v>100</v>
      </c>
      <c r="Y36">
        <v>6</v>
      </c>
      <c r="Z36">
        <v>210</v>
      </c>
      <c r="AA36">
        <v>110</v>
      </c>
    </row>
    <row r="37" spans="1:27" x14ac:dyDescent="0.25">
      <c r="A37">
        <v>7</v>
      </c>
      <c r="B37">
        <v>40</v>
      </c>
      <c r="C37">
        <v>90</v>
      </c>
      <c r="Y37">
        <v>7</v>
      </c>
      <c r="Z37">
        <v>40</v>
      </c>
      <c r="AA37">
        <v>90</v>
      </c>
    </row>
    <row r="38" spans="1:27" x14ac:dyDescent="0.25">
      <c r="A38">
        <v>8</v>
      </c>
      <c r="B38">
        <v>206</v>
      </c>
      <c r="C38">
        <v>114</v>
      </c>
      <c r="Y38">
        <v>8</v>
      </c>
      <c r="Z38">
        <v>150</v>
      </c>
      <c r="AA38">
        <v>130</v>
      </c>
    </row>
    <row r="39" spans="1:27" x14ac:dyDescent="0.25">
      <c r="A39">
        <v>9</v>
      </c>
      <c r="B39">
        <v>170</v>
      </c>
      <c r="C39">
        <v>80</v>
      </c>
      <c r="Y39">
        <v>9</v>
      </c>
      <c r="Z39">
        <v>170</v>
      </c>
      <c r="AA39">
        <v>80</v>
      </c>
    </row>
    <row r="40" spans="1:27" x14ac:dyDescent="0.25">
      <c r="A40">
        <v>10</v>
      </c>
      <c r="B40">
        <v>140</v>
      </c>
      <c r="C40">
        <v>130</v>
      </c>
      <c r="Y40">
        <v>10</v>
      </c>
      <c r="Z40">
        <v>150</v>
      </c>
      <c r="AA40">
        <v>130</v>
      </c>
    </row>
    <row r="41" spans="1:27" x14ac:dyDescent="0.25">
      <c r="A41">
        <v>11</v>
      </c>
      <c r="B41" s="1">
        <v>10</v>
      </c>
      <c r="C41" s="1">
        <v>40</v>
      </c>
      <c r="J41" s="1"/>
      <c r="K41" s="1"/>
      <c r="Y41">
        <v>11</v>
      </c>
      <c r="Z41">
        <v>10</v>
      </c>
      <c r="AA41">
        <v>40</v>
      </c>
    </row>
    <row r="42" spans="1:27" x14ac:dyDescent="0.25">
      <c r="A42">
        <v>12</v>
      </c>
      <c r="B42" s="1">
        <v>150.38461538461539</v>
      </c>
      <c r="C42" s="1">
        <v>99.038461538461533</v>
      </c>
      <c r="J42" s="1"/>
      <c r="K42" s="1"/>
      <c r="Y42">
        <v>12</v>
      </c>
      <c r="Z42">
        <v>150</v>
      </c>
      <c r="AA42">
        <v>100</v>
      </c>
    </row>
    <row r="43" spans="1:27" x14ac:dyDescent="0.25">
      <c r="A43">
        <v>13</v>
      </c>
      <c r="B43" s="1">
        <v>247.5</v>
      </c>
      <c r="C43" s="1">
        <v>147.5</v>
      </c>
      <c r="J43" s="1"/>
      <c r="K43" s="1"/>
      <c r="Y43">
        <v>13</v>
      </c>
      <c r="Z43">
        <v>240</v>
      </c>
      <c r="AA43">
        <v>140</v>
      </c>
    </row>
    <row r="44" spans="1:27" x14ac:dyDescent="0.25">
      <c r="A44">
        <v>14</v>
      </c>
      <c r="B44" s="1">
        <v>78.333333333333329</v>
      </c>
      <c r="C44" s="1">
        <v>46.944444444444443</v>
      </c>
      <c r="J44" s="1"/>
      <c r="K44" s="1"/>
      <c r="Y44">
        <v>14</v>
      </c>
      <c r="Z44">
        <v>80</v>
      </c>
      <c r="AA44">
        <v>50</v>
      </c>
    </row>
    <row r="45" spans="1:27" x14ac:dyDescent="0.25">
      <c r="A45">
        <v>15</v>
      </c>
      <c r="B45" s="1">
        <v>158.86363636363637</v>
      </c>
      <c r="C45" s="1">
        <v>51.25</v>
      </c>
      <c r="J45" s="1"/>
      <c r="K45" s="1"/>
      <c r="Y45">
        <v>15</v>
      </c>
      <c r="Z45">
        <v>150</v>
      </c>
      <c r="AA45">
        <v>50</v>
      </c>
    </row>
    <row r="46" spans="1:27" x14ac:dyDescent="0.25">
      <c r="A46">
        <v>16</v>
      </c>
      <c r="B46" s="1">
        <v>127.5</v>
      </c>
      <c r="C46" s="1">
        <v>85</v>
      </c>
      <c r="J46" s="1"/>
      <c r="K46" s="1"/>
      <c r="Y46">
        <v>16</v>
      </c>
      <c r="Z46">
        <v>130</v>
      </c>
      <c r="AA46">
        <v>85</v>
      </c>
    </row>
    <row r="47" spans="1:27" x14ac:dyDescent="0.25">
      <c r="A47">
        <v>17</v>
      </c>
      <c r="B47" s="1">
        <v>129</v>
      </c>
      <c r="C47" s="1">
        <v>53</v>
      </c>
      <c r="J47" s="1"/>
      <c r="K47" s="1"/>
      <c r="Y47">
        <v>17</v>
      </c>
      <c r="Z47">
        <v>130</v>
      </c>
      <c r="AA47">
        <v>50</v>
      </c>
    </row>
    <row r="48" spans="1:27" x14ac:dyDescent="0.25">
      <c r="A48">
        <v>18</v>
      </c>
      <c r="B48" s="1">
        <v>240</v>
      </c>
      <c r="C48" s="1">
        <v>125</v>
      </c>
      <c r="J48" s="1"/>
      <c r="K48" s="1"/>
      <c r="Y48">
        <v>18</v>
      </c>
      <c r="Z48">
        <v>240</v>
      </c>
      <c r="AA48">
        <v>125</v>
      </c>
    </row>
    <row r="49" spans="1:53" x14ac:dyDescent="0.25">
      <c r="A49">
        <v>19</v>
      </c>
      <c r="B49" s="1">
        <v>245</v>
      </c>
      <c r="C49" s="1">
        <v>175</v>
      </c>
      <c r="J49" s="1"/>
      <c r="K49" s="1"/>
      <c r="Y49">
        <v>19</v>
      </c>
      <c r="Z49">
        <v>245</v>
      </c>
      <c r="AA49">
        <v>170</v>
      </c>
    </row>
    <row r="50" spans="1:53" x14ac:dyDescent="0.25">
      <c r="A50">
        <v>20</v>
      </c>
      <c r="B50" s="1">
        <v>113</v>
      </c>
      <c r="C50" s="1">
        <v>44</v>
      </c>
      <c r="J50" s="1"/>
      <c r="K50" s="1"/>
      <c r="Y50">
        <v>20</v>
      </c>
      <c r="Z50">
        <v>110</v>
      </c>
      <c r="AA50">
        <v>40</v>
      </c>
    </row>
    <row r="51" spans="1:53" x14ac:dyDescent="0.25">
      <c r="A51">
        <v>21</v>
      </c>
      <c r="B51" s="1">
        <v>75</v>
      </c>
      <c r="C51" s="1">
        <v>38.75</v>
      </c>
      <c r="J51" s="1"/>
      <c r="K51" s="1"/>
      <c r="Y51">
        <v>21</v>
      </c>
      <c r="Z51">
        <v>145</v>
      </c>
      <c r="AA51">
        <v>80</v>
      </c>
    </row>
    <row r="53" spans="1:53" x14ac:dyDescent="0.25">
      <c r="A53" s="9" t="s">
        <v>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Y53" s="9" t="s">
        <v>4</v>
      </c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</row>
    <row r="55" spans="1:53" x14ac:dyDescent="0.25">
      <c r="A55" t="s">
        <v>3</v>
      </c>
      <c r="Y55" t="s">
        <v>3</v>
      </c>
    </row>
    <row r="57" spans="1:53" x14ac:dyDescent="0.25">
      <c r="A57" t="s">
        <v>2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>
        <v>7</v>
      </c>
      <c r="I57">
        <v>8</v>
      </c>
      <c r="J57">
        <v>9</v>
      </c>
      <c r="K57">
        <v>10</v>
      </c>
      <c r="L57">
        <v>11</v>
      </c>
      <c r="M57">
        <v>12</v>
      </c>
      <c r="N57">
        <v>13</v>
      </c>
      <c r="O57">
        <v>14</v>
      </c>
      <c r="P57">
        <v>15</v>
      </c>
      <c r="Q57">
        <v>16</v>
      </c>
      <c r="R57">
        <v>17</v>
      </c>
      <c r="S57">
        <v>18</v>
      </c>
      <c r="T57">
        <v>19</v>
      </c>
      <c r="U57">
        <v>20</v>
      </c>
      <c r="V57">
        <v>21</v>
      </c>
      <c r="Y57" t="s">
        <v>2</v>
      </c>
      <c r="Z57">
        <v>1</v>
      </c>
      <c r="AA57">
        <v>2</v>
      </c>
      <c r="AB57">
        <v>3</v>
      </c>
      <c r="AC57">
        <v>4</v>
      </c>
      <c r="AD57">
        <v>5</v>
      </c>
      <c r="AE57">
        <v>6</v>
      </c>
      <c r="AF57">
        <v>7</v>
      </c>
      <c r="AG57">
        <v>8</v>
      </c>
      <c r="AH57">
        <v>9</v>
      </c>
      <c r="AI57">
        <v>10</v>
      </c>
      <c r="AJ57">
        <v>11</v>
      </c>
      <c r="AK57">
        <v>12</v>
      </c>
      <c r="AL57">
        <v>13</v>
      </c>
      <c r="AM57">
        <v>14</v>
      </c>
      <c r="AN57">
        <v>15</v>
      </c>
      <c r="AO57">
        <v>16</v>
      </c>
      <c r="AP57">
        <v>17</v>
      </c>
      <c r="AQ57">
        <v>18</v>
      </c>
      <c r="AR57">
        <v>19</v>
      </c>
      <c r="AS57">
        <v>20</v>
      </c>
      <c r="AT57">
        <v>21</v>
      </c>
      <c r="AW57" s="3"/>
      <c r="AX57" s="3"/>
      <c r="AY57" s="3"/>
      <c r="AZ57" s="3"/>
      <c r="BA57" s="3"/>
    </row>
    <row r="58" spans="1:53" x14ac:dyDescent="0.25">
      <c r="A58">
        <v>1</v>
      </c>
      <c r="B58" s="2">
        <f t="shared" ref="B58:B78" si="0">+ABS(B$31-$B31)+ABS(C$31-$C31)</f>
        <v>0</v>
      </c>
      <c r="C58" s="2">
        <f t="shared" ref="C58:C78" si="1">+ABS(B$32-$B31)+ABS(C$32-$C31)</f>
        <v>47</v>
      </c>
      <c r="D58" s="2">
        <f t="shared" ref="D58:D78" si="2">+ABS(B$33-$B31)+ABS(C$33-$C31)</f>
        <v>21</v>
      </c>
      <c r="E58" s="2">
        <f t="shared" ref="E58:E78" si="3">+ABS(B$34-$B31)+ABS(C$34-$C31)</f>
        <v>139</v>
      </c>
      <c r="F58" s="2">
        <f t="shared" ref="F58:F78" si="4">+ABS(B$35-$B31)+ABS(C$35-$C31)</f>
        <v>274</v>
      </c>
      <c r="G58" s="2">
        <f t="shared" ref="G58:G78" si="5">+ABS(B$36-$B31)+ABS(C$36-$C31)</f>
        <v>44</v>
      </c>
      <c r="H58" s="2">
        <f t="shared" ref="H58:H78" si="6">+ABS(B$37-$B31)+ABS(C$37-$C31)</f>
        <v>86</v>
      </c>
      <c r="I58" s="2">
        <f t="shared" ref="I58:I78" si="7">+ABS(B$38-$B31)+ABS(C$38-$C31)</f>
        <v>164</v>
      </c>
      <c r="J58" s="2">
        <f t="shared" ref="J58:J78" si="8">+ABS(B$39-$B31)+ABS(C$39-$C31)</f>
        <v>94</v>
      </c>
      <c r="K58" s="2">
        <f t="shared" ref="K58:K78" si="9">+ABS(B$40-$B31)+ABS(C$40-$C31)</f>
        <v>114</v>
      </c>
      <c r="L58" s="2">
        <f t="shared" ref="L58:L78" si="10">+ABS(B$41-$B31)+ABS(C$41-$C31)</f>
        <v>106</v>
      </c>
      <c r="M58" s="2">
        <f t="shared" ref="M58:M78" si="11">+ABS(B$42-$B31)+ABS(C$42-$C31)</f>
        <v>93.42307692307692</v>
      </c>
      <c r="N58" s="2">
        <f t="shared" ref="N58:N78" si="12">+ABS(B$43-$B31)+ABS(C$43-$C31)</f>
        <v>239</v>
      </c>
      <c r="O58" s="2">
        <f t="shared" ref="O58:O78" si="13">+ABS(B$44-$B31)+ABS(C$44-$C31)</f>
        <v>30.722222222222229</v>
      </c>
      <c r="P58" s="2">
        <f t="shared" ref="P58:P78" si="14">+ABS(B$45-$B31)+ABS(C$45-$C31)</f>
        <v>71.613636363636374</v>
      </c>
      <c r="Q58" s="2">
        <f t="shared" ref="Q58:Q78" si="15">+ABS(B$46-$B31)+ABS(C$46-$C31)</f>
        <v>56.5</v>
      </c>
      <c r="R58" s="2">
        <f t="shared" ref="R58:R78" si="16">+ABS(B$47-$B31)+ABS(C$47-$C31)</f>
        <v>40</v>
      </c>
      <c r="S58" s="2">
        <f t="shared" ref="S58:S78" si="17">+ABS(B$48-$B31)+ABS(C$48-$C31)</f>
        <v>209</v>
      </c>
      <c r="T58" s="2">
        <f t="shared" ref="T58:T78" si="18">+ABS(C$49-$B31)+ABS(B$49-$C31)</f>
        <v>264</v>
      </c>
      <c r="U58" s="2">
        <f t="shared" ref="U58:U78" si="19">+ABS(B$50-$B31)+ABS(C$50-$C31)</f>
        <v>33</v>
      </c>
      <c r="V58" s="2">
        <f t="shared" ref="V58:V78" si="20">+ABS(B$51-$B31)+ABS(C$51-$C31)</f>
        <v>42.25</v>
      </c>
      <c r="Y58">
        <v>1</v>
      </c>
      <c r="Z58" s="2">
        <f t="shared" ref="Z58:Z78" si="21">+ABS(Z$31-$Z31)+ABS(AA$31-$AA31)</f>
        <v>0</v>
      </c>
      <c r="AA58" s="2">
        <f t="shared" ref="AA58:AA78" si="22">+ABS(Z$32-$Z31)+ABS(AA$32-$AA31)</f>
        <v>48</v>
      </c>
      <c r="AB58" s="2">
        <f t="shared" ref="AB58:AB78" si="23">+ABS(Z$33-$Z31)+ABS(AA$33-$AA31)</f>
        <v>20</v>
      </c>
      <c r="AC58" s="2">
        <f t="shared" ref="AC58:AC78" si="24">+ABS(Z$34-$Z31)+ABS(AA$34-$AA31)</f>
        <v>140</v>
      </c>
      <c r="AD58" s="2">
        <f t="shared" ref="AD58:AD78" si="25">+ABS(Z$35-$Z31)+ABS(AA$35-$AA31)</f>
        <v>75</v>
      </c>
      <c r="AE58" s="2">
        <f t="shared" ref="AE58:AE78" si="26">+ABS(Z$36-$Z31)+ABS(AA$36-$AA31)</f>
        <v>165</v>
      </c>
      <c r="AF58" s="2">
        <f t="shared" ref="AF58:AF78" si="27">+ABS(Z$37-$Z31)+ABS(AA$37-$AA31)</f>
        <v>85</v>
      </c>
      <c r="AG58" s="2">
        <f t="shared" ref="AG58:AG78" si="28">+ABS(Z$38-$Z31)+ABS(AA$38-$AA31)</f>
        <v>125</v>
      </c>
      <c r="AH58" s="2">
        <f t="shared" ref="AH58:AH78" si="29">+ABS(Z$39-$Z31)+ABS(AA$39-$AA31)</f>
        <v>95</v>
      </c>
      <c r="AI58" s="2">
        <f t="shared" ref="AI58:AI78" si="30">+ABS(Z$40-$Z31)+ABS(AA$40-$AA31)</f>
        <v>125</v>
      </c>
      <c r="AJ58" s="2">
        <f t="shared" ref="AJ58:AJ78" si="31">+ABS(Z$41-$Z31)+ABS(AA$41-$AA31)</f>
        <v>105</v>
      </c>
      <c r="AK58" s="2">
        <f t="shared" ref="AK58:AK78" si="32">+ABS(Z$42-$Z31)+ABS(AA$42-$AA31)</f>
        <v>95</v>
      </c>
      <c r="AL58" s="2">
        <f t="shared" ref="AL58:AL78" si="33">+ABS(Z$43-$Z31)+ABS(AA$43-$AA31)</f>
        <v>225</v>
      </c>
      <c r="AM58" s="2">
        <f t="shared" ref="AM58:AM78" si="34">+ABS(Z$44-$Z31)+ABS(AA$44-$AA31)</f>
        <v>25</v>
      </c>
      <c r="AN58" s="2">
        <f t="shared" ref="AN58:AN78" si="35">+ABS(Z$45-$Z31)+ABS(AA$45-$AA31)</f>
        <v>65</v>
      </c>
      <c r="AO58" s="2">
        <f t="shared" ref="AO58:AO78" si="36">+ABS(Z$46-$Z31)+ABS(AA$46-$AA31)</f>
        <v>60</v>
      </c>
      <c r="AP58" s="2">
        <f t="shared" ref="AP58:AP78" si="37">+ABS(Z$47-$Z31)+ABS(AA$47-$AA31)</f>
        <v>45</v>
      </c>
      <c r="AQ58" s="2">
        <f t="shared" ref="AQ58:AQ78" si="38">+ABS(Z$48-$Z31)+ABS(AA$48-$AA31)</f>
        <v>210</v>
      </c>
      <c r="AR58" s="2">
        <f t="shared" ref="AR58:AR78" si="39">+ABS(AA$49-$Z31)+ABS(Z$49-$AA31)</f>
        <v>260</v>
      </c>
      <c r="AS58" s="2">
        <f t="shared" ref="AS58:AS78" si="40">+ABS(Z$50-$Z31)+ABS(AA$50-$AA31)</f>
        <v>35</v>
      </c>
      <c r="AT58" s="2">
        <f t="shared" ref="AT58:AT78" si="41">+ABS(Z$51-$Z31)+ABS(AA$51-$AA31)</f>
        <v>70</v>
      </c>
      <c r="AW58" s="3"/>
      <c r="AX58" s="3"/>
      <c r="AY58" s="3"/>
      <c r="AZ58" s="3"/>
      <c r="BA58" s="3"/>
    </row>
    <row r="59" spans="1:53" x14ac:dyDescent="0.25">
      <c r="A59">
        <v>2</v>
      </c>
      <c r="B59" s="2">
        <f t="shared" si="0"/>
        <v>47</v>
      </c>
      <c r="C59" s="2">
        <f t="shared" si="1"/>
        <v>0</v>
      </c>
      <c r="D59" s="2">
        <f t="shared" si="2"/>
        <v>52</v>
      </c>
      <c r="E59" s="2">
        <f t="shared" si="3"/>
        <v>102</v>
      </c>
      <c r="F59" s="2">
        <f t="shared" si="4"/>
        <v>227</v>
      </c>
      <c r="G59" s="2">
        <f t="shared" si="5"/>
        <v>67</v>
      </c>
      <c r="H59" s="2">
        <f t="shared" si="6"/>
        <v>117</v>
      </c>
      <c r="I59" s="2">
        <f t="shared" si="7"/>
        <v>117</v>
      </c>
      <c r="J59" s="2">
        <f t="shared" si="8"/>
        <v>47</v>
      </c>
      <c r="K59" s="2">
        <f t="shared" si="9"/>
        <v>67</v>
      </c>
      <c r="L59" s="2">
        <f t="shared" si="10"/>
        <v>153</v>
      </c>
      <c r="M59" s="2">
        <f t="shared" si="11"/>
        <v>46.42307692307692</v>
      </c>
      <c r="N59" s="2">
        <f t="shared" si="12"/>
        <v>192</v>
      </c>
      <c r="O59" s="2">
        <f t="shared" si="13"/>
        <v>77.722222222222229</v>
      </c>
      <c r="P59" s="2">
        <f t="shared" si="14"/>
        <v>40.613636363636374</v>
      </c>
      <c r="Q59" s="2">
        <f t="shared" si="15"/>
        <v>24.5</v>
      </c>
      <c r="R59" s="2">
        <f t="shared" si="16"/>
        <v>21</v>
      </c>
      <c r="S59" s="2">
        <f t="shared" si="17"/>
        <v>162</v>
      </c>
      <c r="T59" s="2">
        <f t="shared" si="18"/>
        <v>217</v>
      </c>
      <c r="U59" s="2">
        <f t="shared" si="19"/>
        <v>46</v>
      </c>
      <c r="V59" s="2">
        <f t="shared" si="20"/>
        <v>89.25</v>
      </c>
      <c r="Y59">
        <v>2</v>
      </c>
      <c r="Z59" s="2">
        <f t="shared" si="21"/>
        <v>48</v>
      </c>
      <c r="AA59" s="2">
        <f t="shared" si="22"/>
        <v>0</v>
      </c>
      <c r="AB59" s="2">
        <f t="shared" si="23"/>
        <v>52</v>
      </c>
      <c r="AC59" s="2">
        <f t="shared" si="24"/>
        <v>102</v>
      </c>
      <c r="AD59" s="2">
        <f t="shared" si="25"/>
        <v>107</v>
      </c>
      <c r="AE59" s="2">
        <f t="shared" si="26"/>
        <v>117</v>
      </c>
      <c r="AF59" s="2">
        <f t="shared" si="27"/>
        <v>117</v>
      </c>
      <c r="AG59" s="2">
        <f t="shared" si="28"/>
        <v>77</v>
      </c>
      <c r="AH59" s="2">
        <f t="shared" si="29"/>
        <v>47</v>
      </c>
      <c r="AI59" s="2">
        <f t="shared" si="30"/>
        <v>77</v>
      </c>
      <c r="AJ59" s="2">
        <f t="shared" si="31"/>
        <v>153</v>
      </c>
      <c r="AK59" s="2">
        <f t="shared" si="32"/>
        <v>47</v>
      </c>
      <c r="AL59" s="2">
        <f t="shared" si="33"/>
        <v>177</v>
      </c>
      <c r="AM59" s="2">
        <f t="shared" si="34"/>
        <v>73</v>
      </c>
      <c r="AN59" s="2">
        <f t="shared" si="35"/>
        <v>33</v>
      </c>
      <c r="AO59" s="2">
        <f t="shared" si="36"/>
        <v>22</v>
      </c>
      <c r="AP59" s="2">
        <f t="shared" si="37"/>
        <v>23</v>
      </c>
      <c r="AQ59" s="2">
        <f t="shared" si="38"/>
        <v>162</v>
      </c>
      <c r="AR59" s="2">
        <f t="shared" si="39"/>
        <v>212</v>
      </c>
      <c r="AS59" s="2">
        <f t="shared" si="40"/>
        <v>53</v>
      </c>
      <c r="AT59" s="2">
        <f t="shared" si="41"/>
        <v>22</v>
      </c>
      <c r="AW59" s="3"/>
      <c r="AX59" s="3"/>
      <c r="AY59" s="3"/>
      <c r="AZ59" s="3"/>
      <c r="BA59" s="3"/>
    </row>
    <row r="60" spans="1:53" x14ac:dyDescent="0.25">
      <c r="A60">
        <v>3</v>
      </c>
      <c r="B60" s="2">
        <f t="shared" si="0"/>
        <v>21</v>
      </c>
      <c r="C60" s="2">
        <f t="shared" si="1"/>
        <v>52</v>
      </c>
      <c r="D60" s="2">
        <f t="shared" si="2"/>
        <v>0</v>
      </c>
      <c r="E60" s="2">
        <f t="shared" si="3"/>
        <v>130</v>
      </c>
      <c r="F60" s="2">
        <f t="shared" si="4"/>
        <v>275</v>
      </c>
      <c r="G60" s="2">
        <f t="shared" si="5"/>
        <v>35</v>
      </c>
      <c r="H60" s="2">
        <f t="shared" si="6"/>
        <v>65</v>
      </c>
      <c r="I60" s="2">
        <f t="shared" si="7"/>
        <v>155</v>
      </c>
      <c r="J60" s="2">
        <f t="shared" si="8"/>
        <v>85</v>
      </c>
      <c r="K60" s="2">
        <f t="shared" si="9"/>
        <v>105</v>
      </c>
      <c r="L60" s="2">
        <f t="shared" si="10"/>
        <v>115</v>
      </c>
      <c r="M60" s="2">
        <f t="shared" si="11"/>
        <v>84.42307692307692</v>
      </c>
      <c r="N60" s="2">
        <f t="shared" si="12"/>
        <v>230</v>
      </c>
      <c r="O60" s="2">
        <f t="shared" si="13"/>
        <v>39.722222222222229</v>
      </c>
      <c r="P60" s="2">
        <f t="shared" si="14"/>
        <v>92.613636363636374</v>
      </c>
      <c r="Q60" s="2">
        <f t="shared" si="15"/>
        <v>47.5</v>
      </c>
      <c r="R60" s="2">
        <f t="shared" si="16"/>
        <v>61</v>
      </c>
      <c r="S60" s="2">
        <f t="shared" si="17"/>
        <v>200</v>
      </c>
      <c r="T60" s="2">
        <f t="shared" si="18"/>
        <v>255</v>
      </c>
      <c r="U60" s="2">
        <f t="shared" si="19"/>
        <v>54</v>
      </c>
      <c r="V60" s="2">
        <f t="shared" si="20"/>
        <v>51.25</v>
      </c>
      <c r="Y60">
        <v>3</v>
      </c>
      <c r="Z60" s="2">
        <f t="shared" si="21"/>
        <v>20</v>
      </c>
      <c r="AA60" s="2">
        <f t="shared" si="22"/>
        <v>52</v>
      </c>
      <c r="AB60" s="2">
        <f t="shared" si="23"/>
        <v>0</v>
      </c>
      <c r="AC60" s="2">
        <f t="shared" si="24"/>
        <v>130</v>
      </c>
      <c r="AD60" s="2">
        <f t="shared" si="25"/>
        <v>55</v>
      </c>
      <c r="AE60" s="2">
        <f t="shared" si="26"/>
        <v>155</v>
      </c>
      <c r="AF60" s="2">
        <f t="shared" si="27"/>
        <v>65</v>
      </c>
      <c r="AG60" s="2">
        <f t="shared" si="28"/>
        <v>115</v>
      </c>
      <c r="AH60" s="2">
        <f t="shared" si="29"/>
        <v>85</v>
      </c>
      <c r="AI60" s="2">
        <f t="shared" si="30"/>
        <v>115</v>
      </c>
      <c r="AJ60" s="2">
        <f t="shared" si="31"/>
        <v>115</v>
      </c>
      <c r="AK60" s="2">
        <f t="shared" si="32"/>
        <v>85</v>
      </c>
      <c r="AL60" s="2">
        <f t="shared" si="33"/>
        <v>215</v>
      </c>
      <c r="AM60" s="2">
        <f t="shared" si="34"/>
        <v>35</v>
      </c>
      <c r="AN60" s="2">
        <f t="shared" si="35"/>
        <v>85</v>
      </c>
      <c r="AO60" s="2">
        <f t="shared" si="36"/>
        <v>50</v>
      </c>
      <c r="AP60" s="2">
        <f t="shared" si="37"/>
        <v>65</v>
      </c>
      <c r="AQ60" s="2">
        <f t="shared" si="38"/>
        <v>200</v>
      </c>
      <c r="AR60" s="2">
        <f t="shared" si="39"/>
        <v>250</v>
      </c>
      <c r="AS60" s="2">
        <f t="shared" si="40"/>
        <v>55</v>
      </c>
      <c r="AT60" s="2">
        <f t="shared" si="41"/>
        <v>60</v>
      </c>
      <c r="AW60" s="3"/>
      <c r="AX60" s="3"/>
      <c r="AY60" s="3"/>
      <c r="AZ60" s="3"/>
      <c r="BA60" s="3"/>
    </row>
    <row r="61" spans="1:53" x14ac:dyDescent="0.25">
      <c r="A61">
        <v>4</v>
      </c>
      <c r="B61" s="2">
        <f t="shared" si="0"/>
        <v>139</v>
      </c>
      <c r="C61" s="2">
        <f t="shared" si="1"/>
        <v>102</v>
      </c>
      <c r="D61" s="2">
        <f t="shared" si="2"/>
        <v>130</v>
      </c>
      <c r="E61" s="2">
        <f t="shared" si="3"/>
        <v>0</v>
      </c>
      <c r="F61" s="2">
        <f t="shared" si="4"/>
        <v>325</v>
      </c>
      <c r="G61" s="2">
        <f t="shared" si="5"/>
        <v>95</v>
      </c>
      <c r="H61" s="2">
        <f t="shared" si="6"/>
        <v>165</v>
      </c>
      <c r="I61" s="2">
        <f t="shared" si="7"/>
        <v>127</v>
      </c>
      <c r="J61" s="2">
        <f t="shared" si="8"/>
        <v>125</v>
      </c>
      <c r="K61" s="2">
        <f t="shared" si="9"/>
        <v>45</v>
      </c>
      <c r="L61" s="2">
        <f t="shared" si="10"/>
        <v>245</v>
      </c>
      <c r="M61" s="2">
        <f t="shared" si="11"/>
        <v>86.346153846153854</v>
      </c>
      <c r="N61" s="2">
        <f t="shared" si="12"/>
        <v>135</v>
      </c>
      <c r="O61" s="2">
        <f t="shared" si="13"/>
        <v>169.72222222222223</v>
      </c>
      <c r="P61" s="2">
        <f t="shared" si="14"/>
        <v>142.61363636363637</v>
      </c>
      <c r="Q61" s="2">
        <f t="shared" si="15"/>
        <v>82.5</v>
      </c>
      <c r="R61" s="2">
        <f t="shared" si="16"/>
        <v>113</v>
      </c>
      <c r="S61" s="2">
        <f t="shared" si="17"/>
        <v>150</v>
      </c>
      <c r="T61" s="2">
        <f t="shared" si="18"/>
        <v>125</v>
      </c>
      <c r="U61" s="2">
        <f t="shared" si="19"/>
        <v>138</v>
      </c>
      <c r="V61" s="2">
        <f t="shared" si="20"/>
        <v>181.25</v>
      </c>
      <c r="Y61">
        <v>4</v>
      </c>
      <c r="Z61" s="2">
        <f t="shared" si="21"/>
        <v>140</v>
      </c>
      <c r="AA61" s="2">
        <f t="shared" si="22"/>
        <v>102</v>
      </c>
      <c r="AB61" s="2">
        <f t="shared" si="23"/>
        <v>130</v>
      </c>
      <c r="AC61" s="2">
        <f t="shared" si="24"/>
        <v>0</v>
      </c>
      <c r="AD61" s="2">
        <f t="shared" si="25"/>
        <v>175</v>
      </c>
      <c r="AE61" s="2">
        <f t="shared" si="26"/>
        <v>135</v>
      </c>
      <c r="AF61" s="2">
        <f t="shared" si="27"/>
        <v>165</v>
      </c>
      <c r="AG61" s="2">
        <f t="shared" si="28"/>
        <v>55</v>
      </c>
      <c r="AH61" s="2">
        <f t="shared" si="29"/>
        <v>125</v>
      </c>
      <c r="AI61" s="2">
        <f t="shared" si="30"/>
        <v>55</v>
      </c>
      <c r="AJ61" s="2">
        <f t="shared" si="31"/>
        <v>245</v>
      </c>
      <c r="AK61" s="2">
        <f t="shared" si="32"/>
        <v>85</v>
      </c>
      <c r="AL61" s="2">
        <f t="shared" si="33"/>
        <v>135</v>
      </c>
      <c r="AM61" s="2">
        <f t="shared" si="34"/>
        <v>165</v>
      </c>
      <c r="AN61" s="2">
        <f t="shared" si="35"/>
        <v>135</v>
      </c>
      <c r="AO61" s="2">
        <f t="shared" si="36"/>
        <v>80</v>
      </c>
      <c r="AP61" s="2">
        <f t="shared" si="37"/>
        <v>115</v>
      </c>
      <c r="AQ61" s="2">
        <f t="shared" si="38"/>
        <v>150</v>
      </c>
      <c r="AR61" s="2">
        <f t="shared" si="39"/>
        <v>120</v>
      </c>
      <c r="AS61" s="2">
        <f t="shared" si="40"/>
        <v>145</v>
      </c>
      <c r="AT61" s="2">
        <f t="shared" si="41"/>
        <v>100</v>
      </c>
      <c r="AW61" s="3"/>
      <c r="AX61" s="3"/>
      <c r="AY61" s="3"/>
      <c r="AZ61" s="3"/>
      <c r="BA61" s="3"/>
    </row>
    <row r="62" spans="1:53" x14ac:dyDescent="0.25">
      <c r="A62">
        <v>5</v>
      </c>
      <c r="B62" s="2">
        <f t="shared" si="0"/>
        <v>274</v>
      </c>
      <c r="C62" s="2">
        <f t="shared" si="1"/>
        <v>227</v>
      </c>
      <c r="D62" s="2">
        <f t="shared" si="2"/>
        <v>275</v>
      </c>
      <c r="E62" s="2">
        <f t="shared" si="3"/>
        <v>325</v>
      </c>
      <c r="F62" s="2">
        <f t="shared" si="4"/>
        <v>0</v>
      </c>
      <c r="G62" s="2">
        <f t="shared" si="5"/>
        <v>290</v>
      </c>
      <c r="H62" s="2">
        <f t="shared" si="6"/>
        <v>340</v>
      </c>
      <c r="I62" s="2">
        <f t="shared" si="7"/>
        <v>198</v>
      </c>
      <c r="J62" s="2">
        <f t="shared" si="8"/>
        <v>200</v>
      </c>
      <c r="K62" s="2">
        <f t="shared" si="9"/>
        <v>280</v>
      </c>
      <c r="L62" s="2">
        <f t="shared" si="10"/>
        <v>380</v>
      </c>
      <c r="M62" s="2">
        <f t="shared" si="11"/>
        <v>238.65384615384613</v>
      </c>
      <c r="N62" s="2">
        <f t="shared" si="12"/>
        <v>190</v>
      </c>
      <c r="O62" s="2">
        <f t="shared" si="13"/>
        <v>304.72222222222223</v>
      </c>
      <c r="P62" s="2">
        <f t="shared" si="14"/>
        <v>219.88636363636363</v>
      </c>
      <c r="Q62" s="2">
        <f t="shared" si="15"/>
        <v>247.5</v>
      </c>
      <c r="R62" s="2">
        <f t="shared" si="16"/>
        <v>248</v>
      </c>
      <c r="S62" s="2">
        <f t="shared" si="17"/>
        <v>175</v>
      </c>
      <c r="T62" s="2">
        <f t="shared" si="18"/>
        <v>360</v>
      </c>
      <c r="U62" s="2">
        <f t="shared" si="19"/>
        <v>273</v>
      </c>
      <c r="V62" s="2">
        <f t="shared" si="20"/>
        <v>316.25</v>
      </c>
      <c r="Y62">
        <v>5</v>
      </c>
      <c r="Z62" s="2">
        <f t="shared" si="21"/>
        <v>75</v>
      </c>
      <c r="AA62" s="2">
        <f t="shared" si="22"/>
        <v>107</v>
      </c>
      <c r="AB62" s="2">
        <f t="shared" si="23"/>
        <v>55</v>
      </c>
      <c r="AC62" s="2">
        <f t="shared" si="24"/>
        <v>175</v>
      </c>
      <c r="AD62" s="2">
        <f t="shared" si="25"/>
        <v>0</v>
      </c>
      <c r="AE62" s="2">
        <f t="shared" si="26"/>
        <v>200</v>
      </c>
      <c r="AF62" s="2">
        <f t="shared" si="27"/>
        <v>10</v>
      </c>
      <c r="AG62" s="2">
        <f t="shared" si="28"/>
        <v>160</v>
      </c>
      <c r="AH62" s="2">
        <f t="shared" si="29"/>
        <v>130</v>
      </c>
      <c r="AI62" s="2">
        <f t="shared" si="30"/>
        <v>160</v>
      </c>
      <c r="AJ62" s="2">
        <f t="shared" si="31"/>
        <v>70</v>
      </c>
      <c r="AK62" s="2">
        <f t="shared" si="32"/>
        <v>130</v>
      </c>
      <c r="AL62" s="2">
        <f t="shared" si="33"/>
        <v>260</v>
      </c>
      <c r="AM62" s="2">
        <f t="shared" si="34"/>
        <v>70</v>
      </c>
      <c r="AN62" s="2">
        <f t="shared" si="35"/>
        <v>140</v>
      </c>
      <c r="AO62" s="2">
        <f t="shared" si="36"/>
        <v>95</v>
      </c>
      <c r="AP62" s="2">
        <f t="shared" si="37"/>
        <v>120</v>
      </c>
      <c r="AQ62" s="2">
        <f t="shared" si="38"/>
        <v>245</v>
      </c>
      <c r="AR62" s="2">
        <f t="shared" si="39"/>
        <v>295</v>
      </c>
      <c r="AS62" s="2">
        <f t="shared" si="40"/>
        <v>110</v>
      </c>
      <c r="AT62" s="2">
        <f t="shared" si="41"/>
        <v>105</v>
      </c>
      <c r="AW62" s="3"/>
      <c r="AX62" s="3"/>
      <c r="AY62" s="3"/>
      <c r="AZ62" s="3"/>
      <c r="BA62" s="3"/>
    </row>
    <row r="63" spans="1:53" x14ac:dyDescent="0.25">
      <c r="A63">
        <v>6</v>
      </c>
      <c r="B63" s="2">
        <f t="shared" si="0"/>
        <v>44</v>
      </c>
      <c r="C63" s="2">
        <f t="shared" si="1"/>
        <v>67</v>
      </c>
      <c r="D63" s="2">
        <f t="shared" si="2"/>
        <v>35</v>
      </c>
      <c r="E63" s="2">
        <f t="shared" si="3"/>
        <v>95</v>
      </c>
      <c r="F63" s="2">
        <f t="shared" si="4"/>
        <v>290</v>
      </c>
      <c r="G63" s="2">
        <f t="shared" si="5"/>
        <v>0</v>
      </c>
      <c r="H63" s="2">
        <f t="shared" si="6"/>
        <v>70</v>
      </c>
      <c r="I63" s="2">
        <f t="shared" si="7"/>
        <v>120</v>
      </c>
      <c r="J63" s="2">
        <f t="shared" si="8"/>
        <v>90</v>
      </c>
      <c r="K63" s="2">
        <f t="shared" si="9"/>
        <v>70</v>
      </c>
      <c r="L63" s="2">
        <f t="shared" si="10"/>
        <v>150</v>
      </c>
      <c r="M63" s="2">
        <f t="shared" si="11"/>
        <v>51.346153846153854</v>
      </c>
      <c r="N63" s="2">
        <f t="shared" si="12"/>
        <v>195</v>
      </c>
      <c r="O63" s="2">
        <f t="shared" si="13"/>
        <v>74.722222222222229</v>
      </c>
      <c r="P63" s="2">
        <f t="shared" si="14"/>
        <v>107.61363636363637</v>
      </c>
      <c r="Q63" s="2">
        <f t="shared" si="15"/>
        <v>42.5</v>
      </c>
      <c r="R63" s="2">
        <f t="shared" si="16"/>
        <v>76</v>
      </c>
      <c r="S63" s="2">
        <f t="shared" si="17"/>
        <v>165</v>
      </c>
      <c r="T63" s="2">
        <f t="shared" si="18"/>
        <v>220</v>
      </c>
      <c r="U63" s="2">
        <f t="shared" si="19"/>
        <v>69</v>
      </c>
      <c r="V63" s="2">
        <f t="shared" si="20"/>
        <v>86.25</v>
      </c>
      <c r="Y63">
        <v>6</v>
      </c>
      <c r="Z63" s="2">
        <f t="shared" si="21"/>
        <v>165</v>
      </c>
      <c r="AA63" s="2">
        <f t="shared" si="22"/>
        <v>117</v>
      </c>
      <c r="AB63" s="2">
        <f t="shared" si="23"/>
        <v>155</v>
      </c>
      <c r="AC63" s="2">
        <f t="shared" si="24"/>
        <v>135</v>
      </c>
      <c r="AD63" s="2">
        <f t="shared" si="25"/>
        <v>200</v>
      </c>
      <c r="AE63" s="2">
        <f t="shared" si="26"/>
        <v>0</v>
      </c>
      <c r="AF63" s="2">
        <f t="shared" si="27"/>
        <v>190</v>
      </c>
      <c r="AG63" s="2">
        <f t="shared" si="28"/>
        <v>80</v>
      </c>
      <c r="AH63" s="2">
        <f t="shared" si="29"/>
        <v>70</v>
      </c>
      <c r="AI63" s="2">
        <f t="shared" si="30"/>
        <v>80</v>
      </c>
      <c r="AJ63" s="2">
        <f t="shared" si="31"/>
        <v>270</v>
      </c>
      <c r="AK63" s="2">
        <f t="shared" si="32"/>
        <v>70</v>
      </c>
      <c r="AL63" s="2">
        <f t="shared" si="33"/>
        <v>60</v>
      </c>
      <c r="AM63" s="2">
        <f t="shared" si="34"/>
        <v>190</v>
      </c>
      <c r="AN63" s="2">
        <f t="shared" si="35"/>
        <v>120</v>
      </c>
      <c r="AO63" s="2">
        <f t="shared" si="36"/>
        <v>105</v>
      </c>
      <c r="AP63" s="2">
        <f t="shared" si="37"/>
        <v>140</v>
      </c>
      <c r="AQ63" s="2">
        <f t="shared" si="38"/>
        <v>45</v>
      </c>
      <c r="AR63" s="2">
        <f t="shared" si="39"/>
        <v>175</v>
      </c>
      <c r="AS63" s="2">
        <f t="shared" si="40"/>
        <v>170</v>
      </c>
      <c r="AT63" s="2">
        <f t="shared" si="41"/>
        <v>95</v>
      </c>
      <c r="AW63" s="3"/>
      <c r="AX63" s="3"/>
      <c r="AY63" s="3"/>
      <c r="AZ63" s="3"/>
      <c r="BA63" s="3"/>
    </row>
    <row r="64" spans="1:53" x14ac:dyDescent="0.25">
      <c r="A64">
        <v>7</v>
      </c>
      <c r="B64" s="2">
        <f t="shared" si="0"/>
        <v>86</v>
      </c>
      <c r="C64" s="2">
        <f t="shared" si="1"/>
        <v>117</v>
      </c>
      <c r="D64" s="2">
        <f t="shared" si="2"/>
        <v>65</v>
      </c>
      <c r="E64" s="2">
        <f t="shared" si="3"/>
        <v>165</v>
      </c>
      <c r="F64" s="2">
        <f t="shared" si="4"/>
        <v>340</v>
      </c>
      <c r="G64" s="2">
        <f t="shared" si="5"/>
        <v>70</v>
      </c>
      <c r="H64" s="2">
        <f t="shared" si="6"/>
        <v>0</v>
      </c>
      <c r="I64" s="2">
        <f t="shared" si="7"/>
        <v>190</v>
      </c>
      <c r="J64" s="2">
        <f t="shared" si="8"/>
        <v>140</v>
      </c>
      <c r="K64" s="2">
        <f t="shared" si="9"/>
        <v>140</v>
      </c>
      <c r="L64" s="2">
        <f t="shared" si="10"/>
        <v>80</v>
      </c>
      <c r="M64" s="2">
        <f t="shared" si="11"/>
        <v>119.42307692307692</v>
      </c>
      <c r="N64" s="2">
        <f t="shared" si="12"/>
        <v>265</v>
      </c>
      <c r="O64" s="2">
        <f t="shared" si="13"/>
        <v>81.388888888888886</v>
      </c>
      <c r="P64" s="2">
        <f t="shared" si="14"/>
        <v>157.61363636363637</v>
      </c>
      <c r="Q64" s="2">
        <f t="shared" si="15"/>
        <v>92.5</v>
      </c>
      <c r="R64" s="2">
        <f t="shared" si="16"/>
        <v>126</v>
      </c>
      <c r="S64" s="2">
        <f t="shared" si="17"/>
        <v>235</v>
      </c>
      <c r="T64" s="2">
        <f t="shared" si="18"/>
        <v>290</v>
      </c>
      <c r="U64" s="2">
        <f t="shared" si="19"/>
        <v>119</v>
      </c>
      <c r="V64" s="2">
        <f t="shared" si="20"/>
        <v>86.25</v>
      </c>
      <c r="Y64">
        <v>7</v>
      </c>
      <c r="Z64" s="2">
        <f t="shared" si="21"/>
        <v>85</v>
      </c>
      <c r="AA64" s="2">
        <f t="shared" si="22"/>
        <v>117</v>
      </c>
      <c r="AB64" s="2">
        <f t="shared" si="23"/>
        <v>65</v>
      </c>
      <c r="AC64" s="2">
        <f t="shared" si="24"/>
        <v>165</v>
      </c>
      <c r="AD64" s="2">
        <f t="shared" si="25"/>
        <v>10</v>
      </c>
      <c r="AE64" s="2">
        <f t="shared" si="26"/>
        <v>190</v>
      </c>
      <c r="AF64" s="2">
        <f t="shared" si="27"/>
        <v>0</v>
      </c>
      <c r="AG64" s="2">
        <f t="shared" si="28"/>
        <v>150</v>
      </c>
      <c r="AH64" s="2">
        <f t="shared" si="29"/>
        <v>140</v>
      </c>
      <c r="AI64" s="2">
        <f t="shared" si="30"/>
        <v>150</v>
      </c>
      <c r="AJ64" s="2">
        <f t="shared" si="31"/>
        <v>80</v>
      </c>
      <c r="AK64" s="2">
        <f t="shared" si="32"/>
        <v>120</v>
      </c>
      <c r="AL64" s="2">
        <f t="shared" si="33"/>
        <v>250</v>
      </c>
      <c r="AM64" s="2">
        <f t="shared" si="34"/>
        <v>80</v>
      </c>
      <c r="AN64" s="2">
        <f t="shared" si="35"/>
        <v>150</v>
      </c>
      <c r="AO64" s="2">
        <f t="shared" si="36"/>
        <v>95</v>
      </c>
      <c r="AP64" s="2">
        <f t="shared" si="37"/>
        <v>130</v>
      </c>
      <c r="AQ64" s="2">
        <f t="shared" si="38"/>
        <v>235</v>
      </c>
      <c r="AR64" s="2">
        <f t="shared" si="39"/>
        <v>285</v>
      </c>
      <c r="AS64" s="2">
        <f t="shared" si="40"/>
        <v>120</v>
      </c>
      <c r="AT64" s="2">
        <f t="shared" si="41"/>
        <v>115</v>
      </c>
      <c r="AW64" s="3"/>
      <c r="AX64" s="3"/>
      <c r="AY64" s="3"/>
      <c r="AZ64" s="3"/>
      <c r="BA64" s="3"/>
    </row>
    <row r="65" spans="1:53" x14ac:dyDescent="0.25">
      <c r="A65">
        <v>8</v>
      </c>
      <c r="B65" s="2">
        <f t="shared" si="0"/>
        <v>164</v>
      </c>
      <c r="C65" s="2">
        <f t="shared" si="1"/>
        <v>117</v>
      </c>
      <c r="D65" s="2">
        <f t="shared" si="2"/>
        <v>155</v>
      </c>
      <c r="E65" s="2">
        <f t="shared" si="3"/>
        <v>127</v>
      </c>
      <c r="F65" s="2">
        <f t="shared" si="4"/>
        <v>198</v>
      </c>
      <c r="G65" s="2">
        <f t="shared" si="5"/>
        <v>120</v>
      </c>
      <c r="H65" s="2">
        <f t="shared" si="6"/>
        <v>190</v>
      </c>
      <c r="I65" s="2">
        <f t="shared" si="7"/>
        <v>0</v>
      </c>
      <c r="J65" s="2">
        <f t="shared" si="8"/>
        <v>70</v>
      </c>
      <c r="K65" s="2">
        <f t="shared" si="9"/>
        <v>82</v>
      </c>
      <c r="L65" s="2">
        <f t="shared" si="10"/>
        <v>270</v>
      </c>
      <c r="M65" s="2">
        <f t="shared" si="11"/>
        <v>70.57692307692308</v>
      </c>
      <c r="N65" s="2">
        <f t="shared" si="12"/>
        <v>75</v>
      </c>
      <c r="O65" s="2">
        <f t="shared" si="13"/>
        <v>194.72222222222223</v>
      </c>
      <c r="P65" s="2">
        <f t="shared" si="14"/>
        <v>109.88636363636363</v>
      </c>
      <c r="Q65" s="2">
        <f t="shared" si="15"/>
        <v>107.5</v>
      </c>
      <c r="R65" s="2">
        <f t="shared" si="16"/>
        <v>138</v>
      </c>
      <c r="S65" s="2">
        <f t="shared" si="17"/>
        <v>45</v>
      </c>
      <c r="T65" s="2">
        <f t="shared" si="18"/>
        <v>162</v>
      </c>
      <c r="U65" s="2">
        <f t="shared" si="19"/>
        <v>163</v>
      </c>
      <c r="V65" s="2">
        <f t="shared" si="20"/>
        <v>206.25</v>
      </c>
      <c r="Y65">
        <v>8</v>
      </c>
      <c r="Z65" s="2">
        <f t="shared" si="21"/>
        <v>125</v>
      </c>
      <c r="AA65" s="2">
        <f t="shared" si="22"/>
        <v>77</v>
      </c>
      <c r="AB65" s="2">
        <f t="shared" si="23"/>
        <v>115</v>
      </c>
      <c r="AC65" s="2">
        <f t="shared" si="24"/>
        <v>55</v>
      </c>
      <c r="AD65" s="2">
        <f t="shared" si="25"/>
        <v>160</v>
      </c>
      <c r="AE65" s="2">
        <f t="shared" si="26"/>
        <v>80</v>
      </c>
      <c r="AF65" s="2">
        <f t="shared" si="27"/>
        <v>150</v>
      </c>
      <c r="AG65" s="2">
        <f t="shared" si="28"/>
        <v>0</v>
      </c>
      <c r="AH65" s="2">
        <f t="shared" si="29"/>
        <v>70</v>
      </c>
      <c r="AI65" s="2">
        <f t="shared" si="30"/>
        <v>0</v>
      </c>
      <c r="AJ65" s="2">
        <f t="shared" si="31"/>
        <v>230</v>
      </c>
      <c r="AK65" s="2">
        <f t="shared" si="32"/>
        <v>30</v>
      </c>
      <c r="AL65" s="2">
        <f t="shared" si="33"/>
        <v>100</v>
      </c>
      <c r="AM65" s="2">
        <f t="shared" si="34"/>
        <v>150</v>
      </c>
      <c r="AN65" s="2">
        <f t="shared" si="35"/>
        <v>80</v>
      </c>
      <c r="AO65" s="2">
        <f t="shared" si="36"/>
        <v>65</v>
      </c>
      <c r="AP65" s="2">
        <f t="shared" si="37"/>
        <v>100</v>
      </c>
      <c r="AQ65" s="2">
        <f t="shared" si="38"/>
        <v>95</v>
      </c>
      <c r="AR65" s="2">
        <f t="shared" si="39"/>
        <v>135</v>
      </c>
      <c r="AS65" s="2">
        <f t="shared" si="40"/>
        <v>130</v>
      </c>
      <c r="AT65" s="2">
        <f t="shared" si="41"/>
        <v>55</v>
      </c>
      <c r="AW65" s="3"/>
      <c r="AX65" s="3"/>
      <c r="AY65" s="3"/>
      <c r="AZ65" s="3"/>
      <c r="BA65" s="3"/>
    </row>
    <row r="66" spans="1:53" x14ac:dyDescent="0.25">
      <c r="A66">
        <v>9</v>
      </c>
      <c r="B66" s="2">
        <f t="shared" si="0"/>
        <v>94</v>
      </c>
      <c r="C66" s="2">
        <f t="shared" si="1"/>
        <v>47</v>
      </c>
      <c r="D66" s="2">
        <f t="shared" si="2"/>
        <v>85</v>
      </c>
      <c r="E66" s="2">
        <f t="shared" si="3"/>
        <v>125</v>
      </c>
      <c r="F66" s="2">
        <f t="shared" si="4"/>
        <v>200</v>
      </c>
      <c r="G66" s="2">
        <f t="shared" si="5"/>
        <v>90</v>
      </c>
      <c r="H66" s="2">
        <f t="shared" si="6"/>
        <v>140</v>
      </c>
      <c r="I66" s="2">
        <f t="shared" si="7"/>
        <v>70</v>
      </c>
      <c r="J66" s="2">
        <f t="shared" si="8"/>
        <v>0</v>
      </c>
      <c r="K66" s="2">
        <f t="shared" si="9"/>
        <v>80</v>
      </c>
      <c r="L66" s="2">
        <f t="shared" si="10"/>
        <v>200</v>
      </c>
      <c r="M66" s="2">
        <f t="shared" si="11"/>
        <v>38.653846153846146</v>
      </c>
      <c r="N66" s="2">
        <f t="shared" si="12"/>
        <v>145</v>
      </c>
      <c r="O66" s="2">
        <f t="shared" si="13"/>
        <v>124.72222222222223</v>
      </c>
      <c r="P66" s="2">
        <f t="shared" si="14"/>
        <v>39.886363636363626</v>
      </c>
      <c r="Q66" s="2">
        <f t="shared" si="15"/>
        <v>47.5</v>
      </c>
      <c r="R66" s="2">
        <f t="shared" si="16"/>
        <v>68</v>
      </c>
      <c r="S66" s="2">
        <f t="shared" si="17"/>
        <v>115</v>
      </c>
      <c r="T66" s="2">
        <f t="shared" si="18"/>
        <v>170</v>
      </c>
      <c r="U66" s="2">
        <f t="shared" si="19"/>
        <v>93</v>
      </c>
      <c r="V66" s="2">
        <f t="shared" si="20"/>
        <v>136.25</v>
      </c>
      <c r="Y66">
        <v>9</v>
      </c>
      <c r="Z66" s="2">
        <f t="shared" si="21"/>
        <v>95</v>
      </c>
      <c r="AA66" s="2">
        <f t="shared" si="22"/>
        <v>47</v>
      </c>
      <c r="AB66" s="2">
        <f t="shared" si="23"/>
        <v>85</v>
      </c>
      <c r="AC66" s="2">
        <f t="shared" si="24"/>
        <v>125</v>
      </c>
      <c r="AD66" s="2">
        <f t="shared" si="25"/>
        <v>130</v>
      </c>
      <c r="AE66" s="2">
        <f t="shared" si="26"/>
        <v>70</v>
      </c>
      <c r="AF66" s="2">
        <f t="shared" si="27"/>
        <v>140</v>
      </c>
      <c r="AG66" s="2">
        <f t="shared" si="28"/>
        <v>70</v>
      </c>
      <c r="AH66" s="2">
        <f t="shared" si="29"/>
        <v>0</v>
      </c>
      <c r="AI66" s="2">
        <f t="shared" si="30"/>
        <v>70</v>
      </c>
      <c r="AJ66" s="2">
        <f t="shared" si="31"/>
        <v>200</v>
      </c>
      <c r="AK66" s="2">
        <f t="shared" si="32"/>
        <v>40</v>
      </c>
      <c r="AL66" s="2">
        <f t="shared" si="33"/>
        <v>130</v>
      </c>
      <c r="AM66" s="2">
        <f t="shared" si="34"/>
        <v>120</v>
      </c>
      <c r="AN66" s="2">
        <f t="shared" si="35"/>
        <v>50</v>
      </c>
      <c r="AO66" s="2">
        <f t="shared" si="36"/>
        <v>45</v>
      </c>
      <c r="AP66" s="2">
        <f t="shared" si="37"/>
        <v>70</v>
      </c>
      <c r="AQ66" s="2">
        <f t="shared" si="38"/>
        <v>115</v>
      </c>
      <c r="AR66" s="2">
        <f t="shared" si="39"/>
        <v>165</v>
      </c>
      <c r="AS66" s="2">
        <f t="shared" si="40"/>
        <v>100</v>
      </c>
      <c r="AT66" s="2">
        <f t="shared" si="41"/>
        <v>25</v>
      </c>
      <c r="AW66" s="3"/>
      <c r="AX66" s="3"/>
      <c r="AY66" s="3"/>
      <c r="AZ66" s="3"/>
      <c r="BA66" s="3"/>
    </row>
    <row r="67" spans="1:53" x14ac:dyDescent="0.25">
      <c r="A67">
        <v>10</v>
      </c>
      <c r="B67" s="2">
        <f t="shared" si="0"/>
        <v>114</v>
      </c>
      <c r="C67" s="2">
        <f t="shared" si="1"/>
        <v>67</v>
      </c>
      <c r="D67" s="2">
        <f t="shared" si="2"/>
        <v>105</v>
      </c>
      <c r="E67" s="2">
        <f t="shared" si="3"/>
        <v>45</v>
      </c>
      <c r="F67" s="2">
        <f t="shared" si="4"/>
        <v>280</v>
      </c>
      <c r="G67" s="2">
        <f t="shared" si="5"/>
        <v>70</v>
      </c>
      <c r="H67" s="2">
        <f t="shared" si="6"/>
        <v>140</v>
      </c>
      <c r="I67" s="2">
        <f t="shared" si="7"/>
        <v>82</v>
      </c>
      <c r="J67" s="2">
        <f t="shared" si="8"/>
        <v>80</v>
      </c>
      <c r="K67" s="2">
        <f t="shared" si="9"/>
        <v>0</v>
      </c>
      <c r="L67" s="2">
        <f t="shared" si="10"/>
        <v>220</v>
      </c>
      <c r="M67" s="2">
        <f t="shared" si="11"/>
        <v>41.346153846153854</v>
      </c>
      <c r="N67" s="2">
        <f t="shared" si="12"/>
        <v>125</v>
      </c>
      <c r="O67" s="2">
        <f t="shared" si="13"/>
        <v>144.72222222222223</v>
      </c>
      <c r="P67" s="2">
        <f t="shared" si="14"/>
        <v>97.613636363636374</v>
      </c>
      <c r="Q67" s="2">
        <f t="shared" si="15"/>
        <v>57.5</v>
      </c>
      <c r="R67" s="2">
        <f t="shared" si="16"/>
        <v>88</v>
      </c>
      <c r="S67" s="2">
        <f t="shared" si="17"/>
        <v>105</v>
      </c>
      <c r="T67" s="2">
        <f t="shared" si="18"/>
        <v>150</v>
      </c>
      <c r="U67" s="2">
        <f t="shared" si="19"/>
        <v>113</v>
      </c>
      <c r="V67" s="2">
        <f t="shared" si="20"/>
        <v>156.25</v>
      </c>
      <c r="Y67">
        <v>10</v>
      </c>
      <c r="Z67" s="2">
        <f t="shared" si="21"/>
        <v>125</v>
      </c>
      <c r="AA67" s="2">
        <f t="shared" si="22"/>
        <v>77</v>
      </c>
      <c r="AB67" s="2">
        <f t="shared" si="23"/>
        <v>115</v>
      </c>
      <c r="AC67" s="2">
        <f t="shared" si="24"/>
        <v>55</v>
      </c>
      <c r="AD67" s="2">
        <f t="shared" si="25"/>
        <v>160</v>
      </c>
      <c r="AE67" s="2">
        <f t="shared" si="26"/>
        <v>80</v>
      </c>
      <c r="AF67" s="2">
        <f t="shared" si="27"/>
        <v>150</v>
      </c>
      <c r="AG67" s="2">
        <f t="shared" si="28"/>
        <v>0</v>
      </c>
      <c r="AH67" s="2">
        <f t="shared" si="29"/>
        <v>70</v>
      </c>
      <c r="AI67" s="2">
        <f t="shared" si="30"/>
        <v>0</v>
      </c>
      <c r="AJ67" s="2">
        <f t="shared" si="31"/>
        <v>230</v>
      </c>
      <c r="AK67" s="2">
        <f t="shared" si="32"/>
        <v>30</v>
      </c>
      <c r="AL67" s="2">
        <f t="shared" si="33"/>
        <v>100</v>
      </c>
      <c r="AM67" s="2">
        <f t="shared" si="34"/>
        <v>150</v>
      </c>
      <c r="AN67" s="2">
        <f t="shared" si="35"/>
        <v>80</v>
      </c>
      <c r="AO67" s="2">
        <f t="shared" si="36"/>
        <v>65</v>
      </c>
      <c r="AP67" s="2">
        <f t="shared" si="37"/>
        <v>100</v>
      </c>
      <c r="AQ67" s="2">
        <f t="shared" si="38"/>
        <v>95</v>
      </c>
      <c r="AR67" s="2">
        <f t="shared" si="39"/>
        <v>135</v>
      </c>
      <c r="AS67" s="2">
        <f t="shared" si="40"/>
        <v>130</v>
      </c>
      <c r="AT67" s="2">
        <f t="shared" si="41"/>
        <v>55</v>
      </c>
      <c r="AW67" s="3"/>
      <c r="AX67" s="3"/>
      <c r="AY67" s="3"/>
      <c r="AZ67" s="3"/>
      <c r="BA67" s="3"/>
    </row>
    <row r="68" spans="1:53" x14ac:dyDescent="0.25">
      <c r="A68">
        <v>11</v>
      </c>
      <c r="B68" s="2">
        <f t="shared" si="0"/>
        <v>106</v>
      </c>
      <c r="C68" s="2">
        <f t="shared" si="1"/>
        <v>153</v>
      </c>
      <c r="D68" s="2">
        <f t="shared" si="2"/>
        <v>115</v>
      </c>
      <c r="E68" s="2">
        <f t="shared" si="3"/>
        <v>245</v>
      </c>
      <c r="F68" s="2">
        <f t="shared" si="4"/>
        <v>380</v>
      </c>
      <c r="G68" s="2">
        <f t="shared" si="5"/>
        <v>150</v>
      </c>
      <c r="H68" s="2">
        <f t="shared" si="6"/>
        <v>80</v>
      </c>
      <c r="I68" s="2">
        <f t="shared" si="7"/>
        <v>270</v>
      </c>
      <c r="J68" s="2">
        <f t="shared" si="8"/>
        <v>200</v>
      </c>
      <c r="K68" s="2">
        <f t="shared" si="9"/>
        <v>220</v>
      </c>
      <c r="L68" s="2">
        <f t="shared" si="10"/>
        <v>0</v>
      </c>
      <c r="M68" s="2">
        <f t="shared" si="11"/>
        <v>199.42307692307691</v>
      </c>
      <c r="N68" s="2">
        <f t="shared" si="12"/>
        <v>345</v>
      </c>
      <c r="O68" s="2">
        <f t="shared" si="13"/>
        <v>75.277777777777771</v>
      </c>
      <c r="P68" s="2">
        <f t="shared" si="14"/>
        <v>160.11363636363637</v>
      </c>
      <c r="Q68" s="2">
        <f t="shared" si="15"/>
        <v>162.5</v>
      </c>
      <c r="R68" s="2">
        <f t="shared" si="16"/>
        <v>132</v>
      </c>
      <c r="S68" s="2">
        <f t="shared" si="17"/>
        <v>315</v>
      </c>
      <c r="T68" s="2">
        <f t="shared" si="18"/>
        <v>370</v>
      </c>
      <c r="U68" s="2">
        <f t="shared" si="19"/>
        <v>107</v>
      </c>
      <c r="V68" s="2">
        <f t="shared" si="20"/>
        <v>66.25</v>
      </c>
      <c r="Y68">
        <v>11</v>
      </c>
      <c r="Z68" s="2">
        <f t="shared" si="21"/>
        <v>105</v>
      </c>
      <c r="AA68" s="2">
        <f t="shared" si="22"/>
        <v>153</v>
      </c>
      <c r="AB68" s="2">
        <f t="shared" si="23"/>
        <v>115</v>
      </c>
      <c r="AC68" s="2">
        <f t="shared" si="24"/>
        <v>245</v>
      </c>
      <c r="AD68" s="2">
        <f t="shared" si="25"/>
        <v>70</v>
      </c>
      <c r="AE68" s="2">
        <f t="shared" si="26"/>
        <v>270</v>
      </c>
      <c r="AF68" s="2">
        <f t="shared" si="27"/>
        <v>80</v>
      </c>
      <c r="AG68" s="2">
        <f t="shared" si="28"/>
        <v>230</v>
      </c>
      <c r="AH68" s="2">
        <f t="shared" si="29"/>
        <v>200</v>
      </c>
      <c r="AI68" s="2">
        <f t="shared" si="30"/>
        <v>230</v>
      </c>
      <c r="AJ68" s="2">
        <f t="shared" si="31"/>
        <v>0</v>
      </c>
      <c r="AK68" s="2">
        <f t="shared" si="32"/>
        <v>200</v>
      </c>
      <c r="AL68" s="2">
        <f t="shared" si="33"/>
        <v>330</v>
      </c>
      <c r="AM68" s="2">
        <f t="shared" si="34"/>
        <v>80</v>
      </c>
      <c r="AN68" s="2">
        <f t="shared" si="35"/>
        <v>150</v>
      </c>
      <c r="AO68" s="2">
        <f t="shared" si="36"/>
        <v>165</v>
      </c>
      <c r="AP68" s="2">
        <f t="shared" si="37"/>
        <v>130</v>
      </c>
      <c r="AQ68" s="2">
        <f t="shared" si="38"/>
        <v>315</v>
      </c>
      <c r="AR68" s="2">
        <f t="shared" si="39"/>
        <v>365</v>
      </c>
      <c r="AS68" s="2">
        <f t="shared" si="40"/>
        <v>100</v>
      </c>
      <c r="AT68" s="2">
        <f t="shared" si="41"/>
        <v>175</v>
      </c>
      <c r="AW68" s="3"/>
      <c r="AX68" s="3"/>
      <c r="AY68" s="3"/>
      <c r="AZ68" s="3"/>
      <c r="BA68" s="3"/>
    </row>
    <row r="69" spans="1:53" x14ac:dyDescent="0.25">
      <c r="A69">
        <v>12</v>
      </c>
      <c r="B69" s="2">
        <f t="shared" si="0"/>
        <v>93.42307692307692</v>
      </c>
      <c r="C69" s="2">
        <f t="shared" si="1"/>
        <v>46.42307692307692</v>
      </c>
      <c r="D69" s="2">
        <f t="shared" si="2"/>
        <v>84.42307692307692</v>
      </c>
      <c r="E69" s="2">
        <f t="shared" si="3"/>
        <v>86.346153846153854</v>
      </c>
      <c r="F69" s="2">
        <f t="shared" si="4"/>
        <v>238.65384615384613</v>
      </c>
      <c r="G69" s="2">
        <f t="shared" si="5"/>
        <v>51.346153846153854</v>
      </c>
      <c r="H69" s="2">
        <f t="shared" si="6"/>
        <v>119.42307692307692</v>
      </c>
      <c r="I69" s="2">
        <f t="shared" si="7"/>
        <v>70.57692307692308</v>
      </c>
      <c r="J69" s="2">
        <f t="shared" si="8"/>
        <v>38.653846153846146</v>
      </c>
      <c r="K69" s="2">
        <f t="shared" si="9"/>
        <v>41.346153846153854</v>
      </c>
      <c r="L69" s="2">
        <f t="shared" si="10"/>
        <v>199.42307692307691</v>
      </c>
      <c r="M69" s="2">
        <f t="shared" si="11"/>
        <v>0</v>
      </c>
      <c r="N69" s="2">
        <f t="shared" si="12"/>
        <v>145.57692307692309</v>
      </c>
      <c r="O69" s="2">
        <f t="shared" si="13"/>
        <v>124.14529914529915</v>
      </c>
      <c r="P69" s="2">
        <f t="shared" si="14"/>
        <v>56.26748251748252</v>
      </c>
      <c r="Q69" s="2">
        <f t="shared" si="15"/>
        <v>36.92307692307692</v>
      </c>
      <c r="R69" s="2">
        <f t="shared" si="16"/>
        <v>67.42307692307692</v>
      </c>
      <c r="S69" s="2">
        <f t="shared" si="17"/>
        <v>115.57692307692308</v>
      </c>
      <c r="T69" s="2">
        <f t="shared" si="18"/>
        <v>170.57692307692307</v>
      </c>
      <c r="U69" s="2">
        <f t="shared" si="19"/>
        <v>92.42307692307692</v>
      </c>
      <c r="V69" s="2">
        <f t="shared" si="20"/>
        <v>135.67307692307691</v>
      </c>
      <c r="Y69">
        <v>12</v>
      </c>
      <c r="Z69" s="2">
        <f t="shared" si="21"/>
        <v>95</v>
      </c>
      <c r="AA69" s="2">
        <f t="shared" si="22"/>
        <v>47</v>
      </c>
      <c r="AB69" s="2">
        <f t="shared" si="23"/>
        <v>85</v>
      </c>
      <c r="AC69" s="2">
        <f t="shared" si="24"/>
        <v>85</v>
      </c>
      <c r="AD69" s="2">
        <f t="shared" si="25"/>
        <v>130</v>
      </c>
      <c r="AE69" s="2">
        <f t="shared" si="26"/>
        <v>70</v>
      </c>
      <c r="AF69" s="2">
        <f t="shared" si="27"/>
        <v>120</v>
      </c>
      <c r="AG69" s="2">
        <f t="shared" si="28"/>
        <v>30</v>
      </c>
      <c r="AH69" s="2">
        <f t="shared" si="29"/>
        <v>40</v>
      </c>
      <c r="AI69" s="2">
        <f t="shared" si="30"/>
        <v>30</v>
      </c>
      <c r="AJ69" s="2">
        <f t="shared" si="31"/>
        <v>200</v>
      </c>
      <c r="AK69" s="2">
        <f t="shared" si="32"/>
        <v>0</v>
      </c>
      <c r="AL69" s="2">
        <f t="shared" si="33"/>
        <v>130</v>
      </c>
      <c r="AM69" s="2">
        <f t="shared" si="34"/>
        <v>120</v>
      </c>
      <c r="AN69" s="2">
        <f t="shared" si="35"/>
        <v>50</v>
      </c>
      <c r="AO69" s="2">
        <f t="shared" si="36"/>
        <v>35</v>
      </c>
      <c r="AP69" s="2">
        <f t="shared" si="37"/>
        <v>70</v>
      </c>
      <c r="AQ69" s="2">
        <f t="shared" si="38"/>
        <v>115</v>
      </c>
      <c r="AR69" s="2">
        <f t="shared" si="39"/>
        <v>165</v>
      </c>
      <c r="AS69" s="2">
        <f t="shared" si="40"/>
        <v>100</v>
      </c>
      <c r="AT69" s="2">
        <f t="shared" si="41"/>
        <v>25</v>
      </c>
      <c r="AW69" s="3"/>
      <c r="AX69" s="3"/>
      <c r="AY69" s="3"/>
      <c r="AZ69" s="3"/>
      <c r="BA69" s="3"/>
    </row>
    <row r="70" spans="1:53" x14ac:dyDescent="0.25">
      <c r="A70">
        <v>13</v>
      </c>
      <c r="B70" s="2">
        <f t="shared" si="0"/>
        <v>239</v>
      </c>
      <c r="C70" s="2">
        <f t="shared" si="1"/>
        <v>192</v>
      </c>
      <c r="D70" s="2">
        <f t="shared" si="2"/>
        <v>230</v>
      </c>
      <c r="E70" s="2">
        <f t="shared" si="3"/>
        <v>135</v>
      </c>
      <c r="F70" s="2">
        <f t="shared" si="4"/>
        <v>190</v>
      </c>
      <c r="G70" s="2">
        <f t="shared" si="5"/>
        <v>195</v>
      </c>
      <c r="H70" s="2">
        <f t="shared" si="6"/>
        <v>265</v>
      </c>
      <c r="I70" s="2">
        <f t="shared" si="7"/>
        <v>75</v>
      </c>
      <c r="J70" s="2">
        <f t="shared" si="8"/>
        <v>145</v>
      </c>
      <c r="K70" s="2">
        <f t="shared" si="9"/>
        <v>125</v>
      </c>
      <c r="L70" s="2">
        <f t="shared" si="10"/>
        <v>345</v>
      </c>
      <c r="M70" s="2">
        <f t="shared" si="11"/>
        <v>145.57692307692309</v>
      </c>
      <c r="N70" s="2">
        <f t="shared" si="12"/>
        <v>0</v>
      </c>
      <c r="O70" s="2">
        <f t="shared" si="13"/>
        <v>269.72222222222223</v>
      </c>
      <c r="P70" s="2">
        <f t="shared" si="14"/>
        <v>184.88636363636363</v>
      </c>
      <c r="Q70" s="2">
        <f t="shared" si="15"/>
        <v>182.5</v>
      </c>
      <c r="R70" s="2">
        <f t="shared" si="16"/>
        <v>213</v>
      </c>
      <c r="S70" s="2">
        <f t="shared" si="17"/>
        <v>30</v>
      </c>
      <c r="T70" s="2">
        <f t="shared" si="18"/>
        <v>170</v>
      </c>
      <c r="U70" s="2">
        <f t="shared" si="19"/>
        <v>238</v>
      </c>
      <c r="V70" s="2">
        <f t="shared" si="20"/>
        <v>281.25</v>
      </c>
      <c r="Y70">
        <v>13</v>
      </c>
      <c r="Z70" s="2">
        <f t="shared" si="21"/>
        <v>225</v>
      </c>
      <c r="AA70" s="2">
        <f t="shared" si="22"/>
        <v>177</v>
      </c>
      <c r="AB70" s="2">
        <f t="shared" si="23"/>
        <v>215</v>
      </c>
      <c r="AC70" s="2">
        <f t="shared" si="24"/>
        <v>135</v>
      </c>
      <c r="AD70" s="2">
        <f t="shared" si="25"/>
        <v>260</v>
      </c>
      <c r="AE70" s="2">
        <f t="shared" si="26"/>
        <v>60</v>
      </c>
      <c r="AF70" s="2">
        <f t="shared" si="27"/>
        <v>250</v>
      </c>
      <c r="AG70" s="2">
        <f t="shared" si="28"/>
        <v>100</v>
      </c>
      <c r="AH70" s="2">
        <f t="shared" si="29"/>
        <v>130</v>
      </c>
      <c r="AI70" s="2">
        <f t="shared" si="30"/>
        <v>100</v>
      </c>
      <c r="AJ70" s="2">
        <f t="shared" si="31"/>
        <v>330</v>
      </c>
      <c r="AK70" s="2">
        <f t="shared" si="32"/>
        <v>130</v>
      </c>
      <c r="AL70" s="2">
        <f t="shared" si="33"/>
        <v>0</v>
      </c>
      <c r="AM70" s="2">
        <f t="shared" si="34"/>
        <v>250</v>
      </c>
      <c r="AN70" s="2">
        <f t="shared" si="35"/>
        <v>180</v>
      </c>
      <c r="AO70" s="2">
        <f t="shared" si="36"/>
        <v>165</v>
      </c>
      <c r="AP70" s="2">
        <f t="shared" si="37"/>
        <v>200</v>
      </c>
      <c r="AQ70" s="2">
        <f t="shared" si="38"/>
        <v>15</v>
      </c>
      <c r="AR70" s="2">
        <f t="shared" si="39"/>
        <v>175</v>
      </c>
      <c r="AS70" s="2">
        <f t="shared" si="40"/>
        <v>230</v>
      </c>
      <c r="AT70" s="2">
        <f t="shared" si="41"/>
        <v>155</v>
      </c>
      <c r="AW70" s="3"/>
      <c r="AX70" s="3"/>
      <c r="AY70" s="3"/>
      <c r="AZ70" s="3"/>
      <c r="BA70" s="3"/>
    </row>
    <row r="71" spans="1:53" x14ac:dyDescent="0.25">
      <c r="A71">
        <v>14</v>
      </c>
      <c r="B71" s="2">
        <f t="shared" si="0"/>
        <v>30.722222222222229</v>
      </c>
      <c r="C71" s="2">
        <f t="shared" si="1"/>
        <v>77.722222222222229</v>
      </c>
      <c r="D71" s="2">
        <f t="shared" si="2"/>
        <v>39.722222222222229</v>
      </c>
      <c r="E71" s="2">
        <f t="shared" si="3"/>
        <v>169.72222222222223</v>
      </c>
      <c r="F71" s="2">
        <f t="shared" si="4"/>
        <v>304.72222222222223</v>
      </c>
      <c r="G71" s="2">
        <f t="shared" si="5"/>
        <v>74.722222222222229</v>
      </c>
      <c r="H71" s="2">
        <f t="shared" si="6"/>
        <v>81.388888888888886</v>
      </c>
      <c r="I71" s="2">
        <f t="shared" si="7"/>
        <v>194.72222222222223</v>
      </c>
      <c r="J71" s="2">
        <f t="shared" si="8"/>
        <v>124.72222222222223</v>
      </c>
      <c r="K71" s="2">
        <f t="shared" si="9"/>
        <v>144.72222222222223</v>
      </c>
      <c r="L71" s="2">
        <f t="shared" si="10"/>
        <v>75.277777777777771</v>
      </c>
      <c r="M71" s="2">
        <f t="shared" si="11"/>
        <v>124.14529914529915</v>
      </c>
      <c r="N71" s="2">
        <f t="shared" si="12"/>
        <v>269.72222222222223</v>
      </c>
      <c r="O71" s="2">
        <f t="shared" si="13"/>
        <v>0</v>
      </c>
      <c r="P71" s="2">
        <f t="shared" si="14"/>
        <v>84.835858585858603</v>
      </c>
      <c r="Q71" s="2">
        <f t="shared" si="15"/>
        <v>87.222222222222229</v>
      </c>
      <c r="R71" s="2">
        <f t="shared" si="16"/>
        <v>56.722222222222229</v>
      </c>
      <c r="S71" s="2">
        <f t="shared" si="17"/>
        <v>239.72222222222223</v>
      </c>
      <c r="T71" s="2">
        <f t="shared" si="18"/>
        <v>294.72222222222223</v>
      </c>
      <c r="U71" s="2">
        <f t="shared" si="19"/>
        <v>37.611111111111114</v>
      </c>
      <c r="V71" s="2">
        <f t="shared" si="20"/>
        <v>11.527777777777771</v>
      </c>
      <c r="Y71">
        <v>14</v>
      </c>
      <c r="Z71" s="2">
        <f t="shared" si="21"/>
        <v>25</v>
      </c>
      <c r="AA71" s="2">
        <f t="shared" si="22"/>
        <v>73</v>
      </c>
      <c r="AB71" s="2">
        <f t="shared" si="23"/>
        <v>35</v>
      </c>
      <c r="AC71" s="2">
        <f t="shared" si="24"/>
        <v>165</v>
      </c>
      <c r="AD71" s="2">
        <f t="shared" si="25"/>
        <v>70</v>
      </c>
      <c r="AE71" s="2">
        <f t="shared" si="26"/>
        <v>190</v>
      </c>
      <c r="AF71" s="2">
        <f t="shared" si="27"/>
        <v>80</v>
      </c>
      <c r="AG71" s="2">
        <f t="shared" si="28"/>
        <v>150</v>
      </c>
      <c r="AH71" s="2">
        <f t="shared" si="29"/>
        <v>120</v>
      </c>
      <c r="AI71" s="2">
        <f t="shared" si="30"/>
        <v>150</v>
      </c>
      <c r="AJ71" s="2">
        <f t="shared" si="31"/>
        <v>80</v>
      </c>
      <c r="AK71" s="2">
        <f t="shared" si="32"/>
        <v>120</v>
      </c>
      <c r="AL71" s="2">
        <f t="shared" si="33"/>
        <v>250</v>
      </c>
      <c r="AM71" s="2">
        <f t="shared" si="34"/>
        <v>0</v>
      </c>
      <c r="AN71" s="2">
        <f t="shared" si="35"/>
        <v>70</v>
      </c>
      <c r="AO71" s="2">
        <f t="shared" si="36"/>
        <v>85</v>
      </c>
      <c r="AP71" s="2">
        <f t="shared" si="37"/>
        <v>50</v>
      </c>
      <c r="AQ71" s="2">
        <f t="shared" si="38"/>
        <v>235</v>
      </c>
      <c r="AR71" s="2">
        <f t="shared" si="39"/>
        <v>285</v>
      </c>
      <c r="AS71" s="2">
        <f t="shared" si="40"/>
        <v>40</v>
      </c>
      <c r="AT71" s="2">
        <f t="shared" si="41"/>
        <v>95</v>
      </c>
      <c r="AW71" s="3"/>
      <c r="AX71" s="3"/>
      <c r="AY71" s="3"/>
      <c r="AZ71" s="3"/>
      <c r="BA71" s="3"/>
    </row>
    <row r="72" spans="1:53" x14ac:dyDescent="0.25">
      <c r="A72">
        <v>15</v>
      </c>
      <c r="B72" s="2">
        <f t="shared" si="0"/>
        <v>71.613636363636374</v>
      </c>
      <c r="C72" s="2">
        <f t="shared" si="1"/>
        <v>40.613636363636374</v>
      </c>
      <c r="D72" s="2">
        <f t="shared" si="2"/>
        <v>92.613636363636374</v>
      </c>
      <c r="E72" s="2">
        <f t="shared" si="3"/>
        <v>142.61363636363637</v>
      </c>
      <c r="F72" s="2">
        <f t="shared" si="4"/>
        <v>219.88636363636363</v>
      </c>
      <c r="G72" s="2">
        <f t="shared" si="5"/>
        <v>107.61363636363637</v>
      </c>
      <c r="H72" s="2">
        <f t="shared" si="6"/>
        <v>157.61363636363637</v>
      </c>
      <c r="I72" s="2">
        <f t="shared" si="7"/>
        <v>109.88636363636363</v>
      </c>
      <c r="J72" s="2">
        <f t="shared" si="8"/>
        <v>39.886363636363626</v>
      </c>
      <c r="K72" s="2">
        <f t="shared" si="9"/>
        <v>97.613636363636374</v>
      </c>
      <c r="L72" s="2">
        <f t="shared" si="10"/>
        <v>160.11363636363637</v>
      </c>
      <c r="M72" s="2">
        <f t="shared" si="11"/>
        <v>56.26748251748252</v>
      </c>
      <c r="N72" s="2">
        <f t="shared" si="12"/>
        <v>184.88636363636363</v>
      </c>
      <c r="O72" s="2">
        <f t="shared" si="13"/>
        <v>84.835858585858603</v>
      </c>
      <c r="P72" s="2">
        <f t="shared" si="14"/>
        <v>0</v>
      </c>
      <c r="Q72" s="2">
        <f t="shared" si="15"/>
        <v>65.113636363636374</v>
      </c>
      <c r="R72" s="2">
        <f t="shared" si="16"/>
        <v>31.613636363636374</v>
      </c>
      <c r="S72" s="2">
        <f t="shared" si="17"/>
        <v>154.88636363636363</v>
      </c>
      <c r="T72" s="2">
        <f t="shared" si="18"/>
        <v>209.88636363636363</v>
      </c>
      <c r="U72" s="2">
        <f t="shared" si="19"/>
        <v>53.113636363636374</v>
      </c>
      <c r="V72" s="2">
        <f t="shared" si="20"/>
        <v>96.363636363636374</v>
      </c>
      <c r="Y72">
        <v>15</v>
      </c>
      <c r="Z72" s="2">
        <f t="shared" si="21"/>
        <v>65</v>
      </c>
      <c r="AA72" s="2">
        <f t="shared" si="22"/>
        <v>33</v>
      </c>
      <c r="AB72" s="2">
        <f t="shared" si="23"/>
        <v>85</v>
      </c>
      <c r="AC72" s="2">
        <f t="shared" si="24"/>
        <v>135</v>
      </c>
      <c r="AD72" s="2">
        <f t="shared" si="25"/>
        <v>140</v>
      </c>
      <c r="AE72" s="2">
        <f t="shared" si="26"/>
        <v>120</v>
      </c>
      <c r="AF72" s="2">
        <f t="shared" si="27"/>
        <v>150</v>
      </c>
      <c r="AG72" s="2">
        <f t="shared" si="28"/>
        <v>80</v>
      </c>
      <c r="AH72" s="2">
        <f t="shared" si="29"/>
        <v>50</v>
      </c>
      <c r="AI72" s="2">
        <f t="shared" si="30"/>
        <v>80</v>
      </c>
      <c r="AJ72" s="2">
        <f t="shared" si="31"/>
        <v>150</v>
      </c>
      <c r="AK72" s="2">
        <f t="shared" si="32"/>
        <v>50</v>
      </c>
      <c r="AL72" s="2">
        <f t="shared" si="33"/>
        <v>180</v>
      </c>
      <c r="AM72" s="2">
        <f t="shared" si="34"/>
        <v>70</v>
      </c>
      <c r="AN72" s="2">
        <f t="shared" si="35"/>
        <v>0</v>
      </c>
      <c r="AO72" s="2">
        <f t="shared" si="36"/>
        <v>55</v>
      </c>
      <c r="AP72" s="2">
        <f t="shared" si="37"/>
        <v>20</v>
      </c>
      <c r="AQ72" s="2">
        <f t="shared" si="38"/>
        <v>165</v>
      </c>
      <c r="AR72" s="2">
        <f t="shared" si="39"/>
        <v>215</v>
      </c>
      <c r="AS72" s="2">
        <f t="shared" si="40"/>
        <v>50</v>
      </c>
      <c r="AT72" s="2">
        <f t="shared" si="41"/>
        <v>35</v>
      </c>
      <c r="AW72" s="3"/>
      <c r="AX72" s="3"/>
      <c r="AY72" s="3"/>
      <c r="AZ72" s="3"/>
      <c r="BA72" s="3"/>
    </row>
    <row r="73" spans="1:53" x14ac:dyDescent="0.25">
      <c r="A73">
        <v>16</v>
      </c>
      <c r="B73" s="2">
        <f t="shared" si="0"/>
        <v>56.5</v>
      </c>
      <c r="C73" s="2">
        <f t="shared" si="1"/>
        <v>24.5</v>
      </c>
      <c r="D73" s="2">
        <f t="shared" si="2"/>
        <v>47.5</v>
      </c>
      <c r="E73" s="2">
        <f t="shared" si="3"/>
        <v>82.5</v>
      </c>
      <c r="F73" s="2">
        <f t="shared" si="4"/>
        <v>247.5</v>
      </c>
      <c r="G73" s="2">
        <f t="shared" si="5"/>
        <v>42.5</v>
      </c>
      <c r="H73" s="2">
        <f t="shared" si="6"/>
        <v>92.5</v>
      </c>
      <c r="I73" s="2">
        <f t="shared" si="7"/>
        <v>107.5</v>
      </c>
      <c r="J73" s="2">
        <f t="shared" si="8"/>
        <v>47.5</v>
      </c>
      <c r="K73" s="2">
        <f t="shared" si="9"/>
        <v>57.5</v>
      </c>
      <c r="L73" s="2">
        <f t="shared" si="10"/>
        <v>162.5</v>
      </c>
      <c r="M73" s="2">
        <f t="shared" si="11"/>
        <v>36.92307692307692</v>
      </c>
      <c r="N73" s="2">
        <f t="shared" si="12"/>
        <v>182.5</v>
      </c>
      <c r="O73" s="2">
        <f t="shared" si="13"/>
        <v>87.222222222222229</v>
      </c>
      <c r="P73" s="2">
        <f t="shared" si="14"/>
        <v>65.113636363636374</v>
      </c>
      <c r="Q73" s="2">
        <f t="shared" si="15"/>
        <v>0</v>
      </c>
      <c r="R73" s="2">
        <f t="shared" si="16"/>
        <v>33.5</v>
      </c>
      <c r="S73" s="2">
        <f t="shared" si="17"/>
        <v>152.5</v>
      </c>
      <c r="T73" s="2">
        <f t="shared" si="18"/>
        <v>207.5</v>
      </c>
      <c r="U73" s="2">
        <f t="shared" si="19"/>
        <v>55.5</v>
      </c>
      <c r="V73" s="2">
        <f t="shared" si="20"/>
        <v>98.75</v>
      </c>
      <c r="Y73">
        <v>16</v>
      </c>
      <c r="Z73" s="2">
        <f t="shared" si="21"/>
        <v>60</v>
      </c>
      <c r="AA73" s="2">
        <f t="shared" si="22"/>
        <v>22</v>
      </c>
      <c r="AB73" s="2">
        <f t="shared" si="23"/>
        <v>50</v>
      </c>
      <c r="AC73" s="2">
        <f t="shared" si="24"/>
        <v>80</v>
      </c>
      <c r="AD73" s="2">
        <f t="shared" si="25"/>
        <v>95</v>
      </c>
      <c r="AE73" s="2">
        <f t="shared" si="26"/>
        <v>105</v>
      </c>
      <c r="AF73" s="2">
        <f t="shared" si="27"/>
        <v>95</v>
      </c>
      <c r="AG73" s="2">
        <f t="shared" si="28"/>
        <v>65</v>
      </c>
      <c r="AH73" s="2">
        <f t="shared" si="29"/>
        <v>45</v>
      </c>
      <c r="AI73" s="2">
        <f t="shared" si="30"/>
        <v>65</v>
      </c>
      <c r="AJ73" s="2">
        <f t="shared" si="31"/>
        <v>165</v>
      </c>
      <c r="AK73" s="2">
        <f t="shared" si="32"/>
        <v>35</v>
      </c>
      <c r="AL73" s="2">
        <f t="shared" si="33"/>
        <v>165</v>
      </c>
      <c r="AM73" s="2">
        <f t="shared" si="34"/>
        <v>85</v>
      </c>
      <c r="AN73" s="2">
        <f t="shared" si="35"/>
        <v>55</v>
      </c>
      <c r="AO73" s="2">
        <f t="shared" si="36"/>
        <v>0</v>
      </c>
      <c r="AP73" s="2">
        <f t="shared" si="37"/>
        <v>35</v>
      </c>
      <c r="AQ73" s="2">
        <f t="shared" si="38"/>
        <v>150</v>
      </c>
      <c r="AR73" s="2">
        <f t="shared" si="39"/>
        <v>200</v>
      </c>
      <c r="AS73" s="2">
        <f t="shared" si="40"/>
        <v>65</v>
      </c>
      <c r="AT73" s="2">
        <f t="shared" si="41"/>
        <v>20</v>
      </c>
      <c r="AW73" s="3"/>
      <c r="AX73" s="3"/>
      <c r="AY73" s="3"/>
      <c r="AZ73" s="3"/>
      <c r="BA73" s="3"/>
    </row>
    <row r="74" spans="1:53" x14ac:dyDescent="0.25">
      <c r="A74">
        <v>17</v>
      </c>
      <c r="B74" s="2">
        <f t="shared" si="0"/>
        <v>40</v>
      </c>
      <c r="C74" s="2">
        <f t="shared" si="1"/>
        <v>21</v>
      </c>
      <c r="D74" s="2">
        <f t="shared" si="2"/>
        <v>61</v>
      </c>
      <c r="E74" s="2">
        <f t="shared" si="3"/>
        <v>113</v>
      </c>
      <c r="F74" s="2">
        <f t="shared" si="4"/>
        <v>248</v>
      </c>
      <c r="G74" s="2">
        <f t="shared" si="5"/>
        <v>76</v>
      </c>
      <c r="H74" s="2">
        <f t="shared" si="6"/>
        <v>126</v>
      </c>
      <c r="I74" s="2">
        <f t="shared" si="7"/>
        <v>138</v>
      </c>
      <c r="J74" s="2">
        <f t="shared" si="8"/>
        <v>68</v>
      </c>
      <c r="K74" s="2">
        <f t="shared" si="9"/>
        <v>88</v>
      </c>
      <c r="L74" s="2">
        <f t="shared" si="10"/>
        <v>132</v>
      </c>
      <c r="M74" s="2">
        <f t="shared" si="11"/>
        <v>67.42307692307692</v>
      </c>
      <c r="N74" s="2">
        <f t="shared" si="12"/>
        <v>213</v>
      </c>
      <c r="O74" s="2">
        <f t="shared" si="13"/>
        <v>56.722222222222229</v>
      </c>
      <c r="P74" s="2">
        <f t="shared" si="14"/>
        <v>31.613636363636374</v>
      </c>
      <c r="Q74" s="2">
        <f t="shared" si="15"/>
        <v>33.5</v>
      </c>
      <c r="R74" s="2">
        <f t="shared" si="16"/>
        <v>0</v>
      </c>
      <c r="S74" s="2">
        <f t="shared" si="17"/>
        <v>183</v>
      </c>
      <c r="T74" s="2">
        <f t="shared" si="18"/>
        <v>238</v>
      </c>
      <c r="U74" s="2">
        <f t="shared" si="19"/>
        <v>25</v>
      </c>
      <c r="V74" s="2">
        <f t="shared" si="20"/>
        <v>68.25</v>
      </c>
      <c r="Y74">
        <v>17</v>
      </c>
      <c r="Z74" s="2">
        <f t="shared" si="21"/>
        <v>45</v>
      </c>
      <c r="AA74" s="2">
        <f t="shared" si="22"/>
        <v>23</v>
      </c>
      <c r="AB74" s="2">
        <f t="shared" si="23"/>
        <v>65</v>
      </c>
      <c r="AC74" s="2">
        <f t="shared" si="24"/>
        <v>115</v>
      </c>
      <c r="AD74" s="2">
        <f t="shared" si="25"/>
        <v>120</v>
      </c>
      <c r="AE74" s="2">
        <f t="shared" si="26"/>
        <v>140</v>
      </c>
      <c r="AF74" s="2">
        <f t="shared" si="27"/>
        <v>130</v>
      </c>
      <c r="AG74" s="2">
        <f t="shared" si="28"/>
        <v>100</v>
      </c>
      <c r="AH74" s="2">
        <f t="shared" si="29"/>
        <v>70</v>
      </c>
      <c r="AI74" s="2">
        <f t="shared" si="30"/>
        <v>100</v>
      </c>
      <c r="AJ74" s="2">
        <f t="shared" si="31"/>
        <v>130</v>
      </c>
      <c r="AK74" s="2">
        <f t="shared" si="32"/>
        <v>70</v>
      </c>
      <c r="AL74" s="2">
        <f t="shared" si="33"/>
        <v>200</v>
      </c>
      <c r="AM74" s="2">
        <f t="shared" si="34"/>
        <v>50</v>
      </c>
      <c r="AN74" s="2">
        <f t="shared" si="35"/>
        <v>20</v>
      </c>
      <c r="AO74" s="2">
        <f t="shared" si="36"/>
        <v>35</v>
      </c>
      <c r="AP74" s="2">
        <f t="shared" si="37"/>
        <v>0</v>
      </c>
      <c r="AQ74" s="2">
        <f t="shared" si="38"/>
        <v>185</v>
      </c>
      <c r="AR74" s="2">
        <f t="shared" si="39"/>
        <v>235</v>
      </c>
      <c r="AS74" s="2">
        <f t="shared" si="40"/>
        <v>30</v>
      </c>
      <c r="AT74" s="2">
        <f t="shared" si="41"/>
        <v>45</v>
      </c>
      <c r="AW74" s="3"/>
      <c r="AX74" s="3"/>
      <c r="AY74" s="3"/>
      <c r="AZ74" s="3"/>
      <c r="BA74" s="3"/>
    </row>
    <row r="75" spans="1:53" x14ac:dyDescent="0.25">
      <c r="A75">
        <v>18</v>
      </c>
      <c r="B75" s="2">
        <f t="shared" si="0"/>
        <v>209</v>
      </c>
      <c r="C75" s="2">
        <f t="shared" si="1"/>
        <v>162</v>
      </c>
      <c r="D75" s="2">
        <f t="shared" si="2"/>
        <v>200</v>
      </c>
      <c r="E75" s="2">
        <f t="shared" si="3"/>
        <v>150</v>
      </c>
      <c r="F75" s="2">
        <f t="shared" si="4"/>
        <v>175</v>
      </c>
      <c r="G75" s="2">
        <f t="shared" si="5"/>
        <v>165</v>
      </c>
      <c r="H75" s="2">
        <f t="shared" si="6"/>
        <v>235</v>
      </c>
      <c r="I75" s="2">
        <f t="shared" si="7"/>
        <v>45</v>
      </c>
      <c r="J75" s="2">
        <f t="shared" si="8"/>
        <v>115</v>
      </c>
      <c r="K75" s="2">
        <f t="shared" si="9"/>
        <v>105</v>
      </c>
      <c r="L75" s="2">
        <f t="shared" si="10"/>
        <v>315</v>
      </c>
      <c r="M75" s="2">
        <f t="shared" si="11"/>
        <v>115.57692307692308</v>
      </c>
      <c r="N75" s="2">
        <f t="shared" si="12"/>
        <v>30</v>
      </c>
      <c r="O75" s="2">
        <f t="shared" si="13"/>
        <v>239.72222222222223</v>
      </c>
      <c r="P75" s="2">
        <f t="shared" si="14"/>
        <v>154.88636363636363</v>
      </c>
      <c r="Q75" s="2">
        <f t="shared" si="15"/>
        <v>152.5</v>
      </c>
      <c r="R75" s="2">
        <f t="shared" si="16"/>
        <v>183</v>
      </c>
      <c r="S75" s="2">
        <f t="shared" si="17"/>
        <v>0</v>
      </c>
      <c r="T75" s="2">
        <f t="shared" si="18"/>
        <v>185</v>
      </c>
      <c r="U75" s="2">
        <f t="shared" si="19"/>
        <v>208</v>
      </c>
      <c r="V75" s="2">
        <f t="shared" si="20"/>
        <v>251.25</v>
      </c>
      <c r="Y75">
        <v>18</v>
      </c>
      <c r="Z75" s="2">
        <f t="shared" si="21"/>
        <v>210</v>
      </c>
      <c r="AA75" s="2">
        <f t="shared" si="22"/>
        <v>162</v>
      </c>
      <c r="AB75" s="2">
        <f t="shared" si="23"/>
        <v>200</v>
      </c>
      <c r="AC75" s="2">
        <f t="shared" si="24"/>
        <v>150</v>
      </c>
      <c r="AD75" s="2">
        <f t="shared" si="25"/>
        <v>245</v>
      </c>
      <c r="AE75" s="2">
        <f t="shared" si="26"/>
        <v>45</v>
      </c>
      <c r="AF75" s="2">
        <f t="shared" si="27"/>
        <v>235</v>
      </c>
      <c r="AG75" s="2">
        <f t="shared" si="28"/>
        <v>95</v>
      </c>
      <c r="AH75" s="2">
        <f t="shared" si="29"/>
        <v>115</v>
      </c>
      <c r="AI75" s="2">
        <f t="shared" si="30"/>
        <v>95</v>
      </c>
      <c r="AJ75" s="2">
        <f t="shared" si="31"/>
        <v>315</v>
      </c>
      <c r="AK75" s="2">
        <f t="shared" si="32"/>
        <v>115</v>
      </c>
      <c r="AL75" s="2">
        <f t="shared" si="33"/>
        <v>15</v>
      </c>
      <c r="AM75" s="2">
        <f t="shared" si="34"/>
        <v>235</v>
      </c>
      <c r="AN75" s="2">
        <f t="shared" si="35"/>
        <v>165</v>
      </c>
      <c r="AO75" s="2">
        <f t="shared" si="36"/>
        <v>150</v>
      </c>
      <c r="AP75" s="2">
        <f t="shared" si="37"/>
        <v>185</v>
      </c>
      <c r="AQ75" s="2">
        <f t="shared" si="38"/>
        <v>0</v>
      </c>
      <c r="AR75" s="2">
        <f t="shared" si="39"/>
        <v>190</v>
      </c>
      <c r="AS75" s="2">
        <f t="shared" si="40"/>
        <v>215</v>
      </c>
      <c r="AT75" s="2">
        <f t="shared" si="41"/>
        <v>140</v>
      </c>
      <c r="AW75" s="3"/>
      <c r="AX75" s="3"/>
      <c r="AY75" s="3"/>
      <c r="AZ75" s="3"/>
      <c r="BA75" s="3"/>
    </row>
    <row r="76" spans="1:53" x14ac:dyDescent="0.25">
      <c r="A76">
        <v>19</v>
      </c>
      <c r="B76" s="2">
        <f t="shared" si="0"/>
        <v>264</v>
      </c>
      <c r="C76" s="2">
        <f t="shared" si="1"/>
        <v>217</v>
      </c>
      <c r="D76" s="2">
        <f t="shared" si="2"/>
        <v>255</v>
      </c>
      <c r="E76" s="2">
        <f t="shared" si="3"/>
        <v>125</v>
      </c>
      <c r="F76" s="2">
        <f t="shared" si="4"/>
        <v>220</v>
      </c>
      <c r="G76" s="2">
        <f t="shared" si="5"/>
        <v>220</v>
      </c>
      <c r="H76" s="2">
        <f t="shared" si="6"/>
        <v>290</v>
      </c>
      <c r="I76" s="2">
        <f t="shared" si="7"/>
        <v>100</v>
      </c>
      <c r="J76" s="2">
        <f t="shared" si="8"/>
        <v>170</v>
      </c>
      <c r="K76" s="2">
        <f t="shared" si="9"/>
        <v>150</v>
      </c>
      <c r="L76" s="2">
        <f t="shared" si="10"/>
        <v>370</v>
      </c>
      <c r="M76" s="2">
        <f t="shared" si="11"/>
        <v>170.57692307692309</v>
      </c>
      <c r="N76" s="2">
        <f t="shared" si="12"/>
        <v>30</v>
      </c>
      <c r="O76" s="2">
        <f t="shared" si="13"/>
        <v>294.72222222222223</v>
      </c>
      <c r="P76" s="2">
        <f t="shared" si="14"/>
        <v>209.88636363636363</v>
      </c>
      <c r="Q76" s="2">
        <f t="shared" si="15"/>
        <v>207.5</v>
      </c>
      <c r="R76" s="2">
        <f t="shared" si="16"/>
        <v>238</v>
      </c>
      <c r="S76" s="2">
        <f t="shared" si="17"/>
        <v>55</v>
      </c>
      <c r="T76" s="2">
        <f t="shared" si="18"/>
        <v>140</v>
      </c>
      <c r="U76" s="2">
        <f t="shared" si="19"/>
        <v>263</v>
      </c>
      <c r="V76" s="2">
        <f t="shared" si="20"/>
        <v>306.25</v>
      </c>
      <c r="Y76">
        <v>19</v>
      </c>
      <c r="Z76" s="2">
        <f t="shared" si="21"/>
        <v>260</v>
      </c>
      <c r="AA76" s="2">
        <f t="shared" si="22"/>
        <v>212</v>
      </c>
      <c r="AB76" s="2">
        <f t="shared" si="23"/>
        <v>250</v>
      </c>
      <c r="AC76" s="2">
        <f t="shared" si="24"/>
        <v>120</v>
      </c>
      <c r="AD76" s="2">
        <f t="shared" si="25"/>
        <v>295</v>
      </c>
      <c r="AE76" s="2">
        <f t="shared" si="26"/>
        <v>95</v>
      </c>
      <c r="AF76" s="2">
        <f t="shared" si="27"/>
        <v>285</v>
      </c>
      <c r="AG76" s="2">
        <f t="shared" si="28"/>
        <v>135</v>
      </c>
      <c r="AH76" s="2">
        <f t="shared" si="29"/>
        <v>165</v>
      </c>
      <c r="AI76" s="2">
        <f t="shared" si="30"/>
        <v>135</v>
      </c>
      <c r="AJ76" s="2">
        <f t="shared" si="31"/>
        <v>365</v>
      </c>
      <c r="AK76" s="2">
        <f t="shared" si="32"/>
        <v>165</v>
      </c>
      <c r="AL76" s="2">
        <f t="shared" si="33"/>
        <v>35</v>
      </c>
      <c r="AM76" s="2">
        <f t="shared" si="34"/>
        <v>285</v>
      </c>
      <c r="AN76" s="2">
        <f t="shared" si="35"/>
        <v>215</v>
      </c>
      <c r="AO76" s="2">
        <f t="shared" si="36"/>
        <v>200</v>
      </c>
      <c r="AP76" s="2">
        <f t="shared" si="37"/>
        <v>235</v>
      </c>
      <c r="AQ76" s="2">
        <f t="shared" si="38"/>
        <v>50</v>
      </c>
      <c r="AR76" s="2">
        <f t="shared" si="39"/>
        <v>150</v>
      </c>
      <c r="AS76" s="2">
        <f t="shared" si="40"/>
        <v>265</v>
      </c>
      <c r="AT76" s="2">
        <f t="shared" si="41"/>
        <v>190</v>
      </c>
      <c r="AW76" s="3"/>
      <c r="AX76" s="3"/>
      <c r="AY76" s="3"/>
      <c r="AZ76" s="3"/>
      <c r="BA76" s="3"/>
    </row>
    <row r="77" spans="1:53" x14ac:dyDescent="0.25">
      <c r="A77">
        <v>20</v>
      </c>
      <c r="B77" s="2">
        <f t="shared" si="0"/>
        <v>33</v>
      </c>
      <c r="C77" s="2">
        <f t="shared" si="1"/>
        <v>46</v>
      </c>
      <c r="D77" s="2">
        <f t="shared" si="2"/>
        <v>54</v>
      </c>
      <c r="E77" s="2">
        <f t="shared" si="3"/>
        <v>138</v>
      </c>
      <c r="F77" s="2">
        <f t="shared" si="4"/>
        <v>273</v>
      </c>
      <c r="G77" s="2">
        <f t="shared" si="5"/>
        <v>69</v>
      </c>
      <c r="H77" s="2">
        <f t="shared" si="6"/>
        <v>119</v>
      </c>
      <c r="I77" s="2">
        <f t="shared" si="7"/>
        <v>163</v>
      </c>
      <c r="J77" s="2">
        <f t="shared" si="8"/>
        <v>93</v>
      </c>
      <c r="K77" s="2">
        <f t="shared" si="9"/>
        <v>113</v>
      </c>
      <c r="L77" s="2">
        <f t="shared" si="10"/>
        <v>107</v>
      </c>
      <c r="M77" s="2">
        <f t="shared" si="11"/>
        <v>92.42307692307692</v>
      </c>
      <c r="N77" s="2">
        <f t="shared" si="12"/>
        <v>238</v>
      </c>
      <c r="O77" s="2">
        <f t="shared" si="13"/>
        <v>37.611111111111114</v>
      </c>
      <c r="P77" s="2">
        <f t="shared" si="14"/>
        <v>53.113636363636374</v>
      </c>
      <c r="Q77" s="2">
        <f t="shared" si="15"/>
        <v>55.5</v>
      </c>
      <c r="R77" s="2">
        <f t="shared" si="16"/>
        <v>25</v>
      </c>
      <c r="S77" s="2">
        <f t="shared" si="17"/>
        <v>208</v>
      </c>
      <c r="T77" s="2">
        <f t="shared" si="18"/>
        <v>263</v>
      </c>
      <c r="U77" s="2">
        <f t="shared" si="19"/>
        <v>0</v>
      </c>
      <c r="V77" s="2">
        <f t="shared" si="20"/>
        <v>43.25</v>
      </c>
      <c r="Y77">
        <v>20</v>
      </c>
      <c r="Z77" s="2">
        <f t="shared" si="21"/>
        <v>35</v>
      </c>
      <c r="AA77" s="2">
        <f t="shared" si="22"/>
        <v>53</v>
      </c>
      <c r="AB77" s="2">
        <f t="shared" si="23"/>
        <v>55</v>
      </c>
      <c r="AC77" s="2">
        <f t="shared" si="24"/>
        <v>145</v>
      </c>
      <c r="AD77" s="2">
        <f t="shared" si="25"/>
        <v>110</v>
      </c>
      <c r="AE77" s="2">
        <f t="shared" si="26"/>
        <v>170</v>
      </c>
      <c r="AF77" s="2">
        <f t="shared" si="27"/>
        <v>120</v>
      </c>
      <c r="AG77" s="2">
        <f t="shared" si="28"/>
        <v>130</v>
      </c>
      <c r="AH77" s="2">
        <f t="shared" si="29"/>
        <v>100</v>
      </c>
      <c r="AI77" s="2">
        <f t="shared" si="30"/>
        <v>130</v>
      </c>
      <c r="AJ77" s="2">
        <f t="shared" si="31"/>
        <v>100</v>
      </c>
      <c r="AK77" s="2">
        <f t="shared" si="32"/>
        <v>100</v>
      </c>
      <c r="AL77" s="2">
        <f t="shared" si="33"/>
        <v>230</v>
      </c>
      <c r="AM77" s="2">
        <f t="shared" si="34"/>
        <v>40</v>
      </c>
      <c r="AN77" s="2">
        <f t="shared" si="35"/>
        <v>50</v>
      </c>
      <c r="AO77" s="2">
        <f t="shared" si="36"/>
        <v>65</v>
      </c>
      <c r="AP77" s="2">
        <f t="shared" si="37"/>
        <v>30</v>
      </c>
      <c r="AQ77" s="2">
        <f t="shared" si="38"/>
        <v>215</v>
      </c>
      <c r="AR77" s="2">
        <f t="shared" si="39"/>
        <v>265</v>
      </c>
      <c r="AS77" s="2">
        <f t="shared" si="40"/>
        <v>0</v>
      </c>
      <c r="AT77" s="2">
        <f t="shared" si="41"/>
        <v>75</v>
      </c>
      <c r="AW77" s="3"/>
      <c r="AX77" s="3"/>
      <c r="AY77" s="3"/>
      <c r="AZ77" s="3"/>
      <c r="BA77" s="3"/>
    </row>
    <row r="78" spans="1:53" x14ac:dyDescent="0.25">
      <c r="A78">
        <v>21</v>
      </c>
      <c r="B78" s="2">
        <f t="shared" si="0"/>
        <v>42.25</v>
      </c>
      <c r="C78" s="2">
        <f t="shared" si="1"/>
        <v>89.25</v>
      </c>
      <c r="D78" s="2">
        <f t="shared" si="2"/>
        <v>51.25</v>
      </c>
      <c r="E78" s="2">
        <f t="shared" si="3"/>
        <v>181.25</v>
      </c>
      <c r="F78" s="2">
        <f t="shared" si="4"/>
        <v>316.25</v>
      </c>
      <c r="G78" s="2">
        <f t="shared" si="5"/>
        <v>86.25</v>
      </c>
      <c r="H78" s="2">
        <f t="shared" si="6"/>
        <v>86.25</v>
      </c>
      <c r="I78" s="2">
        <f t="shared" si="7"/>
        <v>206.25</v>
      </c>
      <c r="J78" s="2">
        <f t="shared" si="8"/>
        <v>136.25</v>
      </c>
      <c r="K78" s="2">
        <f t="shared" si="9"/>
        <v>156.25</v>
      </c>
      <c r="L78" s="2">
        <f t="shared" si="10"/>
        <v>66.25</v>
      </c>
      <c r="M78" s="2">
        <f t="shared" si="11"/>
        <v>135.67307692307691</v>
      </c>
      <c r="N78" s="2">
        <f t="shared" si="12"/>
        <v>281.25</v>
      </c>
      <c r="O78" s="2">
        <f t="shared" si="13"/>
        <v>11.527777777777771</v>
      </c>
      <c r="P78" s="2">
        <f t="shared" si="14"/>
        <v>96.363636363636374</v>
      </c>
      <c r="Q78" s="2">
        <f t="shared" si="15"/>
        <v>98.75</v>
      </c>
      <c r="R78" s="2">
        <f t="shared" si="16"/>
        <v>68.25</v>
      </c>
      <c r="S78" s="2">
        <f t="shared" si="17"/>
        <v>251.25</v>
      </c>
      <c r="T78" s="2">
        <f t="shared" si="18"/>
        <v>306.25</v>
      </c>
      <c r="U78" s="2">
        <f t="shared" si="19"/>
        <v>43.25</v>
      </c>
      <c r="V78" s="2">
        <f t="shared" si="20"/>
        <v>0</v>
      </c>
      <c r="Y78">
        <v>21</v>
      </c>
      <c r="Z78" s="2">
        <f t="shared" si="21"/>
        <v>70</v>
      </c>
      <c r="AA78" s="2">
        <f t="shared" si="22"/>
        <v>22</v>
      </c>
      <c r="AB78" s="2">
        <f t="shared" si="23"/>
        <v>60</v>
      </c>
      <c r="AC78" s="2">
        <f t="shared" si="24"/>
        <v>100</v>
      </c>
      <c r="AD78" s="2">
        <f t="shared" si="25"/>
        <v>105</v>
      </c>
      <c r="AE78" s="2">
        <f t="shared" si="26"/>
        <v>95</v>
      </c>
      <c r="AF78" s="2">
        <f t="shared" si="27"/>
        <v>115</v>
      </c>
      <c r="AG78" s="2">
        <f t="shared" si="28"/>
        <v>55</v>
      </c>
      <c r="AH78" s="2">
        <f t="shared" si="29"/>
        <v>25</v>
      </c>
      <c r="AI78" s="2">
        <f t="shared" si="30"/>
        <v>55</v>
      </c>
      <c r="AJ78" s="2">
        <f t="shared" si="31"/>
        <v>175</v>
      </c>
      <c r="AK78" s="2">
        <f t="shared" si="32"/>
        <v>25</v>
      </c>
      <c r="AL78" s="2">
        <f t="shared" si="33"/>
        <v>155</v>
      </c>
      <c r="AM78" s="2">
        <f t="shared" si="34"/>
        <v>95</v>
      </c>
      <c r="AN78" s="2">
        <f t="shared" si="35"/>
        <v>35</v>
      </c>
      <c r="AO78" s="2">
        <f t="shared" si="36"/>
        <v>20</v>
      </c>
      <c r="AP78" s="2">
        <f t="shared" si="37"/>
        <v>45</v>
      </c>
      <c r="AQ78" s="2">
        <f t="shared" si="38"/>
        <v>140</v>
      </c>
      <c r="AR78" s="2">
        <f t="shared" si="39"/>
        <v>190</v>
      </c>
      <c r="AS78" s="2">
        <f t="shared" si="40"/>
        <v>75</v>
      </c>
      <c r="AT78" s="2">
        <f t="shared" si="41"/>
        <v>0</v>
      </c>
      <c r="AW78" s="3"/>
      <c r="AX78" s="3"/>
      <c r="AY78" s="3"/>
      <c r="AZ78" s="3"/>
      <c r="BA78" s="3"/>
    </row>
    <row r="79" spans="1:53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A79" s="3"/>
      <c r="AB79" s="3"/>
      <c r="AW79" s="3"/>
    </row>
    <row r="80" spans="1:53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9" t="s">
        <v>11</v>
      </c>
      <c r="W80" s="9"/>
      <c r="X80" s="9"/>
      <c r="Y80" s="9"/>
      <c r="Z80" s="9"/>
      <c r="AA80" s="3"/>
      <c r="AB80" s="3"/>
    </row>
    <row r="81" spans="1:26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W81" t="s">
        <v>26</v>
      </c>
      <c r="X81" t="s">
        <v>12</v>
      </c>
      <c r="Y81" t="s">
        <v>10</v>
      </c>
    </row>
    <row r="82" spans="1:26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t="s">
        <v>6</v>
      </c>
      <c r="W82" s="5">
        <f>+SUMPRODUCT(B58:V78,B5:V25)</f>
        <v>461595.35897435894</v>
      </c>
      <c r="X82" s="5">
        <f>+SUMPRODUCT(B58:V78,Z5:AT25)</f>
        <v>146283.5780885781</v>
      </c>
      <c r="Y82" s="6">
        <f>+SUM(W82:X82)</f>
        <v>607878.93706293707</v>
      </c>
      <c r="Z82" t="s">
        <v>15</v>
      </c>
    </row>
    <row r="83" spans="1:26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t="s">
        <v>7</v>
      </c>
      <c r="W83" s="5">
        <f>+SUMPRODUCT(Z58:AT78,B5:V25)</f>
        <v>400858</v>
      </c>
      <c r="X83" s="5">
        <f>+SUMPRODUCT(Z58:AT78,Z5:AT25)</f>
        <v>104070</v>
      </c>
      <c r="Y83" s="6">
        <f>+SUM(W83:X83)</f>
        <v>504928</v>
      </c>
      <c r="Z83" t="s">
        <v>15</v>
      </c>
    </row>
    <row r="84" spans="1:26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6" ht="62" x14ac:dyDescent="0.7">
      <c r="A85" s="7" t="s">
        <v>17</v>
      </c>
      <c r="B85" s="3"/>
      <c r="C85" s="3"/>
      <c r="D85" s="3"/>
      <c r="E85" s="3"/>
      <c r="F85" s="3"/>
      <c r="G85" s="3"/>
    </row>
    <row r="86" spans="1:26" x14ac:dyDescent="0.25">
      <c r="A86" t="s">
        <v>20</v>
      </c>
      <c r="B86" s="3"/>
      <c r="C86" s="3"/>
      <c r="D86" s="3"/>
      <c r="E86" s="3"/>
      <c r="F86" s="3"/>
      <c r="G86" s="3"/>
    </row>
    <row r="87" spans="1:26" x14ac:dyDescent="0.25">
      <c r="A87" t="s">
        <v>18</v>
      </c>
      <c r="B87" s="3"/>
      <c r="C87" s="6">
        <f>+X82/(1.6*3600)</f>
        <v>25.396454529267032</v>
      </c>
      <c r="D87" s="3" t="s">
        <v>37</v>
      </c>
      <c r="E87" s="3"/>
      <c r="F87" s="3"/>
      <c r="G87" s="3"/>
    </row>
    <row r="88" spans="1:26" x14ac:dyDescent="0.25">
      <c r="A88" t="s">
        <v>19</v>
      </c>
      <c r="B88" s="3"/>
      <c r="C88" s="6">
        <f>+W82/(2.8*3600)</f>
        <v>45.793190374440371</v>
      </c>
      <c r="D88" s="3" t="s">
        <v>37</v>
      </c>
      <c r="E88" s="3"/>
      <c r="F88" s="3"/>
      <c r="G88" s="3"/>
    </row>
    <row r="89" spans="1:26" x14ac:dyDescent="0.25">
      <c r="A89" t="s">
        <v>21</v>
      </c>
      <c r="B89" s="3"/>
      <c r="C89" s="3"/>
      <c r="D89" s="3"/>
      <c r="E89" s="3"/>
      <c r="F89" s="3"/>
      <c r="G89" s="3"/>
    </row>
    <row r="90" spans="1:26" x14ac:dyDescent="0.25">
      <c r="A90" t="s">
        <v>18</v>
      </c>
      <c r="B90" s="3"/>
      <c r="C90" s="6">
        <f>+X83/(1.6*3600)</f>
        <v>18.067708333333332</v>
      </c>
      <c r="D90" s="3" t="s">
        <v>37</v>
      </c>
      <c r="E90" s="3"/>
      <c r="F90" s="3"/>
      <c r="G90" s="3"/>
    </row>
    <row r="91" spans="1:26" x14ac:dyDescent="0.25">
      <c r="A91" t="s">
        <v>19</v>
      </c>
      <c r="C91" s="6">
        <f>+W83/(2.8*3600)</f>
        <v>39.767658730158729</v>
      </c>
      <c r="D91" s="3" t="s">
        <v>37</v>
      </c>
    </row>
    <row r="93" spans="1:26" ht="62" x14ac:dyDescent="0.7">
      <c r="A93" s="7" t="s">
        <v>22</v>
      </c>
    </row>
    <row r="94" spans="1:26" x14ac:dyDescent="0.25">
      <c r="A94" t="s">
        <v>23</v>
      </c>
    </row>
    <row r="95" spans="1:26" x14ac:dyDescent="0.25">
      <c r="A95" t="s">
        <v>5</v>
      </c>
    </row>
    <row r="96" spans="1:26" x14ac:dyDescent="0.25">
      <c r="A96" t="s">
        <v>24</v>
      </c>
      <c r="B96" s="4">
        <f>+X82*0.0023</f>
        <v>336.45222960372962</v>
      </c>
      <c r="C96" t="s">
        <v>35</v>
      </c>
    </row>
    <row r="97" spans="1:4" x14ac:dyDescent="0.25">
      <c r="A97" t="s">
        <v>25</v>
      </c>
      <c r="B97" s="4">
        <f>+W82*0.0013</f>
        <v>600.07396666666659</v>
      </c>
      <c r="C97" t="s">
        <v>35</v>
      </c>
    </row>
    <row r="98" spans="1:4" x14ac:dyDescent="0.25">
      <c r="A98" t="s">
        <v>4</v>
      </c>
    </row>
    <row r="99" spans="1:4" x14ac:dyDescent="0.25">
      <c r="A99" t="s">
        <v>24</v>
      </c>
      <c r="B99" s="4">
        <f>+X83*0.0023</f>
        <v>239.36099999999999</v>
      </c>
      <c r="C99" t="s">
        <v>35</v>
      </c>
    </row>
    <row r="100" spans="1:4" x14ac:dyDescent="0.25">
      <c r="A100" t="s">
        <v>25</v>
      </c>
      <c r="B100" s="4">
        <f>+W83*0.0013</f>
        <v>521.11540000000002</v>
      </c>
      <c r="C100" t="s">
        <v>35</v>
      </c>
    </row>
    <row r="102" spans="1:4" ht="62" x14ac:dyDescent="0.7">
      <c r="A102" s="7" t="s">
        <v>27</v>
      </c>
    </row>
    <row r="103" spans="1:4" x14ac:dyDescent="0.25">
      <c r="A103" t="s">
        <v>20</v>
      </c>
    </row>
    <row r="104" spans="1:4" x14ac:dyDescent="0.25">
      <c r="A104" t="s">
        <v>28</v>
      </c>
      <c r="B104" s="4">
        <f>+C87/(2*8*0.6)</f>
        <v>2.645464013465316</v>
      </c>
      <c r="C104" t="s">
        <v>30</v>
      </c>
      <c r="D104" s="4">
        <f>+_xlfn.CEILING.MATH(B104)</f>
        <v>3</v>
      </c>
    </row>
    <row r="105" spans="1:4" x14ac:dyDescent="0.25">
      <c r="A105" t="s">
        <v>29</v>
      </c>
      <c r="B105" s="4">
        <f>+C88/(2*8*0.75)</f>
        <v>3.8160991978700309</v>
      </c>
      <c r="C105" t="s">
        <v>30</v>
      </c>
      <c r="D105" s="4">
        <f t="shared" ref="D105:D108" si="42">+_xlfn.CEILING.MATH(B105)</f>
        <v>4</v>
      </c>
    </row>
    <row r="106" spans="1:4" x14ac:dyDescent="0.25">
      <c r="A106" t="s">
        <v>21</v>
      </c>
    </row>
    <row r="107" spans="1:4" x14ac:dyDescent="0.25">
      <c r="A107" t="s">
        <v>28</v>
      </c>
      <c r="B107" s="4">
        <f>+C90/(2*8*0.6)</f>
        <v>1.8820529513888888</v>
      </c>
      <c r="C107" t="s">
        <v>30</v>
      </c>
      <c r="D107" s="4">
        <f t="shared" si="42"/>
        <v>2</v>
      </c>
    </row>
    <row r="108" spans="1:4" x14ac:dyDescent="0.25">
      <c r="A108" t="s">
        <v>29</v>
      </c>
      <c r="B108" s="4">
        <f>+C91/(2*8*0.75)</f>
        <v>3.3139715608465607</v>
      </c>
      <c r="C108" t="s">
        <v>30</v>
      </c>
      <c r="D108" s="4">
        <f t="shared" si="42"/>
        <v>4</v>
      </c>
    </row>
    <row r="110" spans="1:4" ht="62" x14ac:dyDescent="0.7">
      <c r="A110" s="7" t="s">
        <v>31</v>
      </c>
    </row>
    <row r="111" spans="1:4" x14ac:dyDescent="0.25">
      <c r="A111" t="s">
        <v>32</v>
      </c>
    </row>
    <row r="112" spans="1:4" x14ac:dyDescent="0.25">
      <c r="A112" t="s">
        <v>20</v>
      </c>
      <c r="B112" s="4">
        <f>+D104*2+D105*2</f>
        <v>14</v>
      </c>
      <c r="C112" t="s">
        <v>36</v>
      </c>
    </row>
    <row r="113" spans="1:3" x14ac:dyDescent="0.25">
      <c r="A113" t="s">
        <v>21</v>
      </c>
      <c r="B113" s="4">
        <f>+D107*2+D108*2</f>
        <v>12</v>
      </c>
      <c r="C113" t="s">
        <v>36</v>
      </c>
    </row>
    <row r="115" spans="1:3" ht="62" x14ac:dyDescent="0.7">
      <c r="A115" s="7" t="s">
        <v>33</v>
      </c>
    </row>
    <row r="116" spans="1:3" x14ac:dyDescent="0.25">
      <c r="A116" t="s">
        <v>34</v>
      </c>
    </row>
    <row r="117" spans="1:3" x14ac:dyDescent="0.25">
      <c r="A117" t="s">
        <v>20</v>
      </c>
      <c r="B117" s="4">
        <f>+B112*30*8</f>
        <v>3360</v>
      </c>
      <c r="C117" t="s">
        <v>35</v>
      </c>
    </row>
    <row r="118" spans="1:3" x14ac:dyDescent="0.25">
      <c r="A118" t="s">
        <v>21</v>
      </c>
      <c r="B118" s="4">
        <f>+B113*30*8</f>
        <v>2880</v>
      </c>
      <c r="C118" t="s">
        <v>35</v>
      </c>
    </row>
  </sheetData>
  <mergeCells count="7">
    <mergeCell ref="Y2:AT2"/>
    <mergeCell ref="V80:Z80"/>
    <mergeCell ref="B29:C29"/>
    <mergeCell ref="Z29:AA29"/>
    <mergeCell ref="A2:V2"/>
    <mergeCell ref="A53:V53"/>
    <mergeCell ref="Y53:AT5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8B663-ED7C-674F-9BFA-D9406BA0844F}">
  <dimension ref="A1:V22"/>
  <sheetViews>
    <sheetView workbookViewId="0">
      <selection activeCell="E35" sqref="E35"/>
    </sheetView>
  </sheetViews>
  <sheetFormatPr baseColWidth="10" defaultRowHeight="19" x14ac:dyDescent="0.25"/>
  <sheetData>
    <row r="1" spans="1:22" x14ac:dyDescent="0.25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25">
      <c r="A2">
        <v>1</v>
      </c>
      <c r="B2">
        <v>0</v>
      </c>
      <c r="C2">
        <v>108</v>
      </c>
      <c r="D2">
        <v>180</v>
      </c>
      <c r="E2">
        <v>22</v>
      </c>
      <c r="F2">
        <v>0</v>
      </c>
      <c r="G2">
        <v>48</v>
      </c>
      <c r="H2">
        <v>0</v>
      </c>
      <c r="I2">
        <v>32</v>
      </c>
      <c r="J2">
        <v>0</v>
      </c>
      <c r="K2">
        <v>0</v>
      </c>
      <c r="L2">
        <v>80</v>
      </c>
      <c r="M2">
        <v>0</v>
      </c>
      <c r="N2">
        <v>0</v>
      </c>
      <c r="O2">
        <v>56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20</v>
      </c>
    </row>
    <row r="3" spans="1:22" x14ac:dyDescent="0.25">
      <c r="A3">
        <v>2</v>
      </c>
      <c r="B3">
        <v>0</v>
      </c>
      <c r="C3">
        <v>0</v>
      </c>
      <c r="D3">
        <v>20</v>
      </c>
      <c r="E3">
        <v>0</v>
      </c>
      <c r="F3">
        <v>0</v>
      </c>
      <c r="G3">
        <v>0</v>
      </c>
      <c r="H3">
        <v>10</v>
      </c>
      <c r="I3">
        <v>0</v>
      </c>
      <c r="J3">
        <v>0</v>
      </c>
      <c r="K3">
        <v>120</v>
      </c>
      <c r="L3">
        <v>0</v>
      </c>
      <c r="M3">
        <v>30</v>
      </c>
      <c r="N3">
        <v>60</v>
      </c>
      <c r="O3">
        <v>0</v>
      </c>
      <c r="P3">
        <v>0</v>
      </c>
      <c r="Q3">
        <v>132</v>
      </c>
      <c r="R3">
        <v>0</v>
      </c>
      <c r="S3">
        <v>80</v>
      </c>
      <c r="T3">
        <v>60</v>
      </c>
      <c r="U3">
        <v>0</v>
      </c>
      <c r="V3">
        <v>10</v>
      </c>
    </row>
    <row r="4" spans="1:22" x14ac:dyDescent="0.25">
      <c r="A4">
        <v>3</v>
      </c>
      <c r="B4">
        <v>0</v>
      </c>
      <c r="C4">
        <v>0</v>
      </c>
      <c r="D4">
        <v>0</v>
      </c>
      <c r="E4">
        <v>0</v>
      </c>
      <c r="F4">
        <v>12</v>
      </c>
      <c r="G4">
        <v>104</v>
      </c>
      <c r="H4">
        <v>0</v>
      </c>
      <c r="I4">
        <v>0</v>
      </c>
      <c r="J4">
        <v>80</v>
      </c>
      <c r="K4">
        <v>20</v>
      </c>
      <c r="L4">
        <v>80</v>
      </c>
      <c r="M4">
        <v>0</v>
      </c>
      <c r="N4">
        <v>0</v>
      </c>
      <c r="O4">
        <v>0</v>
      </c>
      <c r="P4">
        <v>10</v>
      </c>
      <c r="Q4">
        <v>0</v>
      </c>
      <c r="R4">
        <v>20</v>
      </c>
      <c r="S4">
        <v>0</v>
      </c>
      <c r="T4">
        <v>20</v>
      </c>
      <c r="U4">
        <v>0</v>
      </c>
      <c r="V4">
        <v>0</v>
      </c>
    </row>
    <row r="5" spans="1:22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50</v>
      </c>
      <c r="H5">
        <v>0</v>
      </c>
      <c r="I5">
        <v>70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</v>
      </c>
      <c r="Q5">
        <v>120</v>
      </c>
      <c r="R5">
        <v>0</v>
      </c>
      <c r="S5">
        <v>10</v>
      </c>
      <c r="T5">
        <v>0</v>
      </c>
      <c r="U5">
        <v>0</v>
      </c>
      <c r="V5">
        <v>180</v>
      </c>
    </row>
    <row r="6" spans="1:22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80</v>
      </c>
      <c r="J6">
        <v>140</v>
      </c>
      <c r="K6">
        <v>70</v>
      </c>
      <c r="L6">
        <v>8</v>
      </c>
      <c r="M6">
        <v>0</v>
      </c>
      <c r="N6">
        <v>92</v>
      </c>
      <c r="O6">
        <v>0</v>
      </c>
      <c r="P6">
        <v>0</v>
      </c>
      <c r="Q6">
        <v>14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6</v>
      </c>
      <c r="K7">
        <v>10</v>
      </c>
      <c r="L7">
        <v>60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90</v>
      </c>
      <c r="T7">
        <v>10</v>
      </c>
      <c r="U7">
        <v>0</v>
      </c>
      <c r="V7">
        <v>0</v>
      </c>
    </row>
    <row r="8" spans="1:22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24</v>
      </c>
      <c r="K8">
        <v>10</v>
      </c>
      <c r="L8">
        <v>140</v>
      </c>
      <c r="M8">
        <v>0</v>
      </c>
      <c r="N8">
        <v>0</v>
      </c>
      <c r="O8">
        <v>60</v>
      </c>
      <c r="P8">
        <v>14</v>
      </c>
      <c r="Q8">
        <v>26</v>
      </c>
      <c r="R8">
        <v>0</v>
      </c>
      <c r="S8">
        <v>20</v>
      </c>
      <c r="T8">
        <v>0</v>
      </c>
      <c r="U8">
        <v>40</v>
      </c>
      <c r="V8">
        <v>0</v>
      </c>
    </row>
    <row r="9" spans="1:22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60</v>
      </c>
      <c r="L9">
        <v>70</v>
      </c>
      <c r="M9">
        <v>0</v>
      </c>
      <c r="N9">
        <v>0</v>
      </c>
      <c r="O9">
        <v>0</v>
      </c>
      <c r="P9">
        <v>0</v>
      </c>
      <c r="Q9">
        <v>16</v>
      </c>
      <c r="R9">
        <v>0</v>
      </c>
      <c r="S9">
        <v>38</v>
      </c>
      <c r="T9">
        <v>0</v>
      </c>
      <c r="U9">
        <v>4</v>
      </c>
      <c r="V9">
        <v>40</v>
      </c>
    </row>
    <row r="10" spans="1:22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40</v>
      </c>
      <c r="O10">
        <v>0</v>
      </c>
      <c r="P10">
        <v>0</v>
      </c>
      <c r="Q10">
        <v>20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180</v>
      </c>
      <c r="P12">
        <v>20</v>
      </c>
      <c r="Q12">
        <v>0</v>
      </c>
      <c r="R12">
        <v>0</v>
      </c>
      <c r="S12">
        <v>70</v>
      </c>
      <c r="T12">
        <v>0</v>
      </c>
      <c r="U12">
        <v>6</v>
      </c>
      <c r="V12">
        <v>0</v>
      </c>
    </row>
    <row r="13" spans="1:22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180</v>
      </c>
      <c r="R13">
        <v>4</v>
      </c>
      <c r="S13">
        <v>0</v>
      </c>
      <c r="T13">
        <v>10</v>
      </c>
      <c r="U13">
        <v>4</v>
      </c>
      <c r="V13">
        <v>120</v>
      </c>
    </row>
    <row r="14" spans="1:22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20</v>
      </c>
      <c r="Q15">
        <v>0</v>
      </c>
      <c r="R15">
        <v>0</v>
      </c>
      <c r="S15">
        <v>0</v>
      </c>
      <c r="T15">
        <v>0</v>
      </c>
      <c r="U15">
        <v>10</v>
      </c>
      <c r="V15">
        <v>12</v>
      </c>
    </row>
    <row r="16" spans="1:22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10</v>
      </c>
      <c r="S16">
        <v>0</v>
      </c>
      <c r="T16">
        <v>22</v>
      </c>
      <c r="U16">
        <v>0</v>
      </c>
      <c r="V16">
        <v>120</v>
      </c>
    </row>
    <row r="17" spans="1:22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10</v>
      </c>
      <c r="V17">
        <v>0</v>
      </c>
    </row>
    <row r="18" spans="1:22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28</v>
      </c>
      <c r="U18">
        <v>112</v>
      </c>
      <c r="V18">
        <v>10</v>
      </c>
    </row>
    <row r="19" spans="1:22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4256C-8366-6449-B35C-EED8985140AA}">
  <dimension ref="A1:V22"/>
  <sheetViews>
    <sheetView workbookViewId="0">
      <selection activeCell="A31" sqref="A31"/>
    </sheetView>
  </sheetViews>
  <sheetFormatPr baseColWidth="10" defaultRowHeight="19" x14ac:dyDescent="0.25"/>
  <sheetData>
    <row r="1" spans="1:22" x14ac:dyDescent="0.25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60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80</v>
      </c>
      <c r="L4">
        <v>4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260</v>
      </c>
      <c r="V6">
        <v>0</v>
      </c>
    </row>
    <row r="7" spans="1:22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12</v>
      </c>
      <c r="N7">
        <v>0</v>
      </c>
      <c r="O7">
        <v>0</v>
      </c>
      <c r="P7">
        <v>0</v>
      </c>
      <c r="Q7">
        <v>0</v>
      </c>
      <c r="R7">
        <v>80</v>
      </c>
      <c r="S7">
        <v>0</v>
      </c>
      <c r="T7">
        <v>0</v>
      </c>
      <c r="U7">
        <v>0</v>
      </c>
      <c r="V7">
        <v>0</v>
      </c>
    </row>
    <row r="8" spans="1:22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140</v>
      </c>
      <c r="Q9">
        <v>0</v>
      </c>
      <c r="R9">
        <v>20</v>
      </c>
      <c r="S9">
        <v>0</v>
      </c>
      <c r="T9">
        <v>0</v>
      </c>
      <c r="U9">
        <v>0</v>
      </c>
      <c r="V9">
        <v>0</v>
      </c>
    </row>
    <row r="10" spans="1:22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90</v>
      </c>
      <c r="U10">
        <v>0</v>
      </c>
      <c r="V10">
        <v>0</v>
      </c>
    </row>
    <row r="11" spans="1:22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80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5FFC-39A9-0145-9A9B-9AEB2FC20EAA}">
  <dimension ref="A1:F22"/>
  <sheetViews>
    <sheetView tabSelected="1" workbookViewId="0">
      <selection activeCell="H27" sqref="E1:H27"/>
    </sheetView>
  </sheetViews>
  <sheetFormatPr baseColWidth="10" defaultRowHeight="19" x14ac:dyDescent="0.25"/>
  <sheetData>
    <row r="1" spans="1:6" x14ac:dyDescent="0.25">
      <c r="A1" s="8" t="s">
        <v>2</v>
      </c>
      <c r="B1" t="s">
        <v>38</v>
      </c>
      <c r="C1" t="s">
        <v>39</v>
      </c>
    </row>
    <row r="2" spans="1:6" x14ac:dyDescent="0.25">
      <c r="A2">
        <v>1</v>
      </c>
      <c r="B2" s="2">
        <v>96</v>
      </c>
      <c r="C2" s="2">
        <v>60</v>
      </c>
      <c r="E2" s="2"/>
      <c r="F2" s="2"/>
    </row>
    <row r="3" spans="1:6" x14ac:dyDescent="0.25">
      <c r="A3">
        <v>2</v>
      </c>
      <c r="B3" s="2">
        <v>135</v>
      </c>
      <c r="C3" s="2">
        <v>68</v>
      </c>
      <c r="E3" s="2"/>
      <c r="F3" s="2"/>
    </row>
    <row r="4" spans="1:6" x14ac:dyDescent="0.25">
      <c r="A4">
        <v>3</v>
      </c>
      <c r="B4" s="2">
        <v>90</v>
      </c>
      <c r="C4" s="2">
        <v>75</v>
      </c>
      <c r="E4" s="2"/>
      <c r="F4" s="2"/>
    </row>
    <row r="5" spans="1:6" x14ac:dyDescent="0.25">
      <c r="A5">
        <v>4</v>
      </c>
      <c r="B5" s="2">
        <v>130</v>
      </c>
      <c r="C5" s="2">
        <v>165</v>
      </c>
      <c r="E5" s="2"/>
      <c r="F5" s="2"/>
    </row>
    <row r="6" spans="1:6" x14ac:dyDescent="0.25">
      <c r="A6">
        <v>5</v>
      </c>
      <c r="B6" s="2">
        <v>360</v>
      </c>
      <c r="C6" s="2">
        <v>70</v>
      </c>
      <c r="E6" s="2"/>
      <c r="F6" s="2"/>
    </row>
    <row r="7" spans="1:6" x14ac:dyDescent="0.25">
      <c r="A7">
        <v>6</v>
      </c>
      <c r="B7" s="2">
        <v>100</v>
      </c>
      <c r="C7" s="2">
        <v>100</v>
      </c>
      <c r="E7" s="2"/>
      <c r="F7" s="2"/>
    </row>
    <row r="8" spans="1:6" x14ac:dyDescent="0.25">
      <c r="A8">
        <v>7</v>
      </c>
      <c r="B8" s="2">
        <v>40</v>
      </c>
      <c r="C8" s="2">
        <v>90</v>
      </c>
      <c r="E8" s="2"/>
      <c r="F8" s="2"/>
    </row>
    <row r="9" spans="1:6" x14ac:dyDescent="0.25">
      <c r="A9">
        <v>8</v>
      </c>
      <c r="B9" s="2">
        <v>206</v>
      </c>
      <c r="C9" s="2">
        <v>114</v>
      </c>
      <c r="E9" s="2"/>
      <c r="F9" s="2"/>
    </row>
    <row r="10" spans="1:6" x14ac:dyDescent="0.25">
      <c r="A10">
        <v>9</v>
      </c>
      <c r="B10" s="2">
        <v>170</v>
      </c>
      <c r="C10" s="2">
        <v>80</v>
      </c>
      <c r="E10" s="2"/>
      <c r="F10" s="2"/>
    </row>
    <row r="11" spans="1:6" x14ac:dyDescent="0.25">
      <c r="A11">
        <v>10</v>
      </c>
      <c r="B11" s="2">
        <v>140</v>
      </c>
      <c r="C11" s="2">
        <v>130</v>
      </c>
      <c r="E11" s="2"/>
      <c r="F11" s="2"/>
    </row>
    <row r="12" spans="1:6" x14ac:dyDescent="0.25">
      <c r="A12">
        <v>11</v>
      </c>
      <c r="B12" s="2">
        <v>10</v>
      </c>
      <c r="C12" s="2">
        <v>40</v>
      </c>
      <c r="E12" s="2"/>
      <c r="F12" s="2"/>
    </row>
    <row r="13" spans="1:6" x14ac:dyDescent="0.25">
      <c r="A13">
        <v>12</v>
      </c>
      <c r="B13" s="2">
        <v>150.4</v>
      </c>
      <c r="C13" s="2">
        <v>99</v>
      </c>
      <c r="E13" s="2"/>
      <c r="F13" s="2"/>
    </row>
    <row r="14" spans="1:6" x14ac:dyDescent="0.25">
      <c r="A14">
        <v>13</v>
      </c>
      <c r="B14" s="2">
        <v>247.5</v>
      </c>
      <c r="C14" s="2">
        <v>147.5</v>
      </c>
      <c r="E14" s="2"/>
      <c r="F14" s="2"/>
    </row>
    <row r="15" spans="1:6" x14ac:dyDescent="0.25">
      <c r="A15">
        <v>14</v>
      </c>
      <c r="B15" s="2">
        <v>78.3</v>
      </c>
      <c r="C15" s="2">
        <v>46.9</v>
      </c>
      <c r="E15" s="2"/>
      <c r="F15" s="2"/>
    </row>
    <row r="16" spans="1:6" x14ac:dyDescent="0.25">
      <c r="A16">
        <v>15</v>
      </c>
      <c r="B16" s="2">
        <v>158.9</v>
      </c>
      <c r="C16" s="2">
        <v>51.3</v>
      </c>
      <c r="E16" s="2"/>
      <c r="F16" s="2"/>
    </row>
    <row r="17" spans="1:6" x14ac:dyDescent="0.25">
      <c r="A17">
        <v>16</v>
      </c>
      <c r="B17" s="2">
        <v>127.5</v>
      </c>
      <c r="C17" s="2">
        <v>85</v>
      </c>
      <c r="E17" s="2"/>
      <c r="F17" s="2"/>
    </row>
    <row r="18" spans="1:6" x14ac:dyDescent="0.25">
      <c r="A18">
        <v>17</v>
      </c>
      <c r="B18" s="2">
        <v>129</v>
      </c>
      <c r="C18" s="2">
        <v>53</v>
      </c>
      <c r="E18" s="2"/>
      <c r="F18" s="2"/>
    </row>
    <row r="19" spans="1:6" x14ac:dyDescent="0.25">
      <c r="A19">
        <v>18</v>
      </c>
      <c r="B19" s="2">
        <v>240</v>
      </c>
      <c r="C19" s="2">
        <v>125</v>
      </c>
      <c r="E19" s="2"/>
      <c r="F19" s="2"/>
    </row>
    <row r="20" spans="1:6" x14ac:dyDescent="0.25">
      <c r="A20">
        <v>19</v>
      </c>
      <c r="B20" s="2">
        <v>245</v>
      </c>
      <c r="C20" s="2">
        <v>175</v>
      </c>
      <c r="E20" s="2"/>
      <c r="F20" s="2"/>
    </row>
    <row r="21" spans="1:6" x14ac:dyDescent="0.25">
      <c r="A21">
        <v>20</v>
      </c>
      <c r="B21" s="2">
        <v>113</v>
      </c>
      <c r="C21" s="2">
        <v>44</v>
      </c>
      <c r="E21" s="2"/>
      <c r="F21" s="2"/>
    </row>
    <row r="22" spans="1:6" x14ac:dyDescent="0.25">
      <c r="A22">
        <v>21</v>
      </c>
      <c r="B22" s="2">
        <v>75</v>
      </c>
      <c r="C22" s="2">
        <v>38.799999999999997</v>
      </c>
      <c r="E22" s="2"/>
      <c r="F2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304F-1452-264A-87A4-DAAD36283E5C}">
  <dimension ref="A1:C22"/>
  <sheetViews>
    <sheetView workbookViewId="0">
      <selection activeCell="C22" sqref="A1:C22"/>
    </sheetView>
  </sheetViews>
  <sheetFormatPr baseColWidth="10" defaultRowHeight="19" x14ac:dyDescent="0.25"/>
  <sheetData>
    <row r="1" spans="1:3" x14ac:dyDescent="0.25">
      <c r="A1" s="8" t="s">
        <v>2</v>
      </c>
      <c r="B1" t="s">
        <v>38</v>
      </c>
      <c r="C1" t="s">
        <v>39</v>
      </c>
    </row>
    <row r="2" spans="1:3" x14ac:dyDescent="0.25">
      <c r="A2">
        <v>1</v>
      </c>
      <c r="B2" s="3">
        <v>95</v>
      </c>
      <c r="C2" s="3">
        <v>60</v>
      </c>
    </row>
    <row r="3" spans="1:3" x14ac:dyDescent="0.25">
      <c r="A3">
        <v>2</v>
      </c>
      <c r="B3" s="3">
        <v>135</v>
      </c>
      <c r="C3" s="3">
        <v>68</v>
      </c>
    </row>
    <row r="4" spans="1:3" x14ac:dyDescent="0.25">
      <c r="A4">
        <v>3</v>
      </c>
      <c r="B4" s="3">
        <v>90</v>
      </c>
      <c r="C4" s="3">
        <v>75</v>
      </c>
    </row>
    <row r="5" spans="1:3" x14ac:dyDescent="0.25">
      <c r="A5">
        <v>4</v>
      </c>
      <c r="B5" s="3">
        <v>130</v>
      </c>
      <c r="C5" s="3">
        <v>165</v>
      </c>
    </row>
    <row r="6" spans="1:3" x14ac:dyDescent="0.25">
      <c r="A6">
        <v>5</v>
      </c>
      <c r="B6" s="3">
        <v>40</v>
      </c>
      <c r="C6" s="3">
        <v>80</v>
      </c>
    </row>
    <row r="7" spans="1:3" x14ac:dyDescent="0.25">
      <c r="A7">
        <v>6</v>
      </c>
      <c r="B7" s="3">
        <v>210</v>
      </c>
      <c r="C7" s="3">
        <v>110</v>
      </c>
    </row>
    <row r="8" spans="1:3" x14ac:dyDescent="0.25">
      <c r="A8">
        <v>7</v>
      </c>
      <c r="B8" s="3">
        <v>40</v>
      </c>
      <c r="C8" s="3">
        <v>90</v>
      </c>
    </row>
    <row r="9" spans="1:3" x14ac:dyDescent="0.25">
      <c r="A9">
        <v>8</v>
      </c>
      <c r="B9" s="3">
        <v>150</v>
      </c>
      <c r="C9" s="3">
        <v>130</v>
      </c>
    </row>
    <row r="10" spans="1:3" x14ac:dyDescent="0.25">
      <c r="A10">
        <v>9</v>
      </c>
      <c r="B10" s="3">
        <v>170</v>
      </c>
      <c r="C10" s="3">
        <v>80</v>
      </c>
    </row>
    <row r="11" spans="1:3" x14ac:dyDescent="0.25">
      <c r="A11">
        <v>10</v>
      </c>
      <c r="B11" s="3">
        <v>150</v>
      </c>
      <c r="C11" s="3">
        <v>130</v>
      </c>
    </row>
    <row r="12" spans="1:3" x14ac:dyDescent="0.25">
      <c r="A12">
        <v>11</v>
      </c>
      <c r="B12" s="3">
        <v>10</v>
      </c>
      <c r="C12" s="3">
        <v>40</v>
      </c>
    </row>
    <row r="13" spans="1:3" x14ac:dyDescent="0.25">
      <c r="A13">
        <v>12</v>
      </c>
      <c r="B13" s="3">
        <v>150</v>
      </c>
      <c r="C13" s="3">
        <v>100</v>
      </c>
    </row>
    <row r="14" spans="1:3" x14ac:dyDescent="0.25">
      <c r="A14">
        <v>13</v>
      </c>
      <c r="B14" s="3">
        <v>240</v>
      </c>
      <c r="C14" s="3">
        <v>140</v>
      </c>
    </row>
    <row r="15" spans="1:3" x14ac:dyDescent="0.25">
      <c r="A15">
        <v>14</v>
      </c>
      <c r="B15" s="3">
        <v>80</v>
      </c>
      <c r="C15" s="3">
        <v>50</v>
      </c>
    </row>
    <row r="16" spans="1:3" x14ac:dyDescent="0.25">
      <c r="A16">
        <v>15</v>
      </c>
      <c r="B16" s="3">
        <v>150</v>
      </c>
      <c r="C16" s="3">
        <v>50</v>
      </c>
    </row>
    <row r="17" spans="1:3" x14ac:dyDescent="0.25">
      <c r="A17">
        <v>16</v>
      </c>
      <c r="B17" s="3">
        <v>130</v>
      </c>
      <c r="C17" s="3">
        <v>85</v>
      </c>
    </row>
    <row r="18" spans="1:3" x14ac:dyDescent="0.25">
      <c r="A18">
        <v>17</v>
      </c>
      <c r="B18" s="3">
        <v>130</v>
      </c>
      <c r="C18" s="3">
        <v>50</v>
      </c>
    </row>
    <row r="19" spans="1:3" x14ac:dyDescent="0.25">
      <c r="A19">
        <v>18</v>
      </c>
      <c r="B19" s="3">
        <v>240</v>
      </c>
      <c r="C19" s="3">
        <v>125</v>
      </c>
    </row>
    <row r="20" spans="1:3" x14ac:dyDescent="0.25">
      <c r="A20">
        <v>19</v>
      </c>
      <c r="B20" s="3">
        <v>245</v>
      </c>
      <c r="C20" s="3">
        <v>170</v>
      </c>
    </row>
    <row r="21" spans="1:3" x14ac:dyDescent="0.25">
      <c r="A21">
        <v>20</v>
      </c>
      <c r="B21" s="3">
        <v>110</v>
      </c>
      <c r="C21" s="3">
        <v>40</v>
      </c>
    </row>
    <row r="22" spans="1:3" x14ac:dyDescent="0.25">
      <c r="A22">
        <v>21</v>
      </c>
      <c r="B22" s="3">
        <v>145</v>
      </c>
      <c r="C22" s="3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2565D-5585-1643-AA64-613266D7133D}">
  <dimension ref="A1:V64"/>
  <sheetViews>
    <sheetView workbookViewId="0">
      <selection activeCell="D28" sqref="D28"/>
    </sheetView>
  </sheetViews>
  <sheetFormatPr baseColWidth="10" defaultRowHeight="19" x14ac:dyDescent="0.25"/>
  <sheetData>
    <row r="1" spans="1:22" x14ac:dyDescent="0.25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25">
      <c r="A2">
        <v>1</v>
      </c>
      <c r="B2" s="3">
        <v>0</v>
      </c>
      <c r="C2" s="3">
        <v>47</v>
      </c>
      <c r="D2" s="3">
        <v>21</v>
      </c>
      <c r="E2" s="3">
        <v>139</v>
      </c>
      <c r="F2" s="3">
        <v>274</v>
      </c>
      <c r="G2" s="3">
        <v>44</v>
      </c>
      <c r="H2" s="3">
        <v>86</v>
      </c>
      <c r="I2" s="3">
        <v>164</v>
      </c>
      <c r="J2" s="3">
        <v>94</v>
      </c>
      <c r="K2" s="3">
        <v>114</v>
      </c>
      <c r="L2" s="3">
        <v>106</v>
      </c>
      <c r="M2" s="3">
        <v>93.4</v>
      </c>
      <c r="N2" s="3">
        <v>239</v>
      </c>
      <c r="O2" s="3">
        <v>30.7</v>
      </c>
      <c r="P2" s="3">
        <v>71.599999999999994</v>
      </c>
      <c r="Q2" s="3">
        <v>56.5</v>
      </c>
      <c r="R2" s="3">
        <v>40</v>
      </c>
      <c r="S2" s="3">
        <v>209</v>
      </c>
      <c r="T2" s="3">
        <v>264</v>
      </c>
      <c r="U2" s="3">
        <v>33</v>
      </c>
      <c r="V2" s="3">
        <v>42.3</v>
      </c>
    </row>
    <row r="3" spans="1:22" x14ac:dyDescent="0.25">
      <c r="A3">
        <v>2</v>
      </c>
      <c r="B3" s="3">
        <v>47</v>
      </c>
      <c r="C3" s="3">
        <v>0</v>
      </c>
      <c r="D3" s="3">
        <v>52</v>
      </c>
      <c r="E3" s="3">
        <v>102</v>
      </c>
      <c r="F3" s="3">
        <v>227</v>
      </c>
      <c r="G3" s="3">
        <v>67</v>
      </c>
      <c r="H3" s="3">
        <v>117</v>
      </c>
      <c r="I3" s="3">
        <v>117</v>
      </c>
      <c r="J3" s="3">
        <v>47</v>
      </c>
      <c r="K3" s="3">
        <v>67</v>
      </c>
      <c r="L3" s="3">
        <v>153</v>
      </c>
      <c r="M3" s="3">
        <v>46.4</v>
      </c>
      <c r="N3" s="3">
        <v>192</v>
      </c>
      <c r="O3" s="3">
        <v>77.7</v>
      </c>
      <c r="P3" s="3">
        <v>40.6</v>
      </c>
      <c r="Q3" s="3">
        <v>24.5</v>
      </c>
      <c r="R3" s="3">
        <v>21</v>
      </c>
      <c r="S3" s="3">
        <v>162</v>
      </c>
      <c r="T3" s="3">
        <v>217</v>
      </c>
      <c r="U3" s="3">
        <v>46</v>
      </c>
      <c r="V3" s="3">
        <v>89.3</v>
      </c>
    </row>
    <row r="4" spans="1:22" x14ac:dyDescent="0.25">
      <c r="A4">
        <v>3</v>
      </c>
      <c r="B4" s="3">
        <v>21</v>
      </c>
      <c r="C4" s="3">
        <v>52</v>
      </c>
      <c r="D4" s="3">
        <v>0</v>
      </c>
      <c r="E4" s="3">
        <v>130</v>
      </c>
      <c r="F4" s="3">
        <v>275</v>
      </c>
      <c r="G4" s="3">
        <v>35</v>
      </c>
      <c r="H4" s="3">
        <v>65</v>
      </c>
      <c r="I4" s="3">
        <v>155</v>
      </c>
      <c r="J4" s="3">
        <v>85</v>
      </c>
      <c r="K4" s="3">
        <v>105</v>
      </c>
      <c r="L4" s="3">
        <v>115</v>
      </c>
      <c r="M4" s="3">
        <v>84.4</v>
      </c>
      <c r="N4" s="3">
        <v>230</v>
      </c>
      <c r="O4" s="3">
        <v>39.700000000000003</v>
      </c>
      <c r="P4" s="3">
        <v>92.6</v>
      </c>
      <c r="Q4" s="3">
        <v>47.5</v>
      </c>
      <c r="R4" s="3">
        <v>61</v>
      </c>
      <c r="S4" s="3">
        <v>200</v>
      </c>
      <c r="T4" s="3">
        <v>255</v>
      </c>
      <c r="U4" s="3">
        <v>54</v>
      </c>
      <c r="V4" s="3">
        <v>51.3</v>
      </c>
    </row>
    <row r="5" spans="1:22" x14ac:dyDescent="0.25">
      <c r="A5">
        <v>4</v>
      </c>
      <c r="B5" s="3">
        <v>139</v>
      </c>
      <c r="C5" s="3">
        <v>102</v>
      </c>
      <c r="D5" s="3">
        <v>130</v>
      </c>
      <c r="E5" s="3">
        <v>0</v>
      </c>
      <c r="F5" s="3">
        <v>325</v>
      </c>
      <c r="G5" s="3">
        <v>95</v>
      </c>
      <c r="H5" s="3">
        <v>165</v>
      </c>
      <c r="I5" s="3">
        <v>127</v>
      </c>
      <c r="J5" s="3">
        <v>125</v>
      </c>
      <c r="K5" s="3">
        <v>45</v>
      </c>
      <c r="L5" s="3">
        <v>245</v>
      </c>
      <c r="M5" s="3">
        <v>86.3</v>
      </c>
      <c r="N5" s="3">
        <v>135</v>
      </c>
      <c r="O5" s="3">
        <v>169.7</v>
      </c>
      <c r="P5" s="3">
        <v>142.6</v>
      </c>
      <c r="Q5" s="3">
        <v>82.5</v>
      </c>
      <c r="R5" s="3">
        <v>113</v>
      </c>
      <c r="S5" s="3">
        <v>150</v>
      </c>
      <c r="T5" s="3">
        <v>125</v>
      </c>
      <c r="U5" s="3">
        <v>138</v>
      </c>
      <c r="V5" s="3">
        <v>181.3</v>
      </c>
    </row>
    <row r="6" spans="1:22" x14ac:dyDescent="0.25">
      <c r="A6">
        <v>5</v>
      </c>
      <c r="B6" s="3">
        <v>274</v>
      </c>
      <c r="C6" s="3">
        <v>227</v>
      </c>
      <c r="D6" s="3">
        <v>275</v>
      </c>
      <c r="E6" s="3">
        <v>325</v>
      </c>
      <c r="F6" s="3">
        <v>0</v>
      </c>
      <c r="G6" s="3">
        <v>290</v>
      </c>
      <c r="H6" s="3">
        <v>340</v>
      </c>
      <c r="I6" s="3">
        <v>198</v>
      </c>
      <c r="J6" s="3">
        <v>200</v>
      </c>
      <c r="K6" s="3">
        <v>280</v>
      </c>
      <c r="L6" s="3">
        <v>380</v>
      </c>
      <c r="M6" s="3">
        <v>238.7</v>
      </c>
      <c r="N6" s="3">
        <v>190</v>
      </c>
      <c r="O6" s="3">
        <v>304.7</v>
      </c>
      <c r="P6" s="3">
        <v>219.9</v>
      </c>
      <c r="Q6" s="3">
        <v>247.5</v>
      </c>
      <c r="R6" s="3">
        <v>248</v>
      </c>
      <c r="S6" s="3">
        <v>175</v>
      </c>
      <c r="T6" s="3">
        <v>360</v>
      </c>
      <c r="U6" s="3">
        <v>273</v>
      </c>
      <c r="V6" s="3">
        <v>316.3</v>
      </c>
    </row>
    <row r="7" spans="1:22" x14ac:dyDescent="0.25">
      <c r="A7">
        <v>6</v>
      </c>
      <c r="B7" s="3">
        <v>44</v>
      </c>
      <c r="C7" s="3">
        <v>67</v>
      </c>
      <c r="D7" s="3">
        <v>35</v>
      </c>
      <c r="E7" s="3">
        <v>95</v>
      </c>
      <c r="F7" s="3">
        <v>290</v>
      </c>
      <c r="G7" s="3">
        <v>0</v>
      </c>
      <c r="H7" s="3">
        <v>70</v>
      </c>
      <c r="I7" s="3">
        <v>120</v>
      </c>
      <c r="J7" s="3">
        <v>90</v>
      </c>
      <c r="K7" s="3">
        <v>70</v>
      </c>
      <c r="L7" s="3">
        <v>150</v>
      </c>
      <c r="M7" s="3">
        <v>51.3</v>
      </c>
      <c r="N7" s="3">
        <v>195</v>
      </c>
      <c r="O7" s="3">
        <v>74.7</v>
      </c>
      <c r="P7" s="3">
        <v>107.6</v>
      </c>
      <c r="Q7" s="3">
        <v>42.5</v>
      </c>
      <c r="R7" s="3">
        <v>76</v>
      </c>
      <c r="S7" s="3">
        <v>165</v>
      </c>
      <c r="T7" s="3">
        <v>220</v>
      </c>
      <c r="U7" s="3">
        <v>69</v>
      </c>
      <c r="V7" s="3">
        <v>86.3</v>
      </c>
    </row>
    <row r="8" spans="1:22" x14ac:dyDescent="0.25">
      <c r="A8">
        <v>7</v>
      </c>
      <c r="B8" s="3">
        <v>86</v>
      </c>
      <c r="C8" s="3">
        <v>117</v>
      </c>
      <c r="D8" s="3">
        <v>65</v>
      </c>
      <c r="E8" s="3">
        <v>165</v>
      </c>
      <c r="F8" s="3">
        <v>340</v>
      </c>
      <c r="G8" s="3">
        <v>70</v>
      </c>
      <c r="H8" s="3">
        <v>0</v>
      </c>
      <c r="I8" s="3">
        <v>190</v>
      </c>
      <c r="J8" s="3">
        <v>140</v>
      </c>
      <c r="K8" s="3">
        <v>140</v>
      </c>
      <c r="L8" s="3">
        <v>80</v>
      </c>
      <c r="M8" s="3">
        <v>119.4</v>
      </c>
      <c r="N8" s="3">
        <v>265</v>
      </c>
      <c r="O8" s="3">
        <v>81.400000000000006</v>
      </c>
      <c r="P8" s="3">
        <v>157.6</v>
      </c>
      <c r="Q8" s="3">
        <v>92.5</v>
      </c>
      <c r="R8" s="3">
        <v>126</v>
      </c>
      <c r="S8" s="3">
        <v>235</v>
      </c>
      <c r="T8" s="3">
        <v>290</v>
      </c>
      <c r="U8" s="3">
        <v>119</v>
      </c>
      <c r="V8" s="3">
        <v>86.3</v>
      </c>
    </row>
    <row r="9" spans="1:22" x14ac:dyDescent="0.25">
      <c r="A9">
        <v>8</v>
      </c>
      <c r="B9" s="3">
        <v>164</v>
      </c>
      <c r="C9" s="3">
        <v>117</v>
      </c>
      <c r="D9" s="3">
        <v>155</v>
      </c>
      <c r="E9" s="3">
        <v>127</v>
      </c>
      <c r="F9" s="3">
        <v>198</v>
      </c>
      <c r="G9" s="3">
        <v>120</v>
      </c>
      <c r="H9" s="3">
        <v>190</v>
      </c>
      <c r="I9" s="3">
        <v>0</v>
      </c>
      <c r="J9" s="3">
        <v>70</v>
      </c>
      <c r="K9" s="3">
        <v>82</v>
      </c>
      <c r="L9" s="3">
        <v>270</v>
      </c>
      <c r="M9" s="3">
        <v>70.599999999999994</v>
      </c>
      <c r="N9" s="3">
        <v>75</v>
      </c>
      <c r="O9" s="3">
        <v>194.7</v>
      </c>
      <c r="P9" s="3">
        <v>109.9</v>
      </c>
      <c r="Q9" s="3">
        <v>107.5</v>
      </c>
      <c r="R9" s="3">
        <v>138</v>
      </c>
      <c r="S9" s="3">
        <v>45</v>
      </c>
      <c r="T9" s="3">
        <v>162</v>
      </c>
      <c r="U9" s="3">
        <v>163</v>
      </c>
      <c r="V9" s="3">
        <v>206.3</v>
      </c>
    </row>
    <row r="10" spans="1:22" x14ac:dyDescent="0.25">
      <c r="A10">
        <v>9</v>
      </c>
      <c r="B10" s="3">
        <v>94</v>
      </c>
      <c r="C10" s="3">
        <v>47</v>
      </c>
      <c r="D10" s="3">
        <v>85</v>
      </c>
      <c r="E10" s="3">
        <v>125</v>
      </c>
      <c r="F10" s="3">
        <v>200</v>
      </c>
      <c r="G10" s="3">
        <v>90</v>
      </c>
      <c r="H10" s="3">
        <v>140</v>
      </c>
      <c r="I10" s="3">
        <v>70</v>
      </c>
      <c r="J10" s="3">
        <v>0</v>
      </c>
      <c r="K10" s="3">
        <v>80</v>
      </c>
      <c r="L10" s="3">
        <v>200</v>
      </c>
      <c r="M10" s="3">
        <v>38.700000000000003</v>
      </c>
      <c r="N10" s="3">
        <v>145</v>
      </c>
      <c r="O10" s="3">
        <v>124.7</v>
      </c>
      <c r="P10" s="3">
        <v>39.9</v>
      </c>
      <c r="Q10" s="3">
        <v>47.5</v>
      </c>
      <c r="R10" s="3">
        <v>68</v>
      </c>
      <c r="S10" s="3">
        <v>115</v>
      </c>
      <c r="T10" s="3">
        <v>170</v>
      </c>
      <c r="U10" s="3">
        <v>93</v>
      </c>
      <c r="V10" s="3">
        <v>136.30000000000001</v>
      </c>
    </row>
    <row r="11" spans="1:22" x14ac:dyDescent="0.25">
      <c r="A11">
        <v>10</v>
      </c>
      <c r="B11" s="3">
        <v>114</v>
      </c>
      <c r="C11" s="3">
        <v>67</v>
      </c>
      <c r="D11" s="3">
        <v>105</v>
      </c>
      <c r="E11" s="3">
        <v>45</v>
      </c>
      <c r="F11" s="3">
        <v>280</v>
      </c>
      <c r="G11" s="3">
        <v>70</v>
      </c>
      <c r="H11" s="3">
        <v>140</v>
      </c>
      <c r="I11" s="3">
        <v>82</v>
      </c>
      <c r="J11" s="3">
        <v>80</v>
      </c>
      <c r="K11" s="3">
        <v>0</v>
      </c>
      <c r="L11" s="3">
        <v>220</v>
      </c>
      <c r="M11" s="3">
        <v>41.3</v>
      </c>
      <c r="N11" s="3">
        <v>125</v>
      </c>
      <c r="O11" s="3">
        <v>144.69999999999999</v>
      </c>
      <c r="P11" s="3">
        <v>97.6</v>
      </c>
      <c r="Q11" s="3">
        <v>57.5</v>
      </c>
      <c r="R11" s="3">
        <v>88</v>
      </c>
      <c r="S11" s="3">
        <v>105</v>
      </c>
      <c r="T11" s="3">
        <v>150</v>
      </c>
      <c r="U11" s="3">
        <v>113</v>
      </c>
      <c r="V11" s="3">
        <v>156.30000000000001</v>
      </c>
    </row>
    <row r="12" spans="1:22" x14ac:dyDescent="0.25">
      <c r="A12">
        <v>11</v>
      </c>
      <c r="B12" s="3">
        <v>106</v>
      </c>
      <c r="C12" s="3">
        <v>153</v>
      </c>
      <c r="D12" s="3">
        <v>115</v>
      </c>
      <c r="E12" s="3">
        <v>245</v>
      </c>
      <c r="F12" s="3">
        <v>380</v>
      </c>
      <c r="G12" s="3">
        <v>150</v>
      </c>
      <c r="H12" s="3">
        <v>80</v>
      </c>
      <c r="I12" s="3">
        <v>270</v>
      </c>
      <c r="J12" s="3">
        <v>200</v>
      </c>
      <c r="K12" s="3">
        <v>220</v>
      </c>
      <c r="L12" s="3">
        <v>0</v>
      </c>
      <c r="M12" s="3">
        <v>199.4</v>
      </c>
      <c r="N12" s="3">
        <v>345</v>
      </c>
      <c r="O12" s="3">
        <v>75.3</v>
      </c>
      <c r="P12" s="3">
        <v>160.1</v>
      </c>
      <c r="Q12" s="3">
        <v>162.5</v>
      </c>
      <c r="R12" s="3">
        <v>132</v>
      </c>
      <c r="S12" s="3">
        <v>315</v>
      </c>
      <c r="T12" s="3">
        <v>370</v>
      </c>
      <c r="U12" s="3">
        <v>107</v>
      </c>
      <c r="V12" s="3">
        <v>66.3</v>
      </c>
    </row>
    <row r="13" spans="1:22" x14ac:dyDescent="0.25">
      <c r="A13">
        <v>12</v>
      </c>
      <c r="B13" s="3">
        <v>93.4</v>
      </c>
      <c r="C13" s="3">
        <v>46.4</v>
      </c>
      <c r="D13" s="3">
        <v>84.4</v>
      </c>
      <c r="E13" s="3">
        <v>86.3</v>
      </c>
      <c r="F13" s="3">
        <v>238.7</v>
      </c>
      <c r="G13" s="3">
        <v>51.3</v>
      </c>
      <c r="H13" s="3">
        <v>119.4</v>
      </c>
      <c r="I13" s="3">
        <v>70.599999999999994</v>
      </c>
      <c r="J13" s="3">
        <v>38.700000000000003</v>
      </c>
      <c r="K13" s="3">
        <v>41.3</v>
      </c>
      <c r="L13" s="3">
        <v>199.4</v>
      </c>
      <c r="M13" s="3">
        <v>0</v>
      </c>
      <c r="N13" s="3">
        <v>145.6</v>
      </c>
      <c r="O13" s="3">
        <v>124.1</v>
      </c>
      <c r="P13" s="3">
        <v>56.3</v>
      </c>
      <c r="Q13" s="3">
        <v>36.9</v>
      </c>
      <c r="R13" s="3">
        <v>67.400000000000006</v>
      </c>
      <c r="S13" s="3">
        <v>115.6</v>
      </c>
      <c r="T13" s="3">
        <v>170.6</v>
      </c>
      <c r="U13" s="3">
        <v>92.4</v>
      </c>
      <c r="V13" s="3">
        <v>135.69999999999999</v>
      </c>
    </row>
    <row r="14" spans="1:22" x14ac:dyDescent="0.25">
      <c r="A14">
        <v>13</v>
      </c>
      <c r="B14" s="3">
        <v>239</v>
      </c>
      <c r="C14" s="3">
        <v>192</v>
      </c>
      <c r="D14" s="3">
        <v>230</v>
      </c>
      <c r="E14" s="3">
        <v>135</v>
      </c>
      <c r="F14" s="3">
        <v>190</v>
      </c>
      <c r="G14" s="3">
        <v>195</v>
      </c>
      <c r="H14" s="3">
        <v>265</v>
      </c>
      <c r="I14" s="3">
        <v>75</v>
      </c>
      <c r="J14" s="3">
        <v>145</v>
      </c>
      <c r="K14" s="3">
        <v>125</v>
      </c>
      <c r="L14" s="3">
        <v>345</v>
      </c>
      <c r="M14" s="3">
        <v>145.6</v>
      </c>
      <c r="N14" s="3">
        <v>0</v>
      </c>
      <c r="O14" s="3">
        <v>269.7</v>
      </c>
      <c r="P14" s="3">
        <v>184.9</v>
      </c>
      <c r="Q14" s="3">
        <v>182.5</v>
      </c>
      <c r="R14" s="3">
        <v>213</v>
      </c>
      <c r="S14" s="3">
        <v>30</v>
      </c>
      <c r="T14" s="3">
        <v>170</v>
      </c>
      <c r="U14" s="3">
        <v>238</v>
      </c>
      <c r="V14" s="3">
        <v>281.3</v>
      </c>
    </row>
    <row r="15" spans="1:22" x14ac:dyDescent="0.25">
      <c r="A15">
        <v>14</v>
      </c>
      <c r="B15" s="3">
        <v>30.7</v>
      </c>
      <c r="C15" s="3">
        <v>77.7</v>
      </c>
      <c r="D15" s="3">
        <v>39.700000000000003</v>
      </c>
      <c r="E15" s="3">
        <v>169.7</v>
      </c>
      <c r="F15" s="3">
        <v>304.7</v>
      </c>
      <c r="G15" s="3">
        <v>74.7</v>
      </c>
      <c r="H15" s="3">
        <v>81.400000000000006</v>
      </c>
      <c r="I15" s="3">
        <v>194.7</v>
      </c>
      <c r="J15" s="3">
        <v>124.7</v>
      </c>
      <c r="K15" s="3">
        <v>144.69999999999999</v>
      </c>
      <c r="L15" s="3">
        <v>75.3</v>
      </c>
      <c r="M15" s="3">
        <v>124.1</v>
      </c>
      <c r="N15" s="3">
        <v>269.7</v>
      </c>
      <c r="O15" s="3">
        <v>0</v>
      </c>
      <c r="P15" s="3">
        <v>84.8</v>
      </c>
      <c r="Q15" s="3">
        <v>87.2</v>
      </c>
      <c r="R15" s="3">
        <v>56.7</v>
      </c>
      <c r="S15" s="3">
        <v>239.7</v>
      </c>
      <c r="T15" s="3">
        <v>294.7</v>
      </c>
      <c r="U15" s="3">
        <v>37.6</v>
      </c>
      <c r="V15" s="3">
        <v>11.5</v>
      </c>
    </row>
    <row r="16" spans="1:22" x14ac:dyDescent="0.25">
      <c r="A16">
        <v>15</v>
      </c>
      <c r="B16" s="3">
        <v>71.599999999999994</v>
      </c>
      <c r="C16" s="3">
        <v>40.6</v>
      </c>
      <c r="D16" s="3">
        <v>92.6</v>
      </c>
      <c r="E16" s="3">
        <v>142.6</v>
      </c>
      <c r="F16" s="3">
        <v>219.9</v>
      </c>
      <c r="G16" s="3">
        <v>107.6</v>
      </c>
      <c r="H16" s="3">
        <v>157.6</v>
      </c>
      <c r="I16" s="3">
        <v>109.9</v>
      </c>
      <c r="J16" s="3">
        <v>39.9</v>
      </c>
      <c r="K16" s="3">
        <v>97.6</v>
      </c>
      <c r="L16" s="3">
        <v>160.1</v>
      </c>
      <c r="M16" s="3">
        <v>56.3</v>
      </c>
      <c r="N16" s="3">
        <v>184.9</v>
      </c>
      <c r="O16" s="3">
        <v>84.8</v>
      </c>
      <c r="P16" s="3">
        <v>0</v>
      </c>
      <c r="Q16" s="3">
        <v>65.099999999999994</v>
      </c>
      <c r="R16" s="3">
        <v>31.6</v>
      </c>
      <c r="S16" s="3">
        <v>154.9</v>
      </c>
      <c r="T16" s="3">
        <v>209.9</v>
      </c>
      <c r="U16" s="3">
        <v>53.1</v>
      </c>
      <c r="V16" s="3">
        <v>96.4</v>
      </c>
    </row>
    <row r="17" spans="1:22" x14ac:dyDescent="0.25">
      <c r="A17">
        <v>16</v>
      </c>
      <c r="B17" s="3">
        <v>56.5</v>
      </c>
      <c r="C17" s="3">
        <v>24.5</v>
      </c>
      <c r="D17" s="3">
        <v>47.5</v>
      </c>
      <c r="E17" s="3">
        <v>82.5</v>
      </c>
      <c r="F17" s="3">
        <v>247.5</v>
      </c>
      <c r="G17" s="3">
        <v>42.5</v>
      </c>
      <c r="H17" s="3">
        <v>92.5</v>
      </c>
      <c r="I17" s="3">
        <v>107.5</v>
      </c>
      <c r="J17" s="3">
        <v>47.5</v>
      </c>
      <c r="K17" s="3">
        <v>57.5</v>
      </c>
      <c r="L17" s="3">
        <v>162.5</v>
      </c>
      <c r="M17" s="3">
        <v>36.9</v>
      </c>
      <c r="N17" s="3">
        <v>182.5</v>
      </c>
      <c r="O17" s="3">
        <v>87.2</v>
      </c>
      <c r="P17" s="3">
        <v>65.099999999999994</v>
      </c>
      <c r="Q17" s="3">
        <v>0</v>
      </c>
      <c r="R17" s="3">
        <v>33.5</v>
      </c>
      <c r="S17" s="3">
        <v>152.5</v>
      </c>
      <c r="T17" s="3">
        <v>207.5</v>
      </c>
      <c r="U17" s="3">
        <v>55.5</v>
      </c>
      <c r="V17" s="3">
        <v>98.8</v>
      </c>
    </row>
    <row r="18" spans="1:22" x14ac:dyDescent="0.25">
      <c r="A18">
        <v>17</v>
      </c>
      <c r="B18" s="3">
        <v>40</v>
      </c>
      <c r="C18" s="3">
        <v>21</v>
      </c>
      <c r="D18" s="3">
        <v>61</v>
      </c>
      <c r="E18" s="3">
        <v>113</v>
      </c>
      <c r="F18" s="3">
        <v>248</v>
      </c>
      <c r="G18" s="3">
        <v>76</v>
      </c>
      <c r="H18" s="3">
        <v>126</v>
      </c>
      <c r="I18" s="3">
        <v>138</v>
      </c>
      <c r="J18" s="3">
        <v>68</v>
      </c>
      <c r="K18" s="3">
        <v>88</v>
      </c>
      <c r="L18" s="3">
        <v>132</v>
      </c>
      <c r="M18" s="3">
        <v>67.400000000000006</v>
      </c>
      <c r="N18" s="3">
        <v>213</v>
      </c>
      <c r="O18" s="3">
        <v>56.7</v>
      </c>
      <c r="P18" s="3">
        <v>31.6</v>
      </c>
      <c r="Q18" s="3">
        <v>33.5</v>
      </c>
      <c r="R18" s="3">
        <v>0</v>
      </c>
      <c r="S18" s="3">
        <v>183</v>
      </c>
      <c r="T18" s="3">
        <v>238</v>
      </c>
      <c r="U18" s="3">
        <v>25</v>
      </c>
      <c r="V18" s="3">
        <v>68.3</v>
      </c>
    </row>
    <row r="19" spans="1:22" x14ac:dyDescent="0.25">
      <c r="A19">
        <v>18</v>
      </c>
      <c r="B19" s="3">
        <v>209</v>
      </c>
      <c r="C19" s="3">
        <v>162</v>
      </c>
      <c r="D19" s="3">
        <v>200</v>
      </c>
      <c r="E19" s="3">
        <v>150</v>
      </c>
      <c r="F19" s="3">
        <v>175</v>
      </c>
      <c r="G19" s="3">
        <v>165</v>
      </c>
      <c r="H19" s="3">
        <v>235</v>
      </c>
      <c r="I19" s="3">
        <v>45</v>
      </c>
      <c r="J19" s="3">
        <v>115</v>
      </c>
      <c r="K19" s="3">
        <v>105</v>
      </c>
      <c r="L19" s="3">
        <v>315</v>
      </c>
      <c r="M19" s="3">
        <v>115.6</v>
      </c>
      <c r="N19" s="3">
        <v>30</v>
      </c>
      <c r="O19" s="3">
        <v>239.7</v>
      </c>
      <c r="P19" s="3">
        <v>154.9</v>
      </c>
      <c r="Q19" s="3">
        <v>152.5</v>
      </c>
      <c r="R19" s="3">
        <v>183</v>
      </c>
      <c r="S19" s="3">
        <v>0</v>
      </c>
      <c r="T19" s="3">
        <v>185</v>
      </c>
      <c r="U19" s="3">
        <v>208</v>
      </c>
      <c r="V19" s="3">
        <v>251.3</v>
      </c>
    </row>
    <row r="20" spans="1:22" x14ac:dyDescent="0.25">
      <c r="A20">
        <v>19</v>
      </c>
      <c r="B20" s="3">
        <v>264</v>
      </c>
      <c r="C20" s="3">
        <v>217</v>
      </c>
      <c r="D20" s="3">
        <v>255</v>
      </c>
      <c r="E20" s="3">
        <v>125</v>
      </c>
      <c r="F20" s="3">
        <v>220</v>
      </c>
      <c r="G20" s="3">
        <v>220</v>
      </c>
      <c r="H20" s="3">
        <v>290</v>
      </c>
      <c r="I20" s="3">
        <v>100</v>
      </c>
      <c r="J20" s="3">
        <v>170</v>
      </c>
      <c r="K20" s="3">
        <v>150</v>
      </c>
      <c r="L20" s="3">
        <v>370</v>
      </c>
      <c r="M20" s="3">
        <v>170.6</v>
      </c>
      <c r="N20" s="3">
        <v>30</v>
      </c>
      <c r="O20" s="3">
        <v>294.7</v>
      </c>
      <c r="P20" s="3">
        <v>209.9</v>
      </c>
      <c r="Q20" s="3">
        <v>207.5</v>
      </c>
      <c r="R20" s="3">
        <v>238</v>
      </c>
      <c r="S20" s="3">
        <v>55</v>
      </c>
      <c r="T20" s="3">
        <v>140</v>
      </c>
      <c r="U20" s="3">
        <v>263</v>
      </c>
      <c r="V20" s="3">
        <v>306.3</v>
      </c>
    </row>
    <row r="21" spans="1:22" x14ac:dyDescent="0.25">
      <c r="A21">
        <v>20</v>
      </c>
      <c r="B21" s="3">
        <v>33</v>
      </c>
      <c r="C21" s="3">
        <v>46</v>
      </c>
      <c r="D21" s="3">
        <v>54</v>
      </c>
      <c r="E21" s="3">
        <v>138</v>
      </c>
      <c r="F21" s="3">
        <v>273</v>
      </c>
      <c r="G21" s="3">
        <v>69</v>
      </c>
      <c r="H21" s="3">
        <v>119</v>
      </c>
      <c r="I21" s="3">
        <v>163</v>
      </c>
      <c r="J21" s="3">
        <v>93</v>
      </c>
      <c r="K21" s="3">
        <v>113</v>
      </c>
      <c r="L21" s="3">
        <v>107</v>
      </c>
      <c r="M21" s="3">
        <v>92.4</v>
      </c>
      <c r="N21" s="3">
        <v>238</v>
      </c>
      <c r="O21" s="3">
        <v>37.6</v>
      </c>
      <c r="P21" s="3">
        <v>53.1</v>
      </c>
      <c r="Q21" s="3">
        <v>55.5</v>
      </c>
      <c r="R21" s="3">
        <v>25</v>
      </c>
      <c r="S21" s="3">
        <v>208</v>
      </c>
      <c r="T21" s="3">
        <v>263</v>
      </c>
      <c r="U21" s="3">
        <v>0</v>
      </c>
      <c r="V21" s="3">
        <v>43.3</v>
      </c>
    </row>
    <row r="22" spans="1:22" x14ac:dyDescent="0.25">
      <c r="A22">
        <v>21</v>
      </c>
      <c r="B22" s="3">
        <v>42.3</v>
      </c>
      <c r="C22" s="3">
        <v>89.3</v>
      </c>
      <c r="D22" s="3">
        <v>51.3</v>
      </c>
      <c r="E22" s="3">
        <v>181.3</v>
      </c>
      <c r="F22" s="3">
        <v>316.3</v>
      </c>
      <c r="G22" s="3">
        <v>86.3</v>
      </c>
      <c r="H22" s="3">
        <v>86.3</v>
      </c>
      <c r="I22" s="3">
        <v>206.3</v>
      </c>
      <c r="J22" s="3">
        <v>136.30000000000001</v>
      </c>
      <c r="K22" s="3">
        <v>156.30000000000001</v>
      </c>
      <c r="L22" s="3">
        <v>66.3</v>
      </c>
      <c r="M22" s="3">
        <v>135.69999999999999</v>
      </c>
      <c r="N22" s="3">
        <v>281.3</v>
      </c>
      <c r="O22" s="3">
        <v>11.5</v>
      </c>
      <c r="P22" s="3">
        <v>96.4</v>
      </c>
      <c r="Q22" s="3">
        <v>98.8</v>
      </c>
      <c r="R22" s="3">
        <v>68.3</v>
      </c>
      <c r="S22" s="3">
        <v>251.3</v>
      </c>
      <c r="T22" s="3">
        <v>306.3</v>
      </c>
      <c r="U22" s="3">
        <v>43.3</v>
      </c>
      <c r="V22" s="3">
        <v>0</v>
      </c>
    </row>
    <row r="24" spans="1:22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2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2:22" x14ac:dyDescent="0.25">
      <c r="B45" s="3"/>
    </row>
    <row r="46" spans="2:22" x14ac:dyDescent="0.25">
      <c r="B46" s="3"/>
    </row>
    <row r="47" spans="2:22" x14ac:dyDescent="0.25">
      <c r="B47" s="3"/>
    </row>
    <row r="48" spans="2:2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EE97-EADE-D14C-8F4E-AC56F4B853F8}">
  <dimension ref="A1:V22"/>
  <sheetViews>
    <sheetView workbookViewId="0">
      <selection activeCell="U25" sqref="U25"/>
    </sheetView>
  </sheetViews>
  <sheetFormatPr baseColWidth="10" defaultRowHeight="19" x14ac:dyDescent="0.25"/>
  <sheetData>
    <row r="1" spans="1:22" x14ac:dyDescent="0.25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25">
      <c r="A2">
        <v>1</v>
      </c>
      <c r="B2" s="3">
        <v>0</v>
      </c>
      <c r="C2" s="3">
        <v>48</v>
      </c>
      <c r="D2" s="3">
        <v>20</v>
      </c>
      <c r="E2" s="3">
        <v>140</v>
      </c>
      <c r="F2" s="3">
        <v>75</v>
      </c>
      <c r="G2" s="3">
        <v>165</v>
      </c>
      <c r="H2" s="3">
        <v>85</v>
      </c>
      <c r="I2" s="3">
        <v>125</v>
      </c>
      <c r="J2" s="3">
        <v>95</v>
      </c>
      <c r="K2" s="3">
        <v>125</v>
      </c>
      <c r="L2" s="3">
        <v>105</v>
      </c>
      <c r="M2" s="3">
        <v>95</v>
      </c>
      <c r="N2" s="3">
        <v>225</v>
      </c>
      <c r="O2" s="3">
        <v>25</v>
      </c>
      <c r="P2" s="3">
        <v>65</v>
      </c>
      <c r="Q2" s="3">
        <v>60</v>
      </c>
      <c r="R2" s="3">
        <v>45</v>
      </c>
      <c r="S2" s="3">
        <v>210</v>
      </c>
      <c r="T2" s="3">
        <v>260</v>
      </c>
      <c r="U2" s="3">
        <v>35</v>
      </c>
      <c r="V2" s="3">
        <v>70</v>
      </c>
    </row>
    <row r="3" spans="1:22" x14ac:dyDescent="0.25">
      <c r="A3">
        <v>2</v>
      </c>
      <c r="B3" s="3">
        <v>48</v>
      </c>
      <c r="C3" s="3">
        <v>0</v>
      </c>
      <c r="D3" s="3">
        <v>52</v>
      </c>
      <c r="E3" s="3">
        <v>102</v>
      </c>
      <c r="F3" s="3">
        <v>107</v>
      </c>
      <c r="G3" s="3">
        <v>117</v>
      </c>
      <c r="H3" s="3">
        <v>117</v>
      </c>
      <c r="I3" s="3">
        <v>77</v>
      </c>
      <c r="J3" s="3">
        <v>47</v>
      </c>
      <c r="K3" s="3">
        <v>77</v>
      </c>
      <c r="L3" s="3">
        <v>153</v>
      </c>
      <c r="M3" s="3">
        <v>47</v>
      </c>
      <c r="N3" s="3">
        <v>177</v>
      </c>
      <c r="O3" s="3">
        <v>73</v>
      </c>
      <c r="P3" s="3">
        <v>33</v>
      </c>
      <c r="Q3" s="3">
        <v>22</v>
      </c>
      <c r="R3" s="3">
        <v>23</v>
      </c>
      <c r="S3" s="3">
        <v>162</v>
      </c>
      <c r="T3" s="3">
        <v>212</v>
      </c>
      <c r="U3" s="3">
        <v>53</v>
      </c>
      <c r="V3" s="3">
        <v>22</v>
      </c>
    </row>
    <row r="4" spans="1:22" x14ac:dyDescent="0.25">
      <c r="A4">
        <v>3</v>
      </c>
      <c r="B4" s="3">
        <v>20</v>
      </c>
      <c r="C4" s="3">
        <v>52</v>
      </c>
      <c r="D4" s="3">
        <v>0</v>
      </c>
      <c r="E4" s="3">
        <v>130</v>
      </c>
      <c r="F4" s="3">
        <v>55</v>
      </c>
      <c r="G4" s="3">
        <v>155</v>
      </c>
      <c r="H4" s="3">
        <v>65</v>
      </c>
      <c r="I4" s="3">
        <v>115</v>
      </c>
      <c r="J4" s="3">
        <v>85</v>
      </c>
      <c r="K4" s="3">
        <v>115</v>
      </c>
      <c r="L4" s="3">
        <v>115</v>
      </c>
      <c r="M4" s="3">
        <v>85</v>
      </c>
      <c r="N4" s="3">
        <v>215</v>
      </c>
      <c r="O4" s="3">
        <v>35</v>
      </c>
      <c r="P4" s="3">
        <v>85</v>
      </c>
      <c r="Q4" s="3">
        <v>50</v>
      </c>
      <c r="R4" s="3">
        <v>65</v>
      </c>
      <c r="S4" s="3">
        <v>200</v>
      </c>
      <c r="T4" s="3">
        <v>250</v>
      </c>
      <c r="U4" s="3">
        <v>55</v>
      </c>
      <c r="V4" s="3">
        <v>60</v>
      </c>
    </row>
    <row r="5" spans="1:22" x14ac:dyDescent="0.25">
      <c r="A5">
        <v>4</v>
      </c>
      <c r="B5" s="3">
        <v>140</v>
      </c>
      <c r="C5" s="3">
        <v>102</v>
      </c>
      <c r="D5" s="3">
        <v>130</v>
      </c>
      <c r="E5" s="3">
        <v>0</v>
      </c>
      <c r="F5" s="3">
        <v>175</v>
      </c>
      <c r="G5" s="3">
        <v>135</v>
      </c>
      <c r="H5" s="3">
        <v>165</v>
      </c>
      <c r="I5" s="3">
        <v>55</v>
      </c>
      <c r="J5" s="3">
        <v>125</v>
      </c>
      <c r="K5" s="3">
        <v>55</v>
      </c>
      <c r="L5" s="3">
        <v>245</v>
      </c>
      <c r="M5" s="3">
        <v>85</v>
      </c>
      <c r="N5" s="3">
        <v>135</v>
      </c>
      <c r="O5" s="3">
        <v>165</v>
      </c>
      <c r="P5" s="3">
        <v>135</v>
      </c>
      <c r="Q5" s="3">
        <v>80</v>
      </c>
      <c r="R5" s="3">
        <v>115</v>
      </c>
      <c r="S5" s="3">
        <v>150</v>
      </c>
      <c r="T5" s="3">
        <v>120</v>
      </c>
      <c r="U5" s="3">
        <v>145</v>
      </c>
      <c r="V5" s="3">
        <v>100</v>
      </c>
    </row>
    <row r="6" spans="1:22" x14ac:dyDescent="0.25">
      <c r="A6">
        <v>5</v>
      </c>
      <c r="B6" s="3">
        <v>75</v>
      </c>
      <c r="C6" s="3">
        <v>107</v>
      </c>
      <c r="D6" s="3">
        <v>55</v>
      </c>
      <c r="E6" s="3">
        <v>175</v>
      </c>
      <c r="F6" s="3">
        <v>0</v>
      </c>
      <c r="G6" s="3">
        <v>200</v>
      </c>
      <c r="H6" s="3">
        <v>10</v>
      </c>
      <c r="I6" s="3">
        <v>160</v>
      </c>
      <c r="J6" s="3">
        <v>130</v>
      </c>
      <c r="K6" s="3">
        <v>160</v>
      </c>
      <c r="L6" s="3">
        <v>70</v>
      </c>
      <c r="M6" s="3">
        <v>130</v>
      </c>
      <c r="N6" s="3">
        <v>260</v>
      </c>
      <c r="O6" s="3">
        <v>70</v>
      </c>
      <c r="P6" s="3">
        <v>140</v>
      </c>
      <c r="Q6" s="3">
        <v>95</v>
      </c>
      <c r="R6" s="3">
        <v>120</v>
      </c>
      <c r="S6" s="3">
        <v>245</v>
      </c>
      <c r="T6" s="3">
        <v>295</v>
      </c>
      <c r="U6" s="3">
        <v>110</v>
      </c>
      <c r="V6" s="3">
        <v>105</v>
      </c>
    </row>
    <row r="7" spans="1:22" x14ac:dyDescent="0.25">
      <c r="A7">
        <v>6</v>
      </c>
      <c r="B7" s="3">
        <v>165</v>
      </c>
      <c r="C7" s="3">
        <v>117</v>
      </c>
      <c r="D7" s="3">
        <v>155</v>
      </c>
      <c r="E7" s="3">
        <v>135</v>
      </c>
      <c r="F7" s="3">
        <v>200</v>
      </c>
      <c r="G7" s="3">
        <v>0</v>
      </c>
      <c r="H7" s="3">
        <v>190</v>
      </c>
      <c r="I7" s="3">
        <v>80</v>
      </c>
      <c r="J7" s="3">
        <v>70</v>
      </c>
      <c r="K7" s="3">
        <v>80</v>
      </c>
      <c r="L7" s="3">
        <v>270</v>
      </c>
      <c r="M7" s="3">
        <v>70</v>
      </c>
      <c r="N7" s="3">
        <v>60</v>
      </c>
      <c r="O7" s="3">
        <v>190</v>
      </c>
      <c r="P7" s="3">
        <v>120</v>
      </c>
      <c r="Q7" s="3">
        <v>105</v>
      </c>
      <c r="R7" s="3">
        <v>140</v>
      </c>
      <c r="S7" s="3">
        <v>45</v>
      </c>
      <c r="T7" s="3">
        <v>175</v>
      </c>
      <c r="U7" s="3">
        <v>170</v>
      </c>
      <c r="V7" s="3">
        <v>95</v>
      </c>
    </row>
    <row r="8" spans="1:22" x14ac:dyDescent="0.25">
      <c r="A8">
        <v>7</v>
      </c>
      <c r="B8" s="3">
        <v>85</v>
      </c>
      <c r="C8" s="3">
        <v>117</v>
      </c>
      <c r="D8" s="3">
        <v>65</v>
      </c>
      <c r="E8" s="3">
        <v>165</v>
      </c>
      <c r="F8" s="3">
        <v>10</v>
      </c>
      <c r="G8" s="3">
        <v>190</v>
      </c>
      <c r="H8" s="3">
        <v>0</v>
      </c>
      <c r="I8" s="3">
        <v>150</v>
      </c>
      <c r="J8" s="3">
        <v>140</v>
      </c>
      <c r="K8" s="3">
        <v>150</v>
      </c>
      <c r="L8" s="3">
        <v>80</v>
      </c>
      <c r="M8" s="3">
        <v>120</v>
      </c>
      <c r="N8" s="3">
        <v>250</v>
      </c>
      <c r="O8" s="3">
        <v>80</v>
      </c>
      <c r="P8" s="3">
        <v>150</v>
      </c>
      <c r="Q8" s="3">
        <v>95</v>
      </c>
      <c r="R8" s="3">
        <v>130</v>
      </c>
      <c r="S8" s="3">
        <v>235</v>
      </c>
      <c r="T8" s="3">
        <v>285</v>
      </c>
      <c r="U8" s="3">
        <v>120</v>
      </c>
      <c r="V8" s="3">
        <v>115</v>
      </c>
    </row>
    <row r="9" spans="1:22" x14ac:dyDescent="0.25">
      <c r="A9">
        <v>8</v>
      </c>
      <c r="B9" s="3">
        <v>125</v>
      </c>
      <c r="C9" s="3">
        <v>77</v>
      </c>
      <c r="D9" s="3">
        <v>115</v>
      </c>
      <c r="E9" s="3">
        <v>55</v>
      </c>
      <c r="F9" s="3">
        <v>160</v>
      </c>
      <c r="G9" s="3">
        <v>80</v>
      </c>
      <c r="H9" s="3">
        <v>150</v>
      </c>
      <c r="I9" s="3">
        <v>0</v>
      </c>
      <c r="J9" s="3">
        <v>70</v>
      </c>
      <c r="K9" s="3">
        <v>0</v>
      </c>
      <c r="L9" s="3">
        <v>230</v>
      </c>
      <c r="M9" s="3">
        <v>30</v>
      </c>
      <c r="N9" s="3">
        <v>100</v>
      </c>
      <c r="O9" s="3">
        <v>150</v>
      </c>
      <c r="P9" s="3">
        <v>80</v>
      </c>
      <c r="Q9" s="3">
        <v>65</v>
      </c>
      <c r="R9" s="3">
        <v>100</v>
      </c>
      <c r="S9" s="3">
        <v>95</v>
      </c>
      <c r="T9" s="3">
        <v>135</v>
      </c>
      <c r="U9" s="3">
        <v>130</v>
      </c>
      <c r="V9" s="3">
        <v>55</v>
      </c>
    </row>
    <row r="10" spans="1:22" x14ac:dyDescent="0.25">
      <c r="A10">
        <v>9</v>
      </c>
      <c r="B10" s="3">
        <v>95</v>
      </c>
      <c r="C10" s="3">
        <v>47</v>
      </c>
      <c r="D10" s="3">
        <v>85</v>
      </c>
      <c r="E10" s="3">
        <v>125</v>
      </c>
      <c r="F10" s="3">
        <v>130</v>
      </c>
      <c r="G10" s="3">
        <v>70</v>
      </c>
      <c r="H10" s="3">
        <v>140</v>
      </c>
      <c r="I10" s="3">
        <v>70</v>
      </c>
      <c r="J10" s="3">
        <v>0</v>
      </c>
      <c r="K10" s="3">
        <v>70</v>
      </c>
      <c r="L10" s="3">
        <v>200</v>
      </c>
      <c r="M10" s="3">
        <v>40</v>
      </c>
      <c r="N10" s="3">
        <v>130</v>
      </c>
      <c r="O10" s="3">
        <v>120</v>
      </c>
      <c r="P10" s="3">
        <v>50</v>
      </c>
      <c r="Q10" s="3">
        <v>45</v>
      </c>
      <c r="R10" s="3">
        <v>70</v>
      </c>
      <c r="S10" s="3">
        <v>115</v>
      </c>
      <c r="T10" s="3">
        <v>165</v>
      </c>
      <c r="U10" s="3">
        <v>100</v>
      </c>
      <c r="V10" s="3">
        <v>25</v>
      </c>
    </row>
    <row r="11" spans="1:22" x14ac:dyDescent="0.25">
      <c r="A11">
        <v>10</v>
      </c>
      <c r="B11" s="3">
        <v>125</v>
      </c>
      <c r="C11" s="3">
        <v>77</v>
      </c>
      <c r="D11" s="3">
        <v>115</v>
      </c>
      <c r="E11" s="3">
        <v>55</v>
      </c>
      <c r="F11" s="3">
        <v>160</v>
      </c>
      <c r="G11" s="3">
        <v>80</v>
      </c>
      <c r="H11" s="3">
        <v>150</v>
      </c>
      <c r="I11" s="3">
        <v>0</v>
      </c>
      <c r="J11" s="3">
        <v>70</v>
      </c>
      <c r="K11" s="3">
        <v>0</v>
      </c>
      <c r="L11" s="3">
        <v>230</v>
      </c>
      <c r="M11" s="3">
        <v>30</v>
      </c>
      <c r="N11" s="3">
        <v>100</v>
      </c>
      <c r="O11" s="3">
        <v>150</v>
      </c>
      <c r="P11" s="3">
        <v>80</v>
      </c>
      <c r="Q11" s="3">
        <v>65</v>
      </c>
      <c r="R11" s="3">
        <v>100</v>
      </c>
      <c r="S11" s="3">
        <v>95</v>
      </c>
      <c r="T11" s="3">
        <v>135</v>
      </c>
      <c r="U11" s="3">
        <v>130</v>
      </c>
      <c r="V11" s="3">
        <v>55</v>
      </c>
    </row>
    <row r="12" spans="1:22" x14ac:dyDescent="0.25">
      <c r="A12">
        <v>11</v>
      </c>
      <c r="B12" s="3">
        <v>105</v>
      </c>
      <c r="C12" s="3">
        <v>153</v>
      </c>
      <c r="D12" s="3">
        <v>115</v>
      </c>
      <c r="E12" s="3">
        <v>245</v>
      </c>
      <c r="F12" s="3">
        <v>70</v>
      </c>
      <c r="G12" s="3">
        <v>270</v>
      </c>
      <c r="H12" s="3">
        <v>80</v>
      </c>
      <c r="I12" s="3">
        <v>230</v>
      </c>
      <c r="J12" s="3">
        <v>200</v>
      </c>
      <c r="K12" s="3">
        <v>230</v>
      </c>
      <c r="L12" s="3">
        <v>0</v>
      </c>
      <c r="M12" s="3">
        <v>200</v>
      </c>
      <c r="N12" s="3">
        <v>330</v>
      </c>
      <c r="O12" s="3">
        <v>80</v>
      </c>
      <c r="P12" s="3">
        <v>150</v>
      </c>
      <c r="Q12" s="3">
        <v>165</v>
      </c>
      <c r="R12" s="3">
        <v>130</v>
      </c>
      <c r="S12" s="3">
        <v>315</v>
      </c>
      <c r="T12" s="3">
        <v>365</v>
      </c>
      <c r="U12" s="3">
        <v>100</v>
      </c>
      <c r="V12" s="3">
        <v>175</v>
      </c>
    </row>
    <row r="13" spans="1:22" x14ac:dyDescent="0.25">
      <c r="A13">
        <v>12</v>
      </c>
      <c r="B13" s="3">
        <v>95</v>
      </c>
      <c r="C13" s="3">
        <v>47</v>
      </c>
      <c r="D13" s="3">
        <v>85</v>
      </c>
      <c r="E13" s="3">
        <v>85</v>
      </c>
      <c r="F13" s="3">
        <v>130</v>
      </c>
      <c r="G13" s="3">
        <v>70</v>
      </c>
      <c r="H13" s="3">
        <v>120</v>
      </c>
      <c r="I13" s="3">
        <v>30</v>
      </c>
      <c r="J13" s="3">
        <v>40</v>
      </c>
      <c r="K13" s="3">
        <v>30</v>
      </c>
      <c r="L13" s="3">
        <v>200</v>
      </c>
      <c r="M13" s="3">
        <v>0</v>
      </c>
      <c r="N13" s="3">
        <v>130</v>
      </c>
      <c r="O13" s="3">
        <v>120</v>
      </c>
      <c r="P13" s="3">
        <v>50</v>
      </c>
      <c r="Q13" s="3">
        <v>35</v>
      </c>
      <c r="R13" s="3">
        <v>70</v>
      </c>
      <c r="S13" s="3">
        <v>115</v>
      </c>
      <c r="T13" s="3">
        <v>165</v>
      </c>
      <c r="U13" s="3">
        <v>100</v>
      </c>
      <c r="V13" s="3">
        <v>25</v>
      </c>
    </row>
    <row r="14" spans="1:22" x14ac:dyDescent="0.25">
      <c r="A14">
        <v>13</v>
      </c>
      <c r="B14" s="3">
        <v>225</v>
      </c>
      <c r="C14" s="3">
        <v>177</v>
      </c>
      <c r="D14" s="3">
        <v>215</v>
      </c>
      <c r="E14" s="3">
        <v>135</v>
      </c>
      <c r="F14" s="3">
        <v>260</v>
      </c>
      <c r="G14" s="3">
        <v>60</v>
      </c>
      <c r="H14" s="3">
        <v>250</v>
      </c>
      <c r="I14" s="3">
        <v>100</v>
      </c>
      <c r="J14" s="3">
        <v>130</v>
      </c>
      <c r="K14" s="3">
        <v>100</v>
      </c>
      <c r="L14" s="3">
        <v>330</v>
      </c>
      <c r="M14" s="3">
        <v>130</v>
      </c>
      <c r="N14" s="3">
        <v>0</v>
      </c>
      <c r="O14" s="3">
        <v>250</v>
      </c>
      <c r="P14" s="3">
        <v>180</v>
      </c>
      <c r="Q14" s="3">
        <v>165</v>
      </c>
      <c r="R14" s="3">
        <v>200</v>
      </c>
      <c r="S14" s="3">
        <v>15</v>
      </c>
      <c r="T14" s="3">
        <v>175</v>
      </c>
      <c r="U14" s="3">
        <v>230</v>
      </c>
      <c r="V14" s="3">
        <v>155</v>
      </c>
    </row>
    <row r="15" spans="1:22" x14ac:dyDescent="0.25">
      <c r="A15">
        <v>14</v>
      </c>
      <c r="B15" s="3">
        <v>25</v>
      </c>
      <c r="C15" s="3">
        <v>73</v>
      </c>
      <c r="D15" s="3">
        <v>35</v>
      </c>
      <c r="E15" s="3">
        <v>165</v>
      </c>
      <c r="F15" s="3">
        <v>70</v>
      </c>
      <c r="G15" s="3">
        <v>190</v>
      </c>
      <c r="H15" s="3">
        <v>80</v>
      </c>
      <c r="I15" s="3">
        <v>150</v>
      </c>
      <c r="J15" s="3">
        <v>120</v>
      </c>
      <c r="K15" s="3">
        <v>150</v>
      </c>
      <c r="L15" s="3">
        <v>80</v>
      </c>
      <c r="M15" s="3">
        <v>120</v>
      </c>
      <c r="N15" s="3">
        <v>250</v>
      </c>
      <c r="O15" s="3">
        <v>0</v>
      </c>
      <c r="P15" s="3">
        <v>70</v>
      </c>
      <c r="Q15" s="3">
        <v>85</v>
      </c>
      <c r="R15" s="3">
        <v>50</v>
      </c>
      <c r="S15" s="3">
        <v>235</v>
      </c>
      <c r="T15" s="3">
        <v>285</v>
      </c>
      <c r="U15" s="3">
        <v>40</v>
      </c>
      <c r="V15" s="3">
        <v>95</v>
      </c>
    </row>
    <row r="16" spans="1:22" x14ac:dyDescent="0.25">
      <c r="A16">
        <v>15</v>
      </c>
      <c r="B16" s="3">
        <v>65</v>
      </c>
      <c r="C16" s="3">
        <v>33</v>
      </c>
      <c r="D16" s="3">
        <v>85</v>
      </c>
      <c r="E16" s="3">
        <v>135</v>
      </c>
      <c r="F16" s="3">
        <v>140</v>
      </c>
      <c r="G16" s="3">
        <v>120</v>
      </c>
      <c r="H16" s="3">
        <v>150</v>
      </c>
      <c r="I16" s="3">
        <v>80</v>
      </c>
      <c r="J16" s="3">
        <v>50</v>
      </c>
      <c r="K16" s="3">
        <v>80</v>
      </c>
      <c r="L16" s="3">
        <v>150</v>
      </c>
      <c r="M16" s="3">
        <v>50</v>
      </c>
      <c r="N16" s="3">
        <v>180</v>
      </c>
      <c r="O16" s="3">
        <v>70</v>
      </c>
      <c r="P16" s="3">
        <v>0</v>
      </c>
      <c r="Q16" s="3">
        <v>55</v>
      </c>
      <c r="R16" s="3">
        <v>20</v>
      </c>
      <c r="S16" s="3">
        <v>165</v>
      </c>
      <c r="T16" s="3">
        <v>215</v>
      </c>
      <c r="U16" s="3">
        <v>50</v>
      </c>
      <c r="V16" s="3">
        <v>35</v>
      </c>
    </row>
    <row r="17" spans="1:22" x14ac:dyDescent="0.25">
      <c r="A17">
        <v>16</v>
      </c>
      <c r="B17" s="3">
        <v>60</v>
      </c>
      <c r="C17" s="3">
        <v>22</v>
      </c>
      <c r="D17" s="3">
        <v>50</v>
      </c>
      <c r="E17" s="3">
        <v>80</v>
      </c>
      <c r="F17" s="3">
        <v>95</v>
      </c>
      <c r="G17" s="3">
        <v>105</v>
      </c>
      <c r="H17" s="3">
        <v>95</v>
      </c>
      <c r="I17" s="3">
        <v>65</v>
      </c>
      <c r="J17" s="3">
        <v>45</v>
      </c>
      <c r="K17" s="3">
        <v>65</v>
      </c>
      <c r="L17" s="3">
        <v>165</v>
      </c>
      <c r="M17" s="3">
        <v>35</v>
      </c>
      <c r="N17" s="3">
        <v>165</v>
      </c>
      <c r="O17" s="3">
        <v>85</v>
      </c>
      <c r="P17" s="3">
        <v>55</v>
      </c>
      <c r="Q17" s="3">
        <v>0</v>
      </c>
      <c r="R17" s="3">
        <v>35</v>
      </c>
      <c r="S17" s="3">
        <v>150</v>
      </c>
      <c r="T17" s="3">
        <v>200</v>
      </c>
      <c r="U17" s="3">
        <v>65</v>
      </c>
      <c r="V17" s="3">
        <v>20</v>
      </c>
    </row>
    <row r="18" spans="1:22" x14ac:dyDescent="0.25">
      <c r="A18">
        <v>17</v>
      </c>
      <c r="B18" s="3">
        <v>45</v>
      </c>
      <c r="C18" s="3">
        <v>23</v>
      </c>
      <c r="D18" s="3">
        <v>65</v>
      </c>
      <c r="E18" s="3">
        <v>115</v>
      </c>
      <c r="F18" s="3">
        <v>120</v>
      </c>
      <c r="G18" s="3">
        <v>140</v>
      </c>
      <c r="H18" s="3">
        <v>130</v>
      </c>
      <c r="I18" s="3">
        <v>100</v>
      </c>
      <c r="J18" s="3">
        <v>70</v>
      </c>
      <c r="K18" s="3">
        <v>100</v>
      </c>
      <c r="L18" s="3">
        <v>130</v>
      </c>
      <c r="M18" s="3">
        <v>70</v>
      </c>
      <c r="N18" s="3">
        <v>200</v>
      </c>
      <c r="O18" s="3">
        <v>50</v>
      </c>
      <c r="P18" s="3">
        <v>20</v>
      </c>
      <c r="Q18" s="3">
        <v>35</v>
      </c>
      <c r="R18" s="3">
        <v>0</v>
      </c>
      <c r="S18" s="3">
        <v>185</v>
      </c>
      <c r="T18" s="3">
        <v>235</v>
      </c>
      <c r="U18" s="3">
        <v>30</v>
      </c>
      <c r="V18" s="3">
        <v>45</v>
      </c>
    </row>
    <row r="19" spans="1:22" x14ac:dyDescent="0.25">
      <c r="A19">
        <v>18</v>
      </c>
      <c r="B19" s="3">
        <v>210</v>
      </c>
      <c r="C19" s="3">
        <v>162</v>
      </c>
      <c r="D19" s="3">
        <v>200</v>
      </c>
      <c r="E19" s="3">
        <v>150</v>
      </c>
      <c r="F19" s="3">
        <v>245</v>
      </c>
      <c r="G19" s="3">
        <v>45</v>
      </c>
      <c r="H19" s="3">
        <v>235</v>
      </c>
      <c r="I19" s="3">
        <v>95</v>
      </c>
      <c r="J19" s="3">
        <v>115</v>
      </c>
      <c r="K19" s="3">
        <v>95</v>
      </c>
      <c r="L19" s="3">
        <v>315</v>
      </c>
      <c r="M19" s="3">
        <v>115</v>
      </c>
      <c r="N19" s="3">
        <v>15</v>
      </c>
      <c r="O19" s="3">
        <v>235</v>
      </c>
      <c r="P19" s="3">
        <v>165</v>
      </c>
      <c r="Q19" s="3">
        <v>150</v>
      </c>
      <c r="R19" s="3">
        <v>185</v>
      </c>
      <c r="S19" s="3">
        <v>0</v>
      </c>
      <c r="T19" s="3">
        <v>190</v>
      </c>
      <c r="U19" s="3">
        <v>215</v>
      </c>
      <c r="V19" s="3">
        <v>140</v>
      </c>
    </row>
    <row r="20" spans="1:22" x14ac:dyDescent="0.25">
      <c r="A20">
        <v>19</v>
      </c>
      <c r="B20" s="3">
        <v>260</v>
      </c>
      <c r="C20" s="3">
        <v>212</v>
      </c>
      <c r="D20" s="3">
        <v>250</v>
      </c>
      <c r="E20" s="3">
        <v>120</v>
      </c>
      <c r="F20" s="3">
        <v>295</v>
      </c>
      <c r="G20" s="3">
        <v>95</v>
      </c>
      <c r="H20" s="3">
        <v>285</v>
      </c>
      <c r="I20" s="3">
        <v>135</v>
      </c>
      <c r="J20" s="3">
        <v>165</v>
      </c>
      <c r="K20" s="3">
        <v>135</v>
      </c>
      <c r="L20" s="3">
        <v>365</v>
      </c>
      <c r="M20" s="3">
        <v>165</v>
      </c>
      <c r="N20" s="3">
        <v>35</v>
      </c>
      <c r="O20" s="3">
        <v>285</v>
      </c>
      <c r="P20" s="3">
        <v>215</v>
      </c>
      <c r="Q20" s="3">
        <v>200</v>
      </c>
      <c r="R20" s="3">
        <v>235</v>
      </c>
      <c r="S20" s="3">
        <v>50</v>
      </c>
      <c r="T20" s="3">
        <v>150</v>
      </c>
      <c r="U20" s="3">
        <v>265</v>
      </c>
      <c r="V20" s="3">
        <v>190</v>
      </c>
    </row>
    <row r="21" spans="1:22" x14ac:dyDescent="0.25">
      <c r="A21">
        <v>20</v>
      </c>
      <c r="B21" s="3">
        <v>35</v>
      </c>
      <c r="C21" s="3">
        <v>53</v>
      </c>
      <c r="D21" s="3">
        <v>55</v>
      </c>
      <c r="E21" s="3">
        <v>145</v>
      </c>
      <c r="F21" s="3">
        <v>110</v>
      </c>
      <c r="G21" s="3">
        <v>170</v>
      </c>
      <c r="H21" s="3">
        <v>120</v>
      </c>
      <c r="I21" s="3">
        <v>130</v>
      </c>
      <c r="J21" s="3">
        <v>100</v>
      </c>
      <c r="K21" s="3">
        <v>130</v>
      </c>
      <c r="L21" s="3">
        <v>100</v>
      </c>
      <c r="M21" s="3">
        <v>100</v>
      </c>
      <c r="N21" s="3">
        <v>230</v>
      </c>
      <c r="O21" s="3">
        <v>40</v>
      </c>
      <c r="P21" s="3">
        <v>50</v>
      </c>
      <c r="Q21" s="3">
        <v>65</v>
      </c>
      <c r="R21" s="3">
        <v>30</v>
      </c>
      <c r="S21" s="3">
        <v>215</v>
      </c>
      <c r="T21" s="3">
        <v>265</v>
      </c>
      <c r="U21" s="3">
        <v>0</v>
      </c>
      <c r="V21" s="3">
        <v>75</v>
      </c>
    </row>
    <row r="22" spans="1:22" x14ac:dyDescent="0.25">
      <c r="A22">
        <v>21</v>
      </c>
      <c r="B22" s="3">
        <v>70</v>
      </c>
      <c r="C22" s="3">
        <v>22</v>
      </c>
      <c r="D22" s="3">
        <v>60</v>
      </c>
      <c r="E22" s="3">
        <v>100</v>
      </c>
      <c r="F22" s="3">
        <v>105</v>
      </c>
      <c r="G22" s="3">
        <v>95</v>
      </c>
      <c r="H22" s="3">
        <v>115</v>
      </c>
      <c r="I22" s="3">
        <v>55</v>
      </c>
      <c r="J22" s="3">
        <v>25</v>
      </c>
      <c r="K22" s="3">
        <v>55</v>
      </c>
      <c r="L22" s="3">
        <v>175</v>
      </c>
      <c r="M22" s="3">
        <v>25</v>
      </c>
      <c r="N22" s="3">
        <v>155</v>
      </c>
      <c r="O22" s="3">
        <v>95</v>
      </c>
      <c r="P22" s="3">
        <v>35</v>
      </c>
      <c r="Q22" s="3">
        <v>20</v>
      </c>
      <c r="R22" s="3">
        <v>45</v>
      </c>
      <c r="S22" s="3">
        <v>140</v>
      </c>
      <c r="T22" s="3">
        <v>190</v>
      </c>
      <c r="U22" s="3">
        <v>75</v>
      </c>
      <c r="V22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Foglio1</vt:lpstr>
      <vt:lpstr>MATRICE FLUSSI CARRELLI</vt:lpstr>
      <vt:lpstr>MATRICE FLUSSI TRANSPALLET</vt:lpstr>
      <vt:lpstr>BARICENTRI</vt:lpstr>
      <vt:lpstr>CP</vt:lpstr>
      <vt:lpstr>MATRICE DISTANZE RETT CASO A</vt:lpstr>
      <vt:lpstr>MATRICE DISTANZE RETT CASO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2023-02-02T13:09:03Z</dcterms:created>
  <dcterms:modified xsi:type="dcterms:W3CDTF">2023-02-15T13:56:27Z</dcterms:modified>
</cp:coreProperties>
</file>