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FrancescoCapriglione\Desktop\Università\IUM\EcoCoin\"/>
    </mc:Choice>
  </mc:AlternateContent>
  <xr:revisionPtr revIDLastSave="0" documentId="13_ncr:1_{6F65AFCB-0FF5-4D55-9B56-3FEBE63133FE}" xr6:coauthVersionLast="38" xr6:coauthVersionMax="38" xr10:uidLastSave="{00000000-0000-0000-0000-000000000000}"/>
  <bookViews>
    <workbookView xWindow="0" yWindow="0" windowWidth="28800" windowHeight="12312" tabRatio="500" firstSheet="1" activeTab="5" xr2:uid="{00000000-000D-0000-FFFF-FFFF00000000}"/>
  </bookViews>
  <sheets>
    <sheet name="BEHAVIOURABILITY" sheetId="1" r:id="rId1"/>
    <sheet name="Quest.Utente1" sheetId="2" r:id="rId2"/>
    <sheet name="Quest.Utente2" sheetId="5" r:id="rId3"/>
    <sheet name="Quest.Utente3" sheetId="4" r:id="rId4"/>
    <sheet name="Quest.Utente4" sheetId="3" r:id="rId5"/>
    <sheet name="MEDIE" sheetId="7" r:id="rId6"/>
    <sheet name="TabRisultati" sheetId="6" r:id="rId7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9" i="2" l="1"/>
  <c r="H69" i="5"/>
  <c r="H69" i="4"/>
  <c r="H69" i="3"/>
  <c r="H69" i="7"/>
  <c r="E7" i="6"/>
  <c r="H66" i="2"/>
  <c r="H66" i="5"/>
  <c r="H66" i="4"/>
  <c r="H66" i="3"/>
  <c r="H66" i="7"/>
  <c r="H67" i="7"/>
  <c r="D7" i="6"/>
  <c r="H64" i="2"/>
  <c r="H64" i="5"/>
  <c r="H64" i="4"/>
  <c r="H64" i="3"/>
  <c r="H64" i="7"/>
  <c r="H65" i="7"/>
  <c r="C7" i="6"/>
  <c r="H61" i="2"/>
  <c r="H61" i="5"/>
  <c r="H61" i="4"/>
  <c r="H61" i="3"/>
  <c r="H61" i="7"/>
  <c r="H62" i="2"/>
  <c r="H62" i="5"/>
  <c r="H62" i="4"/>
  <c r="H62" i="3"/>
  <c r="H62" i="7"/>
  <c r="H63" i="7"/>
  <c r="B7" i="6"/>
  <c r="H59" i="2"/>
  <c r="H59" i="5"/>
  <c r="H59" i="4"/>
  <c r="H59" i="3"/>
  <c r="H59" i="7"/>
  <c r="H60" i="7"/>
  <c r="E6" i="6"/>
  <c r="H56" i="2"/>
  <c r="H56" i="5"/>
  <c r="H56" i="4"/>
  <c r="H56" i="3"/>
  <c r="H56" i="7"/>
  <c r="H57" i="2"/>
  <c r="H57" i="5"/>
  <c r="H57" i="4"/>
  <c r="H57" i="3"/>
  <c r="H57" i="7"/>
  <c r="H58" i="7"/>
  <c r="D6" i="6"/>
  <c r="H53" i="2"/>
  <c r="H53" i="5"/>
  <c r="H53" i="4"/>
  <c r="H53" i="3"/>
  <c r="H53" i="7"/>
  <c r="H54" i="2"/>
  <c r="H54" i="5"/>
  <c r="H54" i="4"/>
  <c r="H54" i="3"/>
  <c r="H54" i="7"/>
  <c r="H55" i="7"/>
  <c r="C6" i="6"/>
  <c r="H50" i="2"/>
  <c r="H50" i="5"/>
  <c r="H50" i="4"/>
  <c r="H50" i="3"/>
  <c r="H50" i="7"/>
  <c r="H51" i="2"/>
  <c r="H51" i="5"/>
  <c r="H51" i="4"/>
  <c r="H51" i="3"/>
  <c r="H51" i="7"/>
  <c r="H52" i="7"/>
  <c r="B6" i="6"/>
  <c r="H45" i="2"/>
  <c r="H45" i="5"/>
  <c r="H45" i="4"/>
  <c r="H45" i="3"/>
  <c r="H45" i="7"/>
  <c r="H46" i="7"/>
  <c r="D5" i="6"/>
  <c r="H42" i="2"/>
  <c r="H42" i="5"/>
  <c r="H42" i="4"/>
  <c r="H42" i="3"/>
  <c r="H42" i="7"/>
  <c r="H43" i="2"/>
  <c r="H43" i="5"/>
  <c r="H43" i="4"/>
  <c r="H43" i="3"/>
  <c r="H43" i="7"/>
  <c r="H44" i="7"/>
  <c r="C5" i="6"/>
  <c r="H39" i="2"/>
  <c r="H39" i="5"/>
  <c r="H39" i="4"/>
  <c r="H39" i="3"/>
  <c r="H39" i="7"/>
  <c r="H40" i="2"/>
  <c r="H40" i="5"/>
  <c r="H40" i="4"/>
  <c r="H40" i="3"/>
  <c r="H40" i="7"/>
  <c r="H41" i="7"/>
  <c r="B5" i="6"/>
  <c r="H37" i="2"/>
  <c r="H37" i="5"/>
  <c r="H37" i="4"/>
  <c r="H37" i="3"/>
  <c r="H37" i="7"/>
  <c r="H38" i="7"/>
  <c r="E4" i="6"/>
  <c r="D4" i="6"/>
  <c r="H32" i="2"/>
  <c r="H32" i="5"/>
  <c r="H32" i="4"/>
  <c r="H32" i="3"/>
  <c r="H32" i="7"/>
  <c r="H33" i="2"/>
  <c r="H33" i="5"/>
  <c r="H33" i="4"/>
  <c r="H33" i="3"/>
  <c r="H33" i="7"/>
  <c r="H34" i="7"/>
  <c r="C4" i="6"/>
  <c r="H28" i="2"/>
  <c r="H28" i="5"/>
  <c r="H28" i="4"/>
  <c r="H28" i="3"/>
  <c r="H28" i="7"/>
  <c r="H29" i="2"/>
  <c r="H29" i="5"/>
  <c r="H29" i="4"/>
  <c r="H29" i="3"/>
  <c r="H29" i="7"/>
  <c r="H30" i="7"/>
  <c r="H31" i="7"/>
  <c r="B4" i="6"/>
  <c r="H26" i="2"/>
  <c r="H26" i="5"/>
  <c r="H26" i="4"/>
  <c r="H26" i="3"/>
  <c r="H26" i="7"/>
  <c r="E3" i="6"/>
  <c r="H23" i="2"/>
  <c r="H23" i="5"/>
  <c r="H23" i="4"/>
  <c r="H23" i="3"/>
  <c r="H23" i="7"/>
  <c r="H24" i="7"/>
  <c r="D3" i="6"/>
  <c r="H20" i="2"/>
  <c r="H20" i="5"/>
  <c r="H20" i="4"/>
  <c r="H20" i="3"/>
  <c r="H20" i="7"/>
  <c r="H21" i="2"/>
  <c r="H21" i="5"/>
  <c r="H21" i="4"/>
  <c r="H21" i="3"/>
  <c r="H21" i="7"/>
  <c r="H22" i="7"/>
  <c r="C3" i="6"/>
  <c r="H18" i="2"/>
  <c r="H18" i="5"/>
  <c r="H18" i="4"/>
  <c r="H18" i="3"/>
  <c r="H18" i="7"/>
  <c r="B3" i="6"/>
  <c r="H2" i="2"/>
  <c r="H2" i="5"/>
  <c r="H2" i="4"/>
  <c r="H2" i="3"/>
  <c r="H2" i="7"/>
  <c r="H3" i="2"/>
  <c r="H3" i="5"/>
  <c r="H3" i="4"/>
  <c r="H3" i="3"/>
  <c r="H3" i="7"/>
  <c r="H4" i="2"/>
  <c r="H4" i="5"/>
  <c r="H4" i="4"/>
  <c r="H4" i="3"/>
  <c r="H4" i="7"/>
  <c r="H5" i="7"/>
  <c r="B2" i="6"/>
  <c r="E2" i="6"/>
  <c r="H68" i="2"/>
  <c r="H47" i="2"/>
  <c r="H35" i="2"/>
  <c r="H30" i="2"/>
  <c r="H25" i="2"/>
  <c r="H17" i="2"/>
  <c r="H16" i="2"/>
  <c r="H14" i="2"/>
  <c r="H13" i="2"/>
  <c r="H11" i="2"/>
  <c r="H10" i="2"/>
  <c r="H8" i="2"/>
  <c r="H7" i="2"/>
  <c r="H6" i="2"/>
  <c r="H68" i="4"/>
  <c r="H47" i="4"/>
  <c r="H35" i="4"/>
  <c r="H30" i="4"/>
  <c r="H25" i="4"/>
  <c r="H17" i="4"/>
  <c r="H16" i="4"/>
  <c r="H14" i="4"/>
  <c r="H13" i="4"/>
  <c r="H11" i="4"/>
  <c r="H10" i="4"/>
  <c r="H8" i="4"/>
  <c r="H7" i="4"/>
  <c r="H6" i="4"/>
  <c r="H68" i="3"/>
  <c r="H47" i="3"/>
  <c r="H35" i="3"/>
  <c r="H30" i="3"/>
  <c r="H25" i="3"/>
  <c r="H17" i="3"/>
  <c r="H16" i="3"/>
  <c r="H14" i="3"/>
  <c r="H13" i="3"/>
  <c r="H11" i="3"/>
  <c r="H10" i="3"/>
  <c r="H8" i="3"/>
  <c r="H7" i="3"/>
  <c r="H6" i="3"/>
  <c r="H68" i="5"/>
  <c r="H68" i="7"/>
  <c r="H70" i="7"/>
  <c r="H47" i="5"/>
  <c r="H47" i="7"/>
  <c r="H35" i="5"/>
  <c r="H35" i="7"/>
  <c r="H25" i="5"/>
  <c r="H25" i="7"/>
  <c r="H17" i="5"/>
  <c r="H17" i="7"/>
  <c r="H16" i="5"/>
  <c r="H16" i="7"/>
  <c r="H14" i="5"/>
  <c r="H13" i="7"/>
  <c r="H11" i="5"/>
  <c r="H11" i="7"/>
  <c r="H10" i="5"/>
  <c r="H10" i="7"/>
  <c r="H36" i="7"/>
  <c r="H27" i="7"/>
  <c r="H19" i="7"/>
  <c r="H6" i="5"/>
  <c r="H6" i="7"/>
  <c r="H7" i="5"/>
  <c r="H7" i="7"/>
  <c r="H8" i="5"/>
  <c r="H8" i="7"/>
  <c r="H9" i="7"/>
  <c r="H14" i="7"/>
  <c r="H15" i="7"/>
  <c r="H12" i="7"/>
  <c r="H30" i="5"/>
  <c r="H13" i="5"/>
  <c r="D2" i="6"/>
  <c r="C2" i="6"/>
  <c r="H48" i="2"/>
  <c r="H48" i="5"/>
  <c r="H48" i="4"/>
  <c r="H48" i="3"/>
  <c r="H48" i="7"/>
  <c r="H49" i="7"/>
  <c r="E5" i="6"/>
</calcChain>
</file>

<file path=xl/sharedStrings.xml><?xml version="1.0" encoding="utf-8"?>
<sst xmlns="http://schemas.openxmlformats.org/spreadsheetml/2006/main" count="855" uniqueCount="136">
  <si>
    <t>TASK T2&lt;breve descriz.&gt;</t>
  </si>
  <si>
    <t>Decision Making</t>
  </si>
  <si>
    <t xml:space="preserve">Self-Management </t>
  </si>
  <si>
    <t xml:space="preserve">Communication </t>
  </si>
  <si>
    <t>Engagement</t>
  </si>
  <si>
    <t>TASK T1 &lt;breve descriz.&gt;</t>
  </si>
  <si>
    <r>
      <rPr>
        <i/>
        <sz val="12"/>
        <color theme="1"/>
        <rFont val="Calibri"/>
        <scheme val="minor"/>
      </rPr>
      <t>SE/K&amp;S/PC/MOT</t>
    </r>
    <r>
      <rPr>
        <sz val="12"/>
        <color theme="1"/>
        <rFont val="Calibri"/>
        <family val="2"/>
        <scheme val="minor"/>
      </rPr>
      <t>*</t>
    </r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</si>
  <si>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</si>
  <si>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</si>
  <si>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</si>
  <si>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</si>
  <si>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</si>
  <si>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</si>
  <si>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TASK T3&lt;breve descriz.&gt;</t>
  </si>
  <si>
    <t>TASK T4&lt;breve descriz.&gt;</t>
  </si>
  <si>
    <t>TASK T5&lt;breve descriz.&gt;</t>
  </si>
  <si>
    <t>TASK T6&lt;breve descriz.&gt;</t>
  </si>
  <si>
    <t>T2_SE1</t>
  </si>
  <si>
    <t>T2_SE2</t>
  </si>
  <si>
    <t>T2_SE3</t>
  </si>
  <si>
    <t>T1_SE1</t>
  </si>
  <si>
    <t>T1_SE2</t>
  </si>
  <si>
    <t>T1_SE3</t>
  </si>
  <si>
    <t>Self Efficacy</t>
  </si>
  <si>
    <t>…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</si>
  <si>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</si>
  <si>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</si>
  <si>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</si>
  <si>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</si>
  <si>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</si>
  <si>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</si>
  <si>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</si>
  <si>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</si>
  <si>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T1_KS3</t>
  </si>
  <si>
    <t>Personal Control</t>
  </si>
  <si>
    <t>T1_PC1</t>
  </si>
  <si>
    <t>T1_PC2</t>
  </si>
  <si>
    <t>Motivation</t>
  </si>
  <si>
    <t>T1_MOT1</t>
  </si>
  <si>
    <t>T2_KS1</t>
  </si>
  <si>
    <t>T2_KS2</t>
  </si>
  <si>
    <t>T2_PC1</t>
  </si>
  <si>
    <t>T2_MOT1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</si>
  <si>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</si>
  <si>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</si>
  <si>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</si>
  <si>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</si>
  <si>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</si>
  <si>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</si>
  <si>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</si>
  <si>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</si>
  <si>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</si>
  <si>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</si>
  <si>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</si>
  <si>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</si>
  <si>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</si>
  <si>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</si>
  <si>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MEDIA TRA I VALORI MEDI RELATIVI A QUELL'ABILITA'</t>
  </si>
  <si>
    <t>T3_SE1</t>
  </si>
  <si>
    <t>T3_SE2</t>
  </si>
  <si>
    <t>T3_SE3</t>
  </si>
  <si>
    <t>T3_KS1</t>
  </si>
  <si>
    <t>T3_KS2</t>
  </si>
  <si>
    <t>T3_PC1</t>
  </si>
  <si>
    <t>T3_MOT1</t>
  </si>
  <si>
    <t>T4_SE1</t>
  </si>
  <si>
    <t>T4_SE2</t>
  </si>
  <si>
    <t>T4_KS1</t>
  </si>
  <si>
    <t>T4_KS2</t>
  </si>
  <si>
    <t>T4_PC1</t>
  </si>
  <si>
    <t>T4_MOT1</t>
  </si>
  <si>
    <t>T5_SE1</t>
  </si>
  <si>
    <t>T5_SE2</t>
  </si>
  <si>
    <t>T5_KS1</t>
  </si>
  <si>
    <t>T5_KS2</t>
  </si>
  <si>
    <t>T5_PC1</t>
  </si>
  <si>
    <t>T5_PC2</t>
  </si>
  <si>
    <t>Come valuti   la disinvoltura nel distingure i rifiuti?</t>
  </si>
  <si>
    <t>Come valuti la tua capacità di differenziare correttamente i rifiuti?</t>
  </si>
  <si>
    <r>
      <t>C</t>
    </r>
    <r>
      <rPr>
        <i/>
        <sz val="12"/>
        <color theme="1"/>
        <rFont val="Calibri"/>
        <scheme val="minor"/>
      </rPr>
      <t>ome  valuti  il supporto ottenuto dalle varie tecnologie?</t>
    </r>
  </si>
  <si>
    <t>Come valuti la tua esperienza personale nel differenziare i rifiuti?</t>
  </si>
  <si>
    <t>Come valuti la tua capacità di leggere le istruzioni per la separazione dei rifiuti?</t>
  </si>
  <si>
    <t>Come valuti la tua conoscenza delle modalità di gestione dei rifiuti da parte del comune?</t>
  </si>
  <si>
    <t>Quanto pensi di riuscire a gestire autonomamente la raccolta differenziata?</t>
  </si>
  <si>
    <t>Come valuti la tua attenzione a non commettere errori?</t>
  </si>
  <si>
    <t>Quanto è facile per te rimediare in caso di errori?</t>
  </si>
  <si>
    <t>Quanto è facile per te differenziare i rifiuti?</t>
  </si>
  <si>
    <t>Come valuti le tue capacità di reperire informazioni riguardo alle modalità di smaltimento di rifiuti speciali ?</t>
  </si>
  <si>
    <t>Come valuti le tue capacità di reperire informazioni riguardo ai luoghi di smaltimento di rifiuti speciali?</t>
  </si>
  <si>
    <r>
      <t>C</t>
    </r>
    <r>
      <rPr>
        <i/>
        <sz val="12"/>
        <color theme="1"/>
        <rFont val="Calibri"/>
        <scheme val="minor"/>
      </rPr>
      <t>ome valuti il livello di supporto che ricevi da strumenti informatici per tali informazioni?</t>
    </r>
  </si>
  <si>
    <t>Come valuti la tua capacità nel distinguere rifiuti speciali e non?</t>
  </si>
  <si>
    <t>Che livello di conoscenza hai dei rifiuti speciali?</t>
  </si>
  <si>
    <t>Quanto è facile per te raggiungere un punto di smaltimento per rifiuti speciali?</t>
  </si>
  <si>
    <t>Quanto è facile per te trasportare i rifiuti speciali?</t>
  </si>
  <si>
    <t>Come giudichi la tua abilità di rimediare nel caso in cui poni un rifiuto speciale nel cassonetto errato ?</t>
  </si>
  <si>
    <t>Come valuti la tua abilità nel segnalare un punto di raccolta correttamente?</t>
  </si>
  <si>
    <r>
      <t>C</t>
    </r>
    <r>
      <rPr>
        <i/>
        <sz val="12"/>
        <color theme="1"/>
        <rFont val="Calibri"/>
        <scheme val="minor"/>
      </rPr>
      <t>ome valuti il livello di supporto che ricevi da strumenti  informatici per eseguire la segnalazione del punto di raccolta?</t>
    </r>
  </si>
  <si>
    <t>Come valuti la capacità di individuare punti di raccolta non segnalati dal tuo comune?</t>
  </si>
  <si>
    <t>Come valuti la tua abilità nell'utilizzare gli strumenti per la segnalazione del punto di raccolta?</t>
  </si>
  <si>
    <t>Come giudichi la tua conoscenza relativa alle istruzioni da segurie per effettuare una segnalazione di un punto di raccolta?</t>
  </si>
  <si>
    <t>Come valuti la capacità di gestire la situazione nel caso in cui non sia segnalato un punto di raccolta?</t>
  </si>
  <si>
    <t>Quanto è facile per te segnalare un punto di raccolta?</t>
  </si>
  <si>
    <r>
      <t>C</t>
    </r>
    <r>
      <rPr>
        <i/>
        <sz val="12"/>
        <color theme="1"/>
        <rFont val="Calibri"/>
        <scheme val="minor"/>
      </rPr>
      <t>ome valuti il livello di supporto che ricevi da strumenti  informatici per eseguire la segnalazione di una discarica abusiva?</t>
    </r>
  </si>
  <si>
    <t>Come valuti la tua abilità nel riconocere una discarica abusiva?</t>
  </si>
  <si>
    <t>Quanto è facile per te individuare una discarica abusiva?</t>
  </si>
  <si>
    <t>Come valuti il tuo livello di conoscenza riguardo le discriche abusive?</t>
  </si>
  <si>
    <t>Come valuti la tua abilità nel segnalare una discarica abusiva?</t>
  </si>
  <si>
    <t>Come giudichi la tua abilità nel gestire il formarsi di una discarica abusiva?</t>
  </si>
  <si>
    <r>
      <t>C</t>
    </r>
    <r>
      <rPr>
        <i/>
        <sz val="12"/>
        <color theme="1"/>
        <rFont val="Calibri"/>
        <scheme val="minor"/>
      </rPr>
      <t>ome valuti il livello di supporto che ricevi da strumenti  informatici per consulatare il calendario?</t>
    </r>
  </si>
  <si>
    <t>Quanto è facile per te rispettare la distribuzione dei rifiuti?</t>
  </si>
  <si>
    <t>Come valuti il tuo livello di disinvoltura nel consultare il calendario dei rifiuti?</t>
  </si>
  <si>
    <t>Quanto è facile per te compiere le azioni di segnalazione di una discarica abusiva?</t>
  </si>
  <si>
    <t>Come valuti la tua conoscenza relativa al calendario dei rifiuti?</t>
  </si>
  <si>
    <t>Come valuti la capacità che hai nel rispettare i giorni presenti sul calendario?</t>
  </si>
  <si>
    <t>Come valuti la tua capacità di gestire il cambio del calendario dei rifiuti?</t>
  </si>
  <si>
    <t>Come giudichi il tuo convolgimento nella scelta del calendario dei rifiuti?</t>
  </si>
  <si>
    <t>T6_MOT1</t>
  </si>
  <si>
    <t>T6_SE1</t>
  </si>
  <si>
    <t>T6_SE2</t>
  </si>
  <si>
    <t>T6_KS1</t>
  </si>
  <si>
    <t>T6_PC2</t>
  </si>
  <si>
    <t>Come valuti il tuo livello di disinvoltura nel segnalare la mancata raccolta dei rifiuti da parte degli addetti?</t>
  </si>
  <si>
    <r>
      <t>C</t>
    </r>
    <r>
      <rPr>
        <i/>
        <sz val="12"/>
        <color theme="1"/>
        <rFont val="Calibri"/>
        <scheme val="minor"/>
      </rPr>
      <t>ome valuti il livello di supporto che ricevi da strumenti  informatici per la segnalazione della mancata raccolta dei rifiuti da parte degli addetti?</t>
    </r>
  </si>
  <si>
    <t>Come valuti la tua conoscenza delle istruzioni da seguire in caso di mancata raccolta?</t>
  </si>
  <si>
    <t>Come valuti la tua capacità di gestire la mancata raccolta dei rifiuti?</t>
  </si>
  <si>
    <t>Quanto è facile per te segnalare la mancata raccolta dei rifiuti?</t>
  </si>
  <si>
    <t>Quanto è facile per te valutare se effettuare una segnalazione?</t>
  </si>
  <si>
    <t>T7_MOT1</t>
  </si>
  <si>
    <t>x</t>
  </si>
  <si>
    <t>T5_MOT1</t>
  </si>
  <si>
    <t>T6_MOT2</t>
  </si>
  <si>
    <t>T6</t>
  </si>
  <si>
    <t>T1_MOT2</t>
  </si>
  <si>
    <t>T2_MOT2</t>
  </si>
  <si>
    <t>T4_MOT2</t>
  </si>
  <si>
    <t>Come valuti il tuo livello di conoscenza riguardo le discariche abusive?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</si>
</sst>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rgb="FFFF0000"/>
      <name val="Times New Roman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8" fillId="0" borderId="0" xfId="0" applyFont="1"/>
    <xf numFmtId="0" fontId="9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ill="1"/>
    <xf numFmtId="0" fontId="10" fillId="0" borderId="0" xfId="0" applyFont="1" applyFill="1"/>
    <xf numFmtId="0" fontId="4" fillId="0" borderId="1" xfId="0" applyFont="1" applyFill="1" applyBorder="1" applyAlignment="1">
      <alignment horizontal="center" vertical="center" wrapText="1" readingOrder="1"/>
    </xf>
    <xf numFmtId="0" fontId="8" fillId="0" borderId="0" xfId="0" applyFont="1" applyFill="1"/>
    <xf numFmtId="0" fontId="4" fillId="0" borderId="0" xfId="0" applyFont="1" applyFill="1" applyBorder="1" applyAlignment="1">
      <alignment horizontal="right" vertical="center" wrapText="1" readingOrder="1"/>
    </xf>
    <xf numFmtId="0" fontId="4" fillId="0" borderId="0" xfId="0" applyFont="1" applyFill="1" applyBorder="1" applyAlignment="1">
      <alignment horizontal="center" vertical="center" wrapText="1" readingOrder="1"/>
    </xf>
    <xf numFmtId="0" fontId="4" fillId="2" borderId="0" xfId="0" applyFont="1" applyFill="1" applyBorder="1" applyAlignment="1">
      <alignment horizontal="right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0" fillId="0" borderId="0" xfId="0" applyFill="1" applyBorder="1"/>
    <xf numFmtId="0" fontId="4" fillId="3" borderId="3" xfId="0" applyFont="1" applyFill="1" applyBorder="1" applyAlignment="1">
      <alignment horizontal="center" vertical="center" wrapText="1" readingOrder="1"/>
    </xf>
    <xf numFmtId="0" fontId="11" fillId="0" borderId="0" xfId="0" applyFont="1"/>
    <xf numFmtId="0" fontId="0" fillId="0" borderId="0" xfId="0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/>
    <xf numFmtId="0" fontId="8" fillId="0" borderId="0" xfId="0" applyFont="1" applyFill="1" applyBorder="1"/>
    <xf numFmtId="0" fontId="12" fillId="4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center" vertical="center" wrapText="1" readingOrder="1"/>
    </xf>
    <xf numFmtId="2" fontId="13" fillId="4" borderId="1" xfId="0" applyNumberFormat="1" applyFont="1" applyFill="1" applyBorder="1" applyAlignment="1">
      <alignment horizontal="center" vertical="center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164" fontId="13" fillId="5" borderId="1" xfId="0" applyNumberFormat="1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  <xf numFmtId="164" fontId="14" fillId="5" borderId="1" xfId="0" applyNumberFormat="1" applyFont="1" applyFill="1" applyBorder="1" applyAlignment="1">
      <alignment horizontal="center" vertical="center" wrapText="1" readingOrder="1"/>
    </xf>
    <xf numFmtId="2" fontId="14" fillId="4" borderId="1" xfId="0" applyNumberFormat="1" applyFont="1" applyFill="1" applyBorder="1" applyAlignment="1">
      <alignment horizontal="center" vertical="center" wrapText="1" readingOrder="1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="93" workbookViewId="0">
      <pane ySplit="1" topLeftCell="A2" activePane="bottomLeft" state="frozen"/>
      <selection pane="bottomLeft" activeCell="B2" sqref="B2:E7"/>
    </sheetView>
  </sheetViews>
  <sheetFormatPr defaultColWidth="11" defaultRowHeight="15.6" x14ac:dyDescent="0.3"/>
  <cols>
    <col min="1" max="1" width="28.59765625" customWidth="1"/>
    <col min="2" max="2" width="28" customWidth="1"/>
    <col min="3" max="3" width="25.59765625" customWidth="1"/>
    <col min="4" max="4" width="22.8984375" customWidth="1"/>
    <col min="5" max="5" width="17.59765625" customWidth="1"/>
  </cols>
  <sheetData>
    <row r="1" spans="1:5" s="2" customFormat="1" ht="21" thickBot="1" x14ac:dyDescent="0.35"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6</v>
      </c>
      <c r="D2" t="s">
        <v>6</v>
      </c>
      <c r="E2" t="s">
        <v>6</v>
      </c>
    </row>
    <row r="3" spans="1:5" x14ac:dyDescent="0.3">
      <c r="A3" t="s">
        <v>0</v>
      </c>
      <c r="B3" t="s">
        <v>6</v>
      </c>
      <c r="C3" t="s">
        <v>6</v>
      </c>
      <c r="D3" t="s">
        <v>6</v>
      </c>
      <c r="E3" t="s">
        <v>6</v>
      </c>
    </row>
    <row r="4" spans="1:5" x14ac:dyDescent="0.3">
      <c r="A4" t="s">
        <v>13</v>
      </c>
      <c r="B4" t="s">
        <v>6</v>
      </c>
      <c r="C4" t="s">
        <v>6</v>
      </c>
      <c r="D4" t="s">
        <v>6</v>
      </c>
      <c r="E4" t="s">
        <v>6</v>
      </c>
    </row>
    <row r="5" spans="1:5" x14ac:dyDescent="0.3">
      <c r="A5" t="s">
        <v>14</v>
      </c>
      <c r="B5" t="s">
        <v>6</v>
      </c>
      <c r="C5" t="s">
        <v>6</v>
      </c>
      <c r="D5" t="s">
        <v>6</v>
      </c>
      <c r="E5" t="s">
        <v>6</v>
      </c>
    </row>
    <row r="6" spans="1:5" x14ac:dyDescent="0.3">
      <c r="A6" t="s">
        <v>15</v>
      </c>
      <c r="B6" t="s">
        <v>6</v>
      </c>
      <c r="C6" t="s">
        <v>6</v>
      </c>
      <c r="D6" t="s">
        <v>6</v>
      </c>
      <c r="E6" t="s">
        <v>6</v>
      </c>
    </row>
    <row r="7" spans="1:5" x14ac:dyDescent="0.3">
      <c r="A7" t="s">
        <v>16</v>
      </c>
      <c r="B7" t="s">
        <v>6</v>
      </c>
      <c r="C7" t="s">
        <v>6</v>
      </c>
      <c r="D7" t="s">
        <v>6</v>
      </c>
      <c r="E7" t="s">
        <v>6</v>
      </c>
    </row>
    <row r="15" spans="1:5" x14ac:dyDescent="0.3">
      <c r="A15" t="s">
        <v>7</v>
      </c>
    </row>
    <row r="16" spans="1:5" x14ac:dyDescent="0.3">
      <c r="A16" t="s">
        <v>8</v>
      </c>
    </row>
    <row r="17" spans="1:1" x14ac:dyDescent="0.3">
      <c r="A17" s="3" t="s">
        <v>9</v>
      </c>
    </row>
    <row r="18" spans="1:1" x14ac:dyDescent="0.3">
      <c r="A18" s="3" t="s">
        <v>10</v>
      </c>
    </row>
    <row r="19" spans="1:1" x14ac:dyDescent="0.3">
      <c r="A19" s="3" t="s">
        <v>11</v>
      </c>
    </row>
    <row r="20" spans="1:1" x14ac:dyDescent="0.3">
      <c r="A20" s="3" t="s">
        <v>12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8"/>
  <sheetViews>
    <sheetView topLeftCell="A39" zoomScaleNormal="100" workbookViewId="0">
      <selection activeCell="B39" sqref="B39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0.5" customWidth="1"/>
    <col min="8" max="8" width="18.8984375" customWidth="1"/>
  </cols>
  <sheetData>
    <row r="1" spans="1:9" ht="147.6" thickBot="1" x14ac:dyDescent="0.3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43</v>
      </c>
      <c r="I1" s="9" t="s">
        <v>45</v>
      </c>
    </row>
    <row r="2" spans="1:9" ht="21.6" thickBot="1" x14ac:dyDescent="0.35">
      <c r="A2" s="4" t="s">
        <v>20</v>
      </c>
      <c r="B2" s="8" t="s">
        <v>77</v>
      </c>
      <c r="D2" t="s">
        <v>128</v>
      </c>
      <c r="H2">
        <f>IF(C2="X",1)+IF(D2="X",2)+IF(E2="X",3)+IF(F2="X",4)+IF(G2="X",5)</f>
        <v>2</v>
      </c>
    </row>
    <row r="3" spans="1:9" ht="21.6" thickBot="1" x14ac:dyDescent="0.35">
      <c r="A3" s="5" t="s">
        <v>21</v>
      </c>
      <c r="B3" s="8" t="s">
        <v>78</v>
      </c>
      <c r="E3" t="s">
        <v>128</v>
      </c>
      <c r="H3">
        <f t="shared" ref="H3:H26" si="0">IF(C3="X",1)+IF(D3="X",2)+IF(E3="X",3)+IF(F3="X",4)+IF(G3="X",5)</f>
        <v>3</v>
      </c>
    </row>
    <row r="4" spans="1:9" ht="21.6" thickBot="1" x14ac:dyDescent="0.35">
      <c r="A4" s="4" t="s">
        <v>22</v>
      </c>
      <c r="B4" s="7" t="s">
        <v>79</v>
      </c>
      <c r="F4" t="s">
        <v>128</v>
      </c>
      <c r="H4">
        <f t="shared" si="0"/>
        <v>4</v>
      </c>
    </row>
    <row r="5" spans="1:9" ht="21.6" thickBot="1" x14ac:dyDescent="0.35">
      <c r="A5" s="5"/>
      <c r="B5" s="4" t="s">
        <v>30</v>
      </c>
    </row>
    <row r="6" spans="1:9" ht="19.5" customHeight="1" thickBot="1" x14ac:dyDescent="0.35">
      <c r="A6" s="4" t="s">
        <v>31</v>
      </c>
      <c r="B6" s="7" t="s">
        <v>80</v>
      </c>
      <c r="E6" t="s">
        <v>128</v>
      </c>
      <c r="H6">
        <f t="shared" si="0"/>
        <v>3</v>
      </c>
    </row>
    <row r="7" spans="1:9" ht="36" customHeight="1" thickBot="1" x14ac:dyDescent="0.35">
      <c r="A7" s="5" t="s">
        <v>32</v>
      </c>
      <c r="B7" s="7" t="s">
        <v>81</v>
      </c>
      <c r="F7" t="s">
        <v>128</v>
      </c>
      <c r="H7">
        <f t="shared" si="0"/>
        <v>4</v>
      </c>
    </row>
    <row r="8" spans="1:9" ht="31.8" thickBot="1" x14ac:dyDescent="0.35">
      <c r="A8" s="4" t="s">
        <v>33</v>
      </c>
      <c r="B8" s="7" t="s">
        <v>82</v>
      </c>
      <c r="C8" t="s">
        <v>128</v>
      </c>
      <c r="H8">
        <f t="shared" si="0"/>
        <v>1</v>
      </c>
    </row>
    <row r="9" spans="1:9" ht="21.6" thickBot="1" x14ac:dyDescent="0.35">
      <c r="A9" s="5"/>
      <c r="B9" s="4" t="s">
        <v>34</v>
      </c>
    </row>
    <row r="10" spans="1:9" ht="14.25" customHeight="1" thickBot="1" x14ac:dyDescent="0.35">
      <c r="A10" s="4" t="s">
        <v>35</v>
      </c>
      <c r="B10" s="7" t="s">
        <v>84</v>
      </c>
      <c r="E10" t="s">
        <v>128</v>
      </c>
      <c r="H10">
        <f t="shared" si="0"/>
        <v>3</v>
      </c>
    </row>
    <row r="11" spans="1:9" ht="36" customHeight="1" thickBot="1" x14ac:dyDescent="0.35">
      <c r="A11" s="5" t="s">
        <v>36</v>
      </c>
      <c r="B11" s="7" t="s">
        <v>83</v>
      </c>
      <c r="C11" s="17"/>
      <c r="E11" t="s">
        <v>128</v>
      </c>
      <c r="H11">
        <f t="shared" si="0"/>
        <v>3</v>
      </c>
    </row>
    <row r="12" spans="1:9" ht="21.6" thickBot="1" x14ac:dyDescent="0.35">
      <c r="A12" s="5"/>
      <c r="B12" s="4" t="s">
        <v>37</v>
      </c>
    </row>
    <row r="13" spans="1:9" ht="21.6" thickBot="1" x14ac:dyDescent="0.35">
      <c r="A13" s="4" t="s">
        <v>38</v>
      </c>
      <c r="B13" s="7" t="s">
        <v>86</v>
      </c>
      <c r="E13" t="s">
        <v>128</v>
      </c>
      <c r="H13">
        <f t="shared" si="0"/>
        <v>3</v>
      </c>
      <c r="I13" s="6"/>
    </row>
    <row r="14" spans="1:9" ht="21.6" thickBot="1" x14ac:dyDescent="0.35">
      <c r="A14" s="5" t="s">
        <v>132</v>
      </c>
      <c r="B14" s="7" t="s">
        <v>85</v>
      </c>
      <c r="F14" t="s">
        <v>128</v>
      </c>
      <c r="H14">
        <f t="shared" si="0"/>
        <v>4</v>
      </c>
    </row>
    <row r="15" spans="1:9" ht="21.6" thickBot="1" x14ac:dyDescent="0.35">
      <c r="A15" s="22"/>
      <c r="B15" s="4" t="s">
        <v>23</v>
      </c>
      <c r="C15" s="20"/>
      <c r="D15" s="20"/>
      <c r="E15" s="20"/>
      <c r="F15" s="20"/>
      <c r="G15" s="20"/>
      <c r="H15" s="23"/>
      <c r="I15" s="20"/>
    </row>
    <row r="16" spans="1:9" ht="31.8" thickBot="1" x14ac:dyDescent="0.35">
      <c r="A16" s="4" t="s">
        <v>17</v>
      </c>
      <c r="B16" s="18" t="s">
        <v>87</v>
      </c>
      <c r="D16" t="s">
        <v>128</v>
      </c>
      <c r="H16">
        <f t="shared" si="0"/>
        <v>2</v>
      </c>
    </row>
    <row r="17" spans="1:13" ht="31.8" thickBot="1" x14ac:dyDescent="0.35">
      <c r="A17" s="5" t="s">
        <v>18</v>
      </c>
      <c r="B17" s="18" t="s">
        <v>88</v>
      </c>
      <c r="D17" t="s">
        <v>128</v>
      </c>
      <c r="H17">
        <f t="shared" si="0"/>
        <v>2</v>
      </c>
    </row>
    <row r="18" spans="1:13" ht="31.8" thickBot="1" x14ac:dyDescent="0.35">
      <c r="A18" s="4" t="s">
        <v>19</v>
      </c>
      <c r="B18" s="7" t="s">
        <v>89</v>
      </c>
      <c r="G18" t="s">
        <v>128</v>
      </c>
      <c r="H18">
        <f t="shared" si="0"/>
        <v>5</v>
      </c>
    </row>
    <row r="19" spans="1:13" ht="21.6" thickBot="1" x14ac:dyDescent="0.35">
      <c r="A19" s="5"/>
      <c r="B19" s="4" t="s">
        <v>30</v>
      </c>
      <c r="J19" s="20"/>
      <c r="K19" s="20"/>
      <c r="L19" s="20"/>
      <c r="M19" s="20"/>
    </row>
    <row r="20" spans="1:13" ht="21.6" thickBot="1" x14ac:dyDescent="0.35">
      <c r="A20" s="4" t="s">
        <v>39</v>
      </c>
      <c r="B20" s="7" t="s">
        <v>91</v>
      </c>
      <c r="D20" t="s">
        <v>128</v>
      </c>
      <c r="H20">
        <f t="shared" si="0"/>
        <v>2</v>
      </c>
    </row>
    <row r="21" spans="1:13" ht="21.6" thickBot="1" x14ac:dyDescent="0.35">
      <c r="A21" s="5" t="s">
        <v>40</v>
      </c>
      <c r="B21" s="19" t="s">
        <v>90</v>
      </c>
      <c r="D21" t="s">
        <v>128</v>
      </c>
      <c r="H21">
        <f t="shared" si="0"/>
        <v>2</v>
      </c>
    </row>
    <row r="22" spans="1:13" ht="21.6" thickBot="1" x14ac:dyDescent="0.35">
      <c r="A22" s="5"/>
      <c r="B22" s="4" t="s">
        <v>34</v>
      </c>
    </row>
    <row r="23" spans="1:13" ht="31.8" thickBot="1" x14ac:dyDescent="0.35">
      <c r="A23" s="4" t="s">
        <v>41</v>
      </c>
      <c r="B23" s="7" t="s">
        <v>94</v>
      </c>
      <c r="E23" t="s">
        <v>128</v>
      </c>
      <c r="H23">
        <f t="shared" si="0"/>
        <v>3</v>
      </c>
    </row>
    <row r="24" spans="1:13" ht="21.6" thickBot="1" x14ac:dyDescent="0.35">
      <c r="A24" s="5"/>
      <c r="B24" s="4" t="s">
        <v>37</v>
      </c>
    </row>
    <row r="25" spans="1:13" ht="36.75" customHeight="1" thickBot="1" x14ac:dyDescent="0.35">
      <c r="A25" s="4" t="s">
        <v>42</v>
      </c>
      <c r="B25" s="7" t="s">
        <v>92</v>
      </c>
      <c r="F25" t="s">
        <v>128</v>
      </c>
      <c r="H25">
        <f t="shared" si="0"/>
        <v>4</v>
      </c>
      <c r="I25" s="6"/>
    </row>
    <row r="26" spans="1:13" ht="21.6" thickBot="1" x14ac:dyDescent="0.35">
      <c r="A26" s="5" t="s">
        <v>133</v>
      </c>
      <c r="B26" s="7" t="s">
        <v>93</v>
      </c>
      <c r="E26" t="s">
        <v>128</v>
      </c>
      <c r="H26">
        <f t="shared" si="0"/>
        <v>3</v>
      </c>
    </row>
    <row r="27" spans="1:13" ht="21.6" thickBot="1" x14ac:dyDescent="0.35">
      <c r="A27" s="22"/>
      <c r="B27" s="4" t="s">
        <v>23</v>
      </c>
      <c r="C27" s="20"/>
      <c r="D27" s="20"/>
      <c r="E27" s="20"/>
      <c r="F27" s="20"/>
      <c r="G27" s="20"/>
      <c r="H27" s="20"/>
      <c r="I27" s="20"/>
    </row>
    <row r="28" spans="1:13" ht="21.6" thickBot="1" x14ac:dyDescent="0.35">
      <c r="A28" s="4" t="s">
        <v>58</v>
      </c>
      <c r="B28" s="18" t="s">
        <v>95</v>
      </c>
      <c r="G28" t="s">
        <v>128</v>
      </c>
      <c r="H28">
        <f t="shared" ref="H28:H30" si="1">IF(C28="X",1)+IF(D28="X",2)+IF(E28="X",3)+IF(F28="X",4)+IF(G28="X",5)</f>
        <v>5</v>
      </c>
    </row>
    <row r="29" spans="1:13" ht="31.8" thickBot="1" x14ac:dyDescent="0.35">
      <c r="A29" s="5" t="s">
        <v>59</v>
      </c>
      <c r="B29" s="18" t="s">
        <v>97</v>
      </c>
      <c r="G29" t="s">
        <v>128</v>
      </c>
      <c r="H29">
        <f t="shared" si="1"/>
        <v>5</v>
      </c>
    </row>
    <row r="30" spans="1:13" ht="31.8" thickBot="1" x14ac:dyDescent="0.35">
      <c r="A30" s="4" t="s">
        <v>60</v>
      </c>
      <c r="B30" s="7" t="s">
        <v>96</v>
      </c>
      <c r="C30" t="s">
        <v>128</v>
      </c>
      <c r="H30">
        <f t="shared" si="1"/>
        <v>1</v>
      </c>
    </row>
    <row r="31" spans="1:13" ht="21.6" thickBot="1" x14ac:dyDescent="0.35">
      <c r="A31" s="5"/>
      <c r="B31" s="4" t="s">
        <v>30</v>
      </c>
    </row>
    <row r="32" spans="1:13" ht="31.8" thickBot="1" x14ac:dyDescent="0.35">
      <c r="A32" s="4" t="s">
        <v>61</v>
      </c>
      <c r="B32" s="18" t="s">
        <v>99</v>
      </c>
      <c r="E32" t="s">
        <v>128</v>
      </c>
      <c r="H32">
        <f t="shared" ref="H32:H33" si="2">IF(C32="X",1)+IF(D32="X",2)+IF(E32="X",3)+IF(F32="X",4)+IF(G32="X",5)</f>
        <v>3</v>
      </c>
    </row>
    <row r="33" spans="1:13" ht="31.8" thickBot="1" x14ac:dyDescent="0.35">
      <c r="A33" s="5" t="s">
        <v>62</v>
      </c>
      <c r="B33" s="18" t="s">
        <v>98</v>
      </c>
      <c r="G33" t="s">
        <v>128</v>
      </c>
      <c r="H33">
        <f t="shared" si="2"/>
        <v>5</v>
      </c>
    </row>
    <row r="34" spans="1:13" ht="21.6" thickBot="1" x14ac:dyDescent="0.35">
      <c r="A34" s="5"/>
      <c r="B34" s="4" t="s">
        <v>34</v>
      </c>
    </row>
    <row r="35" spans="1:13" ht="31.8" thickBot="1" x14ac:dyDescent="0.35">
      <c r="A35" s="5" t="s">
        <v>63</v>
      </c>
      <c r="B35" s="7" t="s">
        <v>100</v>
      </c>
      <c r="F35" t="s">
        <v>128</v>
      </c>
      <c r="H35">
        <f t="shared" ref="H35" si="3">IF(C35="X",1)+IF(D35="X",2)+IF(E35="X",3)+IF(F35="X",4)+IF(G35="X",5)</f>
        <v>4</v>
      </c>
    </row>
    <row r="36" spans="1:13" ht="21.6" thickBot="1" x14ac:dyDescent="0.35">
      <c r="A36" s="5"/>
      <c r="B36" s="4" t="s">
        <v>37</v>
      </c>
    </row>
    <row r="37" spans="1:13" ht="21.6" thickBot="1" x14ac:dyDescent="0.35">
      <c r="A37" s="4" t="s">
        <v>64</v>
      </c>
      <c r="B37" s="7" t="s">
        <v>101</v>
      </c>
      <c r="G37" t="s">
        <v>128</v>
      </c>
      <c r="H37">
        <f t="shared" ref="H37" si="4">IF(C37="X",1)+IF(D37="X",2)+IF(E37="X",3)+IF(F37="X",4)+IF(G37="X",5)</f>
        <v>5</v>
      </c>
      <c r="J37" s="20"/>
      <c r="K37" s="20"/>
      <c r="L37" s="20"/>
      <c r="M37" s="20"/>
    </row>
    <row r="38" spans="1:13" ht="21.6" thickBot="1" x14ac:dyDescent="0.35">
      <c r="A38" s="20"/>
      <c r="B38" s="4" t="s">
        <v>23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ht="21.6" thickBot="1" x14ac:dyDescent="0.35">
      <c r="A39" s="4" t="s">
        <v>65</v>
      </c>
      <c r="B39" s="18" t="s">
        <v>103</v>
      </c>
      <c r="E39" t="s">
        <v>128</v>
      </c>
      <c r="H39">
        <f t="shared" ref="H39:H40" si="5">IF(C39="X",1)+IF(D39="X",2)+IF(E39="X",3)+IF(F39="X",4)+IF(G39="X",5)</f>
        <v>3</v>
      </c>
    </row>
    <row r="40" spans="1:13" ht="31.8" thickBot="1" x14ac:dyDescent="0.35">
      <c r="A40" s="4" t="s">
        <v>66</v>
      </c>
      <c r="B40" s="7" t="s">
        <v>102</v>
      </c>
      <c r="D40" t="s">
        <v>128</v>
      </c>
      <c r="H40">
        <f t="shared" si="5"/>
        <v>2</v>
      </c>
    </row>
    <row r="41" spans="1:13" ht="21.6" thickBot="1" x14ac:dyDescent="0.35">
      <c r="A41" s="5"/>
      <c r="B41" s="4" t="s">
        <v>30</v>
      </c>
    </row>
    <row r="42" spans="1:13" ht="21.6" thickBot="1" x14ac:dyDescent="0.35">
      <c r="A42" s="4" t="s">
        <v>67</v>
      </c>
      <c r="B42" s="7" t="s">
        <v>105</v>
      </c>
      <c r="D42" t="s">
        <v>128</v>
      </c>
      <c r="H42">
        <f t="shared" ref="H42:H43" si="6">IF(C42="X",1)+IF(D42="X",2)+IF(E42="X",3)+IF(F42="X",4)+IF(G42="X",5)</f>
        <v>2</v>
      </c>
    </row>
    <row r="43" spans="1:13" ht="21.6" thickBot="1" x14ac:dyDescent="0.35">
      <c r="A43" s="5" t="s">
        <v>68</v>
      </c>
      <c r="B43" s="19" t="s">
        <v>106</v>
      </c>
      <c r="G43" t="s">
        <v>128</v>
      </c>
      <c r="H43">
        <f t="shared" si="6"/>
        <v>5</v>
      </c>
    </row>
    <row r="44" spans="1:13" ht="21.6" thickBot="1" x14ac:dyDescent="0.35">
      <c r="A44" s="5"/>
      <c r="B44" s="4" t="s">
        <v>34</v>
      </c>
    </row>
    <row r="45" spans="1:13" ht="21.6" thickBot="1" x14ac:dyDescent="0.35">
      <c r="A45" s="4" t="s">
        <v>69</v>
      </c>
      <c r="B45" s="19" t="s">
        <v>107</v>
      </c>
      <c r="D45" t="s">
        <v>128</v>
      </c>
      <c r="H45">
        <f t="shared" ref="H45" si="7">IF(C45="X",1)+IF(D45="X",2)+IF(E45="X",3)+IF(F45="X",4)+IF(G45="X",5)</f>
        <v>2</v>
      </c>
    </row>
    <row r="46" spans="1:13" ht="21.6" thickBot="1" x14ac:dyDescent="0.35">
      <c r="A46" s="5"/>
      <c r="B46" s="4" t="s">
        <v>37</v>
      </c>
    </row>
    <row r="47" spans="1:13" ht="23.25" customHeight="1" thickBot="1" x14ac:dyDescent="0.35">
      <c r="A47" s="4" t="s">
        <v>70</v>
      </c>
      <c r="B47" s="7" t="s">
        <v>104</v>
      </c>
      <c r="F47" t="s">
        <v>128</v>
      </c>
      <c r="H47">
        <f t="shared" ref="H47:H48" si="8">IF(C47="X",1)+IF(D47="X",2)+IF(E47="X",3)+IF(F47="X",4)+IF(G47="X",5)</f>
        <v>4</v>
      </c>
    </row>
    <row r="48" spans="1:13" ht="39.75" customHeight="1" thickBot="1" x14ac:dyDescent="0.35">
      <c r="A48" s="5" t="s">
        <v>134</v>
      </c>
      <c r="B48" s="7" t="s">
        <v>111</v>
      </c>
      <c r="G48" t="s">
        <v>128</v>
      </c>
      <c r="H48">
        <f t="shared" si="8"/>
        <v>5</v>
      </c>
    </row>
    <row r="49" spans="1:13" ht="21.6" thickBot="1" x14ac:dyDescent="0.35">
      <c r="A49" s="20"/>
      <c r="B49" s="4" t="s">
        <v>23</v>
      </c>
      <c r="C49" s="21"/>
      <c r="D49" s="21"/>
      <c r="E49" s="21"/>
      <c r="F49" s="21"/>
      <c r="G49" s="21"/>
      <c r="H49" s="21"/>
      <c r="I49" s="21"/>
    </row>
    <row r="50" spans="1:13" ht="21.6" thickBot="1" x14ac:dyDescent="0.35">
      <c r="A50" s="4" t="s">
        <v>71</v>
      </c>
      <c r="B50" s="18" t="s">
        <v>110</v>
      </c>
      <c r="F50" t="s">
        <v>128</v>
      </c>
      <c r="H50">
        <f t="shared" ref="H50:H51" si="9">IF(C50="X",1)+IF(D50="X",2)+IF(E50="X",3)+IF(F50="X",4)+IF(G50="X",5)</f>
        <v>4</v>
      </c>
    </row>
    <row r="51" spans="1:13" ht="31.8" thickBot="1" x14ac:dyDescent="0.35">
      <c r="A51" s="4" t="s">
        <v>72</v>
      </c>
      <c r="B51" s="7" t="s">
        <v>108</v>
      </c>
      <c r="F51" t="s">
        <v>128</v>
      </c>
      <c r="H51">
        <f t="shared" si="9"/>
        <v>4</v>
      </c>
    </row>
    <row r="52" spans="1:13" ht="21.6" thickBot="1" x14ac:dyDescent="0.35">
      <c r="A52" s="5"/>
      <c r="B52" s="4" t="s">
        <v>30</v>
      </c>
    </row>
    <row r="53" spans="1:13" ht="21.6" thickBot="1" x14ac:dyDescent="0.35">
      <c r="A53" s="4" t="s">
        <v>73</v>
      </c>
      <c r="B53" s="7" t="s">
        <v>112</v>
      </c>
      <c r="D53" t="s">
        <v>128</v>
      </c>
      <c r="H53">
        <f t="shared" ref="H53:H54" si="10">IF(C53="X",1)+IF(D53="X",2)+IF(E53="X",3)+IF(F53="X",4)+IF(G53="X",5)</f>
        <v>2</v>
      </c>
      <c r="K53" s="17"/>
    </row>
    <row r="54" spans="1:13" ht="39.75" customHeight="1" thickBot="1" x14ac:dyDescent="0.35">
      <c r="A54" s="5" t="s">
        <v>74</v>
      </c>
      <c r="B54" s="19" t="s">
        <v>113</v>
      </c>
      <c r="F54" t="s">
        <v>128</v>
      </c>
      <c r="H54">
        <f t="shared" si="10"/>
        <v>4</v>
      </c>
    </row>
    <row r="55" spans="1:13" ht="21.6" thickBot="1" x14ac:dyDescent="0.35">
      <c r="A55" s="5"/>
      <c r="B55" s="4" t="s">
        <v>34</v>
      </c>
      <c r="J55" s="20"/>
      <c r="K55" s="20"/>
      <c r="L55" s="20"/>
      <c r="M55" s="20"/>
    </row>
    <row r="56" spans="1:13" ht="21.6" thickBot="1" x14ac:dyDescent="0.35">
      <c r="A56" s="4" t="s">
        <v>75</v>
      </c>
      <c r="B56" s="19" t="s">
        <v>115</v>
      </c>
      <c r="C56" t="s">
        <v>128</v>
      </c>
      <c r="H56">
        <f t="shared" ref="H56:H57" si="11">IF(C56="X",1)+IF(D56="X",2)+IF(E56="X",3)+IF(F56="X",4)+IF(G56="X",5)</f>
        <v>1</v>
      </c>
    </row>
    <row r="57" spans="1:13" ht="21.6" thickBot="1" x14ac:dyDescent="0.35">
      <c r="A57" s="4" t="s">
        <v>76</v>
      </c>
      <c r="B57" s="7" t="s">
        <v>114</v>
      </c>
      <c r="E57" t="s">
        <v>128</v>
      </c>
      <c r="H57">
        <f t="shared" si="11"/>
        <v>3</v>
      </c>
    </row>
    <row r="58" spans="1:13" ht="21.6" thickBot="1" x14ac:dyDescent="0.35">
      <c r="A58" s="5"/>
      <c r="B58" s="4" t="s">
        <v>37</v>
      </c>
      <c r="D58" s="17"/>
    </row>
    <row r="59" spans="1:13" ht="21.6" thickBot="1" x14ac:dyDescent="0.35">
      <c r="A59" s="4" t="s">
        <v>116</v>
      </c>
      <c r="B59" s="7" t="s">
        <v>109</v>
      </c>
      <c r="F59" t="s">
        <v>128</v>
      </c>
      <c r="H59">
        <f t="shared" ref="H59" si="12">IF(C59="X",1)+IF(D59="X",2)+IF(E59="X",3)+IF(F59="X",4)+IF(G59="X",5)</f>
        <v>4</v>
      </c>
    </row>
    <row r="60" spans="1:13" ht="21.6" thickBot="1" x14ac:dyDescent="0.35">
      <c r="A60" s="20"/>
      <c r="B60" s="4" t="s">
        <v>23</v>
      </c>
      <c r="C60" s="21"/>
      <c r="D60" s="21"/>
      <c r="E60" s="21"/>
      <c r="F60" s="21"/>
      <c r="G60" s="21"/>
      <c r="H60" s="21"/>
    </row>
    <row r="61" spans="1:13" ht="31.8" thickBot="1" x14ac:dyDescent="0.35">
      <c r="A61" s="4" t="s">
        <v>117</v>
      </c>
      <c r="B61" s="18" t="s">
        <v>121</v>
      </c>
      <c r="G61" t="s">
        <v>128</v>
      </c>
      <c r="H61">
        <f t="shared" ref="H61:H62" si="13">IF(C61="X",1)+IF(D61="X",2)+IF(E61="X",3)+IF(F61="X",4)+IF(G61="X",5)</f>
        <v>5</v>
      </c>
    </row>
    <row r="62" spans="1:13" ht="31.8" thickBot="1" x14ac:dyDescent="0.35">
      <c r="A62" s="4" t="s">
        <v>118</v>
      </c>
      <c r="B62" s="7" t="s">
        <v>122</v>
      </c>
      <c r="E62" t="s">
        <v>128</v>
      </c>
      <c r="H62">
        <f t="shared" si="13"/>
        <v>3</v>
      </c>
    </row>
    <row r="63" spans="1:13" ht="21.6" thickBot="1" x14ac:dyDescent="0.35">
      <c r="A63" s="5"/>
      <c r="B63" s="4" t="s">
        <v>30</v>
      </c>
    </row>
    <row r="64" spans="1:13" ht="31.8" thickBot="1" x14ac:dyDescent="0.35">
      <c r="A64" s="4" t="s">
        <v>119</v>
      </c>
      <c r="B64" s="7" t="s">
        <v>123</v>
      </c>
      <c r="D64" t="s">
        <v>128</v>
      </c>
      <c r="H64">
        <f t="shared" ref="H64" si="14">IF(C64="X",1)+IF(D64="X",2)+IF(E64="X",3)+IF(F64="X",4)+IF(G64="X",5)</f>
        <v>2</v>
      </c>
    </row>
    <row r="65" spans="1:13" ht="21.6" thickBot="1" x14ac:dyDescent="0.35">
      <c r="A65" s="5"/>
      <c r="B65" s="4" t="s">
        <v>34</v>
      </c>
    </row>
    <row r="66" spans="1:13" ht="21.6" thickBot="1" x14ac:dyDescent="0.35">
      <c r="A66" s="4" t="s">
        <v>120</v>
      </c>
      <c r="B66" s="7" t="s">
        <v>124</v>
      </c>
      <c r="E66" t="s">
        <v>128</v>
      </c>
      <c r="H66">
        <f t="shared" ref="H66" si="15">IF(C66="X",1)+IF(D66="X",2)+IF(E66="X",3)+IF(F66="X",4)+IF(G66="X",5)</f>
        <v>3</v>
      </c>
    </row>
    <row r="67" spans="1:13" ht="21.6" thickBot="1" x14ac:dyDescent="0.35">
      <c r="A67" s="5"/>
      <c r="B67" s="4" t="s">
        <v>37</v>
      </c>
      <c r="D67" s="17"/>
    </row>
    <row r="68" spans="1:13" ht="21.6" thickBot="1" x14ac:dyDescent="0.35">
      <c r="A68" s="4" t="s">
        <v>116</v>
      </c>
      <c r="B68" s="7" t="s">
        <v>125</v>
      </c>
      <c r="E68" t="s">
        <v>128</v>
      </c>
      <c r="H68">
        <f>IF(C68="X",1)+IF(D68="X",2)+IF(E68="X",3)+IF(F68="X",4)+IF(G68="X",5)</f>
        <v>3</v>
      </c>
    </row>
    <row r="69" spans="1:13" ht="21.6" thickBot="1" x14ac:dyDescent="0.35">
      <c r="A69" s="4" t="s">
        <v>127</v>
      </c>
      <c r="B69" s="7" t="s">
        <v>126</v>
      </c>
      <c r="E69" t="s">
        <v>128</v>
      </c>
      <c r="H69">
        <f>IF(C69="X",1)+IF(D69="X",2)+IF(E69="X",3)+IF(F69="X",4)+IF(G69="X",5)</f>
        <v>3</v>
      </c>
    </row>
    <row r="70" spans="1:13" ht="21" x14ac:dyDescent="0.3">
      <c r="A70" s="43"/>
      <c r="B70" s="7"/>
    </row>
    <row r="71" spans="1:13" ht="21" x14ac:dyDescent="0.3">
      <c r="A71" s="25"/>
      <c r="B71" s="32"/>
    </row>
    <row r="72" spans="1:13" ht="21" x14ac:dyDescent="0.3">
      <c r="A72" s="29"/>
      <c r="B72" s="25"/>
      <c r="C72" s="21"/>
      <c r="D72" s="21"/>
      <c r="E72" s="21"/>
      <c r="F72" s="21"/>
      <c r="G72" s="21"/>
      <c r="H72" s="21"/>
      <c r="I72" s="21"/>
      <c r="J72" s="20"/>
      <c r="K72" s="20"/>
      <c r="L72" s="20"/>
      <c r="M72" s="20"/>
    </row>
    <row r="73" spans="1:13" ht="21" x14ac:dyDescent="0.3">
      <c r="A73" s="25"/>
      <c r="B73" s="33"/>
    </row>
    <row r="74" spans="1:13" ht="21" x14ac:dyDescent="0.3">
      <c r="A74" s="25"/>
      <c r="B74" s="33"/>
    </row>
    <row r="75" spans="1:13" ht="21" x14ac:dyDescent="0.3">
      <c r="A75" s="25"/>
      <c r="B75" s="32"/>
    </row>
    <row r="76" spans="1:13" ht="21" x14ac:dyDescent="0.3">
      <c r="A76" s="25"/>
      <c r="B76" s="32"/>
    </row>
    <row r="77" spans="1:13" ht="21" x14ac:dyDescent="0.3">
      <c r="A77" s="25"/>
      <c r="B77" s="25"/>
    </row>
    <row r="78" spans="1:13" ht="21" x14ac:dyDescent="0.3">
      <c r="A78" s="25"/>
      <c r="B78" s="32"/>
    </row>
    <row r="79" spans="1:13" ht="21" x14ac:dyDescent="0.3">
      <c r="A79" s="25"/>
      <c r="B79" s="34"/>
    </row>
    <row r="80" spans="1:13" ht="21" x14ac:dyDescent="0.3">
      <c r="A80" s="25"/>
      <c r="B80" s="32"/>
    </row>
    <row r="81" spans="1:4" ht="21" x14ac:dyDescent="0.3">
      <c r="A81" s="25"/>
      <c r="B81" s="32"/>
    </row>
    <row r="82" spans="1:4" ht="21" x14ac:dyDescent="0.3">
      <c r="A82" s="25"/>
      <c r="B82" s="25"/>
    </row>
    <row r="83" spans="1:4" ht="21" x14ac:dyDescent="0.3">
      <c r="A83" s="25"/>
      <c r="B83" s="35"/>
    </row>
    <row r="84" spans="1:4" ht="21" x14ac:dyDescent="0.3">
      <c r="A84" s="25"/>
      <c r="B84" s="32"/>
      <c r="C84" s="17"/>
    </row>
    <row r="85" spans="1:4" ht="21" x14ac:dyDescent="0.3">
      <c r="A85" s="25"/>
      <c r="B85" s="32"/>
    </row>
    <row r="86" spans="1:4" ht="21" x14ac:dyDescent="0.3">
      <c r="A86" s="25"/>
      <c r="B86" s="25"/>
      <c r="D86" s="17"/>
    </row>
    <row r="87" spans="1:4" ht="21" x14ac:dyDescent="0.3">
      <c r="A87" s="25"/>
      <c r="B87" s="32"/>
    </row>
    <row r="88" spans="1:4" ht="21" x14ac:dyDescent="0.3">
      <c r="A88" s="25"/>
      <c r="B88" s="3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69"/>
  <sheetViews>
    <sheetView topLeftCell="A48" zoomScaleNormal="100" workbookViewId="0">
      <selection activeCell="G69" sqref="G69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0.5" customWidth="1"/>
    <col min="8" max="8" width="18.8984375" customWidth="1"/>
  </cols>
  <sheetData>
    <row r="1" spans="1:13" ht="147.6" thickBot="1" x14ac:dyDescent="0.3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43</v>
      </c>
      <c r="I1" s="9" t="s">
        <v>45</v>
      </c>
    </row>
    <row r="2" spans="1:13" ht="21.6" thickBot="1" x14ac:dyDescent="0.35">
      <c r="A2" s="4" t="s">
        <v>20</v>
      </c>
      <c r="B2" s="8" t="s">
        <v>77</v>
      </c>
      <c r="E2" t="s">
        <v>44</v>
      </c>
      <c r="H2">
        <f>IF(C2="X",1)+IF(D2="X",2)+IF(E2="X",3)+IF(F2="X",4)+IF(G2="X",5)</f>
        <v>3</v>
      </c>
    </row>
    <row r="3" spans="1:13" ht="21.6" thickBot="1" x14ac:dyDescent="0.35">
      <c r="A3" s="5" t="s">
        <v>21</v>
      </c>
      <c r="B3" s="8" t="s">
        <v>78</v>
      </c>
      <c r="D3" t="s">
        <v>44</v>
      </c>
      <c r="H3">
        <f t="shared" ref="H3:H26" si="0">IF(C3="X",1)+IF(D3="X",2)+IF(E3="X",3)+IF(F3="X",4)+IF(G3="X",5)</f>
        <v>2</v>
      </c>
    </row>
    <row r="4" spans="1:13" ht="21.6" thickBot="1" x14ac:dyDescent="0.35">
      <c r="A4" s="4" t="s">
        <v>22</v>
      </c>
      <c r="B4" s="7" t="s">
        <v>79</v>
      </c>
      <c r="D4" t="s">
        <v>44</v>
      </c>
      <c r="H4">
        <f t="shared" si="0"/>
        <v>2</v>
      </c>
    </row>
    <row r="5" spans="1:13" ht="21.6" thickBot="1" x14ac:dyDescent="0.35">
      <c r="A5" s="5"/>
      <c r="B5" s="4" t="s">
        <v>30</v>
      </c>
    </row>
    <row r="6" spans="1:13" ht="21.6" thickBot="1" x14ac:dyDescent="0.35">
      <c r="A6" s="4" t="s">
        <v>31</v>
      </c>
      <c r="B6" s="7" t="s">
        <v>80</v>
      </c>
      <c r="D6" t="s">
        <v>44</v>
      </c>
      <c r="H6">
        <f t="shared" si="0"/>
        <v>2</v>
      </c>
    </row>
    <row r="7" spans="1:13" ht="21.6" thickBot="1" x14ac:dyDescent="0.35">
      <c r="A7" s="5" t="s">
        <v>32</v>
      </c>
      <c r="B7" s="7" t="s">
        <v>81</v>
      </c>
      <c r="G7" t="s">
        <v>44</v>
      </c>
      <c r="H7">
        <f t="shared" si="0"/>
        <v>5</v>
      </c>
    </row>
    <row r="8" spans="1:13" ht="31.8" thickBot="1" x14ac:dyDescent="0.35">
      <c r="A8" s="4" t="s">
        <v>33</v>
      </c>
      <c r="B8" s="7" t="s">
        <v>82</v>
      </c>
      <c r="C8" t="s">
        <v>44</v>
      </c>
      <c r="H8">
        <f t="shared" si="0"/>
        <v>1</v>
      </c>
    </row>
    <row r="9" spans="1:13" ht="21.6" thickBot="1" x14ac:dyDescent="0.35">
      <c r="A9" s="5"/>
      <c r="B9" s="4" t="s">
        <v>34</v>
      </c>
    </row>
    <row r="10" spans="1:13" ht="21.6" thickBot="1" x14ac:dyDescent="0.35">
      <c r="A10" s="4" t="s">
        <v>35</v>
      </c>
      <c r="B10" s="7" t="s">
        <v>84</v>
      </c>
      <c r="E10" t="s">
        <v>44</v>
      </c>
      <c r="H10">
        <f t="shared" si="0"/>
        <v>3</v>
      </c>
      <c r="J10" s="17"/>
    </row>
    <row r="11" spans="1:13" ht="21.6" thickBot="1" x14ac:dyDescent="0.35">
      <c r="A11" s="5" t="s">
        <v>36</v>
      </c>
      <c r="B11" s="7" t="s">
        <v>83</v>
      </c>
      <c r="C11" s="17"/>
      <c r="E11" t="s">
        <v>44</v>
      </c>
      <c r="H11">
        <f t="shared" si="0"/>
        <v>3</v>
      </c>
    </row>
    <row r="12" spans="1:13" ht="21.6" thickBot="1" x14ac:dyDescent="0.35">
      <c r="A12" s="5"/>
      <c r="B12" s="4" t="s">
        <v>37</v>
      </c>
    </row>
    <row r="13" spans="1:13" ht="21.6" thickBot="1" x14ac:dyDescent="0.35">
      <c r="A13" s="4" t="s">
        <v>38</v>
      </c>
      <c r="B13" s="7" t="s">
        <v>86</v>
      </c>
      <c r="D13" t="s">
        <v>44</v>
      </c>
      <c r="H13">
        <f t="shared" si="0"/>
        <v>2</v>
      </c>
      <c r="I13" s="6"/>
    </row>
    <row r="14" spans="1:13" ht="21.6" thickBot="1" x14ac:dyDescent="0.35">
      <c r="A14" s="5" t="s">
        <v>132</v>
      </c>
      <c r="B14" s="7" t="s">
        <v>85</v>
      </c>
      <c r="E14" t="s">
        <v>44</v>
      </c>
      <c r="H14">
        <f t="shared" si="0"/>
        <v>3</v>
      </c>
    </row>
    <row r="15" spans="1:13" ht="21.6" thickBot="1" x14ac:dyDescent="0.35">
      <c r="A15" s="22"/>
      <c r="B15" s="4" t="s">
        <v>23</v>
      </c>
      <c r="C15" s="20"/>
      <c r="D15" s="20"/>
      <c r="E15" s="20"/>
      <c r="F15" s="20"/>
      <c r="G15" s="20"/>
      <c r="H15" s="23"/>
      <c r="I15" s="20"/>
      <c r="J15" s="20"/>
      <c r="K15" s="20"/>
      <c r="L15" s="20"/>
      <c r="M15" s="20"/>
    </row>
    <row r="16" spans="1:13" ht="31.8" thickBot="1" x14ac:dyDescent="0.35">
      <c r="A16" s="4" t="s">
        <v>17</v>
      </c>
      <c r="B16" s="18" t="s">
        <v>87</v>
      </c>
      <c r="D16" t="s">
        <v>44</v>
      </c>
      <c r="H16">
        <f t="shared" si="0"/>
        <v>2</v>
      </c>
    </row>
    <row r="17" spans="1:30" ht="31.8" thickBot="1" x14ac:dyDescent="0.35">
      <c r="A17" s="5" t="s">
        <v>18</v>
      </c>
      <c r="B17" s="18" t="s">
        <v>88</v>
      </c>
      <c r="D17" t="s">
        <v>44</v>
      </c>
      <c r="H17">
        <f t="shared" si="0"/>
        <v>2</v>
      </c>
    </row>
    <row r="18" spans="1:30" ht="31.8" thickBot="1" x14ac:dyDescent="0.35">
      <c r="A18" s="4" t="s">
        <v>19</v>
      </c>
      <c r="B18" s="7" t="s">
        <v>89</v>
      </c>
      <c r="C18" t="s">
        <v>44</v>
      </c>
      <c r="H18">
        <f t="shared" si="0"/>
        <v>1</v>
      </c>
    </row>
    <row r="19" spans="1:30" ht="21.6" thickBot="1" x14ac:dyDescent="0.35">
      <c r="A19" s="5"/>
      <c r="B19" s="4" t="s">
        <v>30</v>
      </c>
    </row>
    <row r="20" spans="1:30" ht="21.6" thickBot="1" x14ac:dyDescent="0.35">
      <c r="A20" s="4" t="s">
        <v>39</v>
      </c>
      <c r="B20" s="7" t="s">
        <v>91</v>
      </c>
      <c r="D20" t="s">
        <v>44</v>
      </c>
      <c r="H20">
        <f t="shared" si="0"/>
        <v>2</v>
      </c>
    </row>
    <row r="21" spans="1:30" ht="21.6" thickBot="1" x14ac:dyDescent="0.35">
      <c r="A21" s="5" t="s">
        <v>40</v>
      </c>
      <c r="B21" s="19" t="s">
        <v>90</v>
      </c>
      <c r="E21" t="s">
        <v>44</v>
      </c>
      <c r="H21">
        <f t="shared" si="0"/>
        <v>3</v>
      </c>
    </row>
    <row r="22" spans="1:30" ht="21.6" thickBot="1" x14ac:dyDescent="0.35">
      <c r="A22" s="5"/>
      <c r="B22" s="4" t="s">
        <v>34</v>
      </c>
    </row>
    <row r="23" spans="1:30" ht="31.8" thickBot="1" x14ac:dyDescent="0.35">
      <c r="A23" s="4" t="s">
        <v>41</v>
      </c>
      <c r="B23" s="7" t="s">
        <v>94</v>
      </c>
      <c r="D23" t="s">
        <v>44</v>
      </c>
      <c r="H23">
        <f t="shared" si="0"/>
        <v>2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spans="1:30" ht="21.6" thickBot="1" x14ac:dyDescent="0.35">
      <c r="A24" s="5"/>
      <c r="B24" s="4" t="s">
        <v>37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spans="1:30" ht="21.6" thickBot="1" x14ac:dyDescent="0.35">
      <c r="A25" s="4" t="s">
        <v>42</v>
      </c>
      <c r="B25" s="7" t="s">
        <v>92</v>
      </c>
      <c r="E25" t="s">
        <v>44</v>
      </c>
      <c r="H25">
        <f t="shared" si="0"/>
        <v>3</v>
      </c>
      <c r="I25" s="6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spans="1:30" ht="21.6" thickBot="1" x14ac:dyDescent="0.35">
      <c r="A26" s="5" t="s">
        <v>133</v>
      </c>
      <c r="B26" s="7" t="s">
        <v>93</v>
      </c>
      <c r="C26" t="s">
        <v>44</v>
      </c>
      <c r="H26">
        <f t="shared" si="0"/>
        <v>1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spans="1:30" ht="21.6" thickBot="1" x14ac:dyDescent="0.35">
      <c r="A27" s="22"/>
      <c r="B27" s="4" t="s">
        <v>23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spans="1:30" ht="21.6" thickBot="1" x14ac:dyDescent="0.35">
      <c r="A28" s="4" t="s">
        <v>58</v>
      </c>
      <c r="B28" s="18" t="s">
        <v>95</v>
      </c>
      <c r="D28" t="s">
        <v>44</v>
      </c>
      <c r="H28">
        <f t="shared" ref="H28:H30" si="1">IF(C28="X",1)+IF(D28="X",2)+IF(E28="X",3)+IF(F28="X",4)+IF(G28="X",5)</f>
        <v>2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spans="1:30" ht="31.8" thickBot="1" x14ac:dyDescent="0.35">
      <c r="A29" s="5" t="s">
        <v>59</v>
      </c>
      <c r="B29" s="18" t="s">
        <v>97</v>
      </c>
      <c r="F29" t="s">
        <v>44</v>
      </c>
      <c r="H29">
        <f t="shared" si="1"/>
        <v>4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spans="1:30" ht="31.8" thickBot="1" x14ac:dyDescent="0.35">
      <c r="A30" s="4" t="s">
        <v>60</v>
      </c>
      <c r="B30" s="7" t="s">
        <v>96</v>
      </c>
      <c r="C30" t="s">
        <v>44</v>
      </c>
      <c r="H30">
        <f t="shared" si="1"/>
        <v>1</v>
      </c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spans="1:30" ht="21.6" thickBot="1" x14ac:dyDescent="0.35">
      <c r="A31" s="5"/>
      <c r="B31" s="4" t="s">
        <v>30</v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spans="1:30" ht="31.8" thickBot="1" x14ac:dyDescent="0.35">
      <c r="A32" s="4" t="s">
        <v>61</v>
      </c>
      <c r="B32" s="18" t="s">
        <v>99</v>
      </c>
      <c r="C32" t="s">
        <v>44</v>
      </c>
      <c r="H32">
        <f t="shared" ref="H32:H33" si="2">IF(C32="X",1)+IF(D32="X",2)+IF(E32="X",3)+IF(F32="X",4)+IF(G32="X",5)</f>
        <v>1</v>
      </c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spans="1:30" ht="31.8" thickBot="1" x14ac:dyDescent="0.35">
      <c r="A33" s="5" t="s">
        <v>62</v>
      </c>
      <c r="B33" s="18" t="s">
        <v>98</v>
      </c>
      <c r="E33" t="s">
        <v>44</v>
      </c>
      <c r="H33">
        <f t="shared" si="2"/>
        <v>3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spans="1:30" ht="21.6" thickBot="1" x14ac:dyDescent="0.35">
      <c r="A34" s="5"/>
      <c r="B34" s="4" t="s">
        <v>34</v>
      </c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spans="1:30" ht="31.8" thickBot="1" x14ac:dyDescent="0.35">
      <c r="A35" s="5" t="s">
        <v>63</v>
      </c>
      <c r="B35" s="7" t="s">
        <v>100</v>
      </c>
      <c r="D35" t="s">
        <v>44</v>
      </c>
      <c r="H35">
        <f t="shared" ref="H35" si="3">IF(C35="X",1)+IF(D35="X",2)+IF(E35="X",3)+IF(F35="X",4)+IF(G35="X",5)</f>
        <v>2</v>
      </c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spans="1:30" ht="21.6" thickBot="1" x14ac:dyDescent="0.35">
      <c r="A36" s="5"/>
      <c r="B36" s="4" t="s">
        <v>37</v>
      </c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1:30" ht="21.6" thickBot="1" x14ac:dyDescent="0.35">
      <c r="A37" s="4" t="s">
        <v>64</v>
      </c>
      <c r="B37" s="7" t="s">
        <v>101</v>
      </c>
      <c r="C37" t="s">
        <v>44</v>
      </c>
      <c r="H37">
        <f t="shared" ref="H37" si="4">IF(C37="X",1)+IF(D37="X",2)+IF(E37="X",3)+IF(F37="X",4)+IF(G37="X",5)</f>
        <v>1</v>
      </c>
      <c r="K37" s="17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spans="1:30" s="20" customFormat="1" ht="21.6" thickBot="1" x14ac:dyDescent="0.35">
      <c r="B38" s="4" t="s">
        <v>23</v>
      </c>
    </row>
    <row r="39" spans="1:30" ht="21.6" thickBot="1" x14ac:dyDescent="0.35">
      <c r="A39" s="4" t="s">
        <v>65</v>
      </c>
      <c r="B39" s="18" t="s">
        <v>103</v>
      </c>
      <c r="G39" t="s">
        <v>44</v>
      </c>
      <c r="H39">
        <f t="shared" ref="H39:H40" si="5">IF(C39="X",1)+IF(D39="X",2)+IF(E39="X",3)+IF(F39="X",4)+IF(G39="X",5)</f>
        <v>5</v>
      </c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spans="1:30" ht="31.8" thickBot="1" x14ac:dyDescent="0.35">
      <c r="A40" s="4" t="s">
        <v>66</v>
      </c>
      <c r="B40" s="7" t="s">
        <v>102</v>
      </c>
      <c r="C40" t="s">
        <v>44</v>
      </c>
      <c r="H40">
        <f t="shared" si="5"/>
        <v>1</v>
      </c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spans="1:30" ht="21.6" thickBot="1" x14ac:dyDescent="0.35">
      <c r="A41" s="5"/>
      <c r="B41" s="4" t="s">
        <v>30</v>
      </c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spans="1:30" ht="21.6" thickBot="1" x14ac:dyDescent="0.35">
      <c r="A42" s="4" t="s">
        <v>67</v>
      </c>
      <c r="B42" s="7" t="s">
        <v>105</v>
      </c>
      <c r="E42" t="s">
        <v>44</v>
      </c>
      <c r="H42">
        <f t="shared" ref="H42:H43" si="6">IF(C42="X",1)+IF(D42="X",2)+IF(E42="X",3)+IF(F42="X",4)+IF(G42="X",5)</f>
        <v>3</v>
      </c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spans="1:30" ht="21.6" thickBot="1" x14ac:dyDescent="0.35">
      <c r="A43" s="5" t="s">
        <v>68</v>
      </c>
      <c r="B43" s="19" t="s">
        <v>106</v>
      </c>
      <c r="D43" t="s">
        <v>44</v>
      </c>
      <c r="H43">
        <f t="shared" si="6"/>
        <v>2</v>
      </c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spans="1:30" ht="21.6" thickBot="1" x14ac:dyDescent="0.35">
      <c r="A44" s="5"/>
      <c r="B44" s="4" t="s">
        <v>34</v>
      </c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0" ht="21.6" thickBot="1" x14ac:dyDescent="0.35">
      <c r="A45" s="4" t="s">
        <v>69</v>
      </c>
      <c r="B45" s="19" t="s">
        <v>107</v>
      </c>
      <c r="D45" t="s">
        <v>44</v>
      </c>
      <c r="H45">
        <f t="shared" ref="H45" si="7">IF(C45="X",1)+IF(D45="X",2)+IF(E45="X",3)+IF(F45="X",4)+IF(G45="X",5)</f>
        <v>2</v>
      </c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spans="1:30" ht="21.6" thickBot="1" x14ac:dyDescent="0.35">
      <c r="A46" s="5"/>
      <c r="B46" s="4" t="s">
        <v>37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spans="1:30" ht="21.6" thickBot="1" x14ac:dyDescent="0.35">
      <c r="A47" s="4" t="s">
        <v>70</v>
      </c>
      <c r="B47" s="7" t="s">
        <v>104</v>
      </c>
      <c r="F47" t="s">
        <v>44</v>
      </c>
      <c r="H47">
        <f t="shared" ref="H47:H48" si="8">IF(C47="X",1)+IF(D47="X",2)+IF(E47="X",3)+IF(F47="X",4)+IF(G47="X",5)</f>
        <v>4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spans="1:30" ht="31.8" thickBot="1" x14ac:dyDescent="0.35">
      <c r="A48" s="5" t="s">
        <v>134</v>
      </c>
      <c r="B48" s="7" t="s">
        <v>111</v>
      </c>
      <c r="D48" t="s">
        <v>44</v>
      </c>
      <c r="H48">
        <f t="shared" si="8"/>
        <v>2</v>
      </c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spans="1:14" s="20" customFormat="1" ht="21.6" thickBot="1" x14ac:dyDescent="0.35">
      <c r="B49" s="4" t="s">
        <v>23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1:14" ht="21.6" thickBot="1" x14ac:dyDescent="0.35">
      <c r="A50" s="4" t="s">
        <v>71</v>
      </c>
      <c r="B50" s="18" t="s">
        <v>110</v>
      </c>
      <c r="H50">
        <f t="shared" ref="H50:H51" si="9">IF(C50="X",1)+IF(D50="X",2)+IF(E50="X",3)+IF(F50="X",4)+IF(G50="X",5)</f>
        <v>0</v>
      </c>
    </row>
    <row r="51" spans="1:14" ht="31.8" thickBot="1" x14ac:dyDescent="0.35">
      <c r="A51" s="4" t="s">
        <v>72</v>
      </c>
      <c r="B51" s="7" t="s">
        <v>108</v>
      </c>
      <c r="H51">
        <f t="shared" si="9"/>
        <v>0</v>
      </c>
    </row>
    <row r="52" spans="1:14" ht="21.6" thickBot="1" x14ac:dyDescent="0.35">
      <c r="A52" s="5"/>
      <c r="B52" s="4" t="s">
        <v>30</v>
      </c>
    </row>
    <row r="53" spans="1:14" ht="21.6" thickBot="1" x14ac:dyDescent="0.35">
      <c r="A53" s="4" t="s">
        <v>73</v>
      </c>
      <c r="B53" s="7" t="s">
        <v>112</v>
      </c>
      <c r="E53" t="s">
        <v>44</v>
      </c>
      <c r="H53">
        <f t="shared" ref="H53:H54" si="10">IF(C53="X",1)+IF(D53="X",2)+IF(E53="X",3)+IF(F53="X",4)+IF(G53="X",5)</f>
        <v>3</v>
      </c>
    </row>
    <row r="54" spans="1:14" ht="21.6" thickBot="1" x14ac:dyDescent="0.35">
      <c r="A54" s="5" t="s">
        <v>74</v>
      </c>
      <c r="B54" s="19" t="s">
        <v>113</v>
      </c>
      <c r="E54" t="s">
        <v>44</v>
      </c>
      <c r="H54">
        <f t="shared" si="10"/>
        <v>3</v>
      </c>
    </row>
    <row r="55" spans="1:14" ht="21.6" thickBot="1" x14ac:dyDescent="0.35">
      <c r="A55" s="5"/>
      <c r="B55" s="4" t="s">
        <v>34</v>
      </c>
    </row>
    <row r="56" spans="1:14" ht="21.6" thickBot="1" x14ac:dyDescent="0.35">
      <c r="A56" s="4" t="s">
        <v>75</v>
      </c>
      <c r="B56" s="19" t="s">
        <v>115</v>
      </c>
      <c r="C56" t="s">
        <v>44</v>
      </c>
      <c r="H56">
        <f t="shared" ref="H56:H57" si="11">IF(C56="X",1)+IF(D56="X",2)+IF(E56="X",3)+IF(F56="X",4)+IF(G56="X",5)</f>
        <v>1</v>
      </c>
    </row>
    <row r="57" spans="1:14" ht="21.6" thickBot="1" x14ac:dyDescent="0.35">
      <c r="A57" s="4" t="s">
        <v>76</v>
      </c>
      <c r="B57" s="7" t="s">
        <v>114</v>
      </c>
      <c r="E57" t="s">
        <v>44</v>
      </c>
      <c r="H57">
        <f t="shared" si="11"/>
        <v>3</v>
      </c>
    </row>
    <row r="58" spans="1:14" ht="21.6" thickBot="1" x14ac:dyDescent="0.35">
      <c r="A58" s="5"/>
      <c r="B58" s="4" t="s">
        <v>37</v>
      </c>
      <c r="D58" s="17"/>
    </row>
    <row r="59" spans="1:14" ht="21.6" thickBot="1" x14ac:dyDescent="0.35">
      <c r="A59" s="4" t="s">
        <v>129</v>
      </c>
      <c r="B59" s="7" t="s">
        <v>109</v>
      </c>
      <c r="F59" t="s">
        <v>44</v>
      </c>
      <c r="H59">
        <f t="shared" ref="H59" si="12">IF(C59="X",1)+IF(D59="X",2)+IF(E59="X",3)+IF(F59="X",4)+IF(G59="X",5)</f>
        <v>4</v>
      </c>
    </row>
    <row r="60" spans="1:14" ht="21.6" thickBot="1" x14ac:dyDescent="0.35">
      <c r="A60" s="20"/>
      <c r="B60" s="4" t="s">
        <v>23</v>
      </c>
      <c r="C60" s="21"/>
      <c r="D60" s="21"/>
      <c r="E60" s="21"/>
      <c r="F60" s="21"/>
      <c r="G60" s="21"/>
      <c r="H60" s="21"/>
    </row>
    <row r="61" spans="1:14" ht="31.8" thickBot="1" x14ac:dyDescent="0.35">
      <c r="A61" s="4" t="s">
        <v>117</v>
      </c>
      <c r="B61" s="18" t="s">
        <v>121</v>
      </c>
      <c r="E61" t="s">
        <v>44</v>
      </c>
      <c r="H61">
        <f t="shared" ref="H61:H62" si="13">IF(C61="X",1)+IF(D61="X",2)+IF(E61="X",3)+IF(F61="X",4)+IF(G61="X",5)</f>
        <v>3</v>
      </c>
    </row>
    <row r="62" spans="1:14" ht="31.8" thickBot="1" x14ac:dyDescent="0.35">
      <c r="A62" s="4" t="s">
        <v>118</v>
      </c>
      <c r="B62" s="7" t="s">
        <v>122</v>
      </c>
      <c r="C62" t="s">
        <v>44</v>
      </c>
      <c r="H62">
        <f t="shared" si="13"/>
        <v>1</v>
      </c>
    </row>
    <row r="63" spans="1:14" ht="21.6" thickBot="1" x14ac:dyDescent="0.35">
      <c r="A63" s="5"/>
      <c r="B63" s="4" t="s">
        <v>30</v>
      </c>
    </row>
    <row r="64" spans="1:14" ht="31.8" thickBot="1" x14ac:dyDescent="0.35">
      <c r="A64" s="4" t="s">
        <v>119</v>
      </c>
      <c r="B64" s="7" t="s">
        <v>123</v>
      </c>
      <c r="D64" t="s">
        <v>44</v>
      </c>
      <c r="H64">
        <f t="shared" ref="H64" si="14">IF(C64="X",1)+IF(D64="X",2)+IF(E64="X",3)+IF(F64="X",4)+IF(G64="X",5)</f>
        <v>2</v>
      </c>
    </row>
    <row r="65" spans="1:8" ht="21.6" thickBot="1" x14ac:dyDescent="0.35">
      <c r="A65" s="5"/>
      <c r="B65" s="4" t="s">
        <v>34</v>
      </c>
    </row>
    <row r="66" spans="1:8" ht="21.6" thickBot="1" x14ac:dyDescent="0.35">
      <c r="A66" s="4" t="s">
        <v>120</v>
      </c>
      <c r="B66" s="7" t="s">
        <v>124</v>
      </c>
      <c r="E66" t="s">
        <v>44</v>
      </c>
      <c r="H66">
        <f t="shared" ref="H66" si="15">IF(C66="X",1)+IF(D66="X",2)+IF(E66="X",3)+IF(F66="X",4)+IF(G66="X",5)</f>
        <v>3</v>
      </c>
    </row>
    <row r="67" spans="1:8" ht="21.6" thickBot="1" x14ac:dyDescent="0.35">
      <c r="A67" s="5"/>
      <c r="B67" s="4" t="s">
        <v>37</v>
      </c>
      <c r="D67" s="17"/>
    </row>
    <row r="68" spans="1:8" ht="21.6" thickBot="1" x14ac:dyDescent="0.35">
      <c r="A68" s="4" t="s">
        <v>116</v>
      </c>
      <c r="B68" s="7" t="s">
        <v>125</v>
      </c>
      <c r="D68" t="s">
        <v>44</v>
      </c>
      <c r="H68">
        <f>IF(C68="X",1)+IF(D68="X",2)+IF(E68="X",3)+IF(F68="X",4)+IF(G68="X",5)</f>
        <v>2</v>
      </c>
    </row>
    <row r="69" spans="1:8" ht="21.6" thickBot="1" x14ac:dyDescent="0.35">
      <c r="A69" s="4" t="s">
        <v>130</v>
      </c>
      <c r="B69" s="7" t="s">
        <v>126</v>
      </c>
      <c r="F69" t="s">
        <v>44</v>
      </c>
      <c r="H69">
        <f>IF(C69="X",1)+IF(D69="X",2)+IF(E69="X",3)+IF(F69="X",4)+IF(G69="X",5)</f>
        <v>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4"/>
  <sheetViews>
    <sheetView topLeftCell="A55" zoomScaleNormal="100" workbookViewId="0">
      <selection activeCell="B71" sqref="B71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0.5" customWidth="1"/>
    <col min="8" max="8" width="18.8984375" customWidth="1"/>
  </cols>
  <sheetData>
    <row r="1" spans="1:9" ht="147.6" thickBot="1" x14ac:dyDescent="0.3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43</v>
      </c>
      <c r="I1" s="9" t="s">
        <v>45</v>
      </c>
    </row>
    <row r="2" spans="1:9" ht="21.6" thickBot="1" x14ac:dyDescent="0.35">
      <c r="A2" s="4" t="s">
        <v>20</v>
      </c>
      <c r="B2" s="8" t="s">
        <v>77</v>
      </c>
      <c r="F2" t="s">
        <v>128</v>
      </c>
      <c r="H2">
        <f>IF(C2="X",1)+IF(D2="X",2)+IF(E2="X",3)+IF(F2="X",4)+IF(G2="X",5)</f>
        <v>4</v>
      </c>
    </row>
    <row r="3" spans="1:9" ht="21.6" thickBot="1" x14ac:dyDescent="0.35">
      <c r="A3" s="5" t="s">
        <v>21</v>
      </c>
      <c r="B3" s="8" t="s">
        <v>78</v>
      </c>
      <c r="F3" t="s">
        <v>128</v>
      </c>
      <c r="H3">
        <f t="shared" ref="H3:H26" si="0">IF(C3="X",1)+IF(D3="X",2)+IF(E3="X",3)+IF(F3="X",4)+IF(G3="X",5)</f>
        <v>4</v>
      </c>
    </row>
    <row r="4" spans="1:9" ht="21.6" thickBot="1" x14ac:dyDescent="0.35">
      <c r="A4" s="4" t="s">
        <v>22</v>
      </c>
      <c r="B4" s="7" t="s">
        <v>79</v>
      </c>
      <c r="D4" t="s">
        <v>128</v>
      </c>
      <c r="H4">
        <f t="shared" si="0"/>
        <v>2</v>
      </c>
    </row>
    <row r="5" spans="1:9" ht="21.6" thickBot="1" x14ac:dyDescent="0.35">
      <c r="A5" s="5"/>
      <c r="B5" s="4" t="s">
        <v>30</v>
      </c>
      <c r="E5" t="s">
        <v>128</v>
      </c>
    </row>
    <row r="6" spans="1:9" ht="21.6" thickBot="1" x14ac:dyDescent="0.35">
      <c r="A6" s="4" t="s">
        <v>31</v>
      </c>
      <c r="B6" s="7" t="s">
        <v>80</v>
      </c>
      <c r="F6" t="s">
        <v>128</v>
      </c>
      <c r="H6">
        <f t="shared" si="0"/>
        <v>4</v>
      </c>
    </row>
    <row r="7" spans="1:9" ht="21.6" thickBot="1" x14ac:dyDescent="0.35">
      <c r="A7" s="5" t="s">
        <v>32</v>
      </c>
      <c r="B7" s="7" t="s">
        <v>81</v>
      </c>
      <c r="F7" t="s">
        <v>128</v>
      </c>
      <c r="H7">
        <f t="shared" si="0"/>
        <v>4</v>
      </c>
    </row>
    <row r="8" spans="1:9" ht="31.8" thickBot="1" x14ac:dyDescent="0.35">
      <c r="A8" s="4" t="s">
        <v>33</v>
      </c>
      <c r="B8" s="7" t="s">
        <v>82</v>
      </c>
      <c r="D8" t="s">
        <v>128</v>
      </c>
      <c r="H8">
        <f t="shared" si="0"/>
        <v>2</v>
      </c>
    </row>
    <row r="9" spans="1:9" ht="21.6" thickBot="1" x14ac:dyDescent="0.35">
      <c r="A9" s="5"/>
      <c r="B9" s="4" t="s">
        <v>34</v>
      </c>
    </row>
    <row r="10" spans="1:9" ht="21.6" thickBot="1" x14ac:dyDescent="0.35">
      <c r="A10" s="4" t="s">
        <v>35</v>
      </c>
      <c r="B10" s="7" t="s">
        <v>84</v>
      </c>
      <c r="F10" t="s">
        <v>128</v>
      </c>
      <c r="H10">
        <f t="shared" si="0"/>
        <v>4</v>
      </c>
    </row>
    <row r="11" spans="1:9" ht="21.6" thickBot="1" x14ac:dyDescent="0.35">
      <c r="A11" s="5" t="s">
        <v>36</v>
      </c>
      <c r="B11" s="7" t="s">
        <v>83</v>
      </c>
      <c r="C11" s="17"/>
      <c r="F11" t="s">
        <v>128</v>
      </c>
      <c r="H11">
        <f t="shared" si="0"/>
        <v>4</v>
      </c>
    </row>
    <row r="12" spans="1:9" ht="21.6" thickBot="1" x14ac:dyDescent="0.35">
      <c r="A12" s="5"/>
      <c r="B12" s="4" t="s">
        <v>37</v>
      </c>
    </row>
    <row r="13" spans="1:9" ht="21.6" thickBot="1" x14ac:dyDescent="0.35">
      <c r="A13" s="4" t="s">
        <v>38</v>
      </c>
      <c r="B13" s="7" t="s">
        <v>86</v>
      </c>
      <c r="E13" t="s">
        <v>128</v>
      </c>
      <c r="H13">
        <f t="shared" si="0"/>
        <v>3</v>
      </c>
      <c r="I13" s="6"/>
    </row>
    <row r="14" spans="1:9" ht="21.6" thickBot="1" x14ac:dyDescent="0.35">
      <c r="A14" s="5" t="s">
        <v>132</v>
      </c>
      <c r="B14" s="7" t="s">
        <v>85</v>
      </c>
      <c r="D14" t="s">
        <v>128</v>
      </c>
      <c r="H14">
        <f t="shared" si="0"/>
        <v>2</v>
      </c>
    </row>
    <row r="15" spans="1:9" ht="21.6" thickBot="1" x14ac:dyDescent="0.35">
      <c r="A15" s="22"/>
      <c r="B15" s="4" t="s">
        <v>23</v>
      </c>
      <c r="C15" s="20"/>
      <c r="D15" s="20"/>
      <c r="E15" s="20"/>
      <c r="F15" s="20"/>
      <c r="G15" s="20"/>
      <c r="H15" s="23"/>
      <c r="I15" s="20"/>
    </row>
    <row r="16" spans="1:9" ht="31.8" thickBot="1" x14ac:dyDescent="0.35">
      <c r="A16" s="4" t="s">
        <v>17</v>
      </c>
      <c r="B16" s="18" t="s">
        <v>87</v>
      </c>
      <c r="F16" t="s">
        <v>128</v>
      </c>
      <c r="H16">
        <f t="shared" si="0"/>
        <v>4</v>
      </c>
    </row>
    <row r="17" spans="1:13" ht="31.8" thickBot="1" x14ac:dyDescent="0.35">
      <c r="A17" s="5" t="s">
        <v>18</v>
      </c>
      <c r="B17" s="18" t="s">
        <v>88</v>
      </c>
      <c r="E17" t="s">
        <v>128</v>
      </c>
      <c r="H17">
        <f t="shared" si="0"/>
        <v>3</v>
      </c>
    </row>
    <row r="18" spans="1:13" ht="31.8" thickBot="1" x14ac:dyDescent="0.35">
      <c r="A18" s="4" t="s">
        <v>19</v>
      </c>
      <c r="B18" s="7" t="s">
        <v>89</v>
      </c>
      <c r="D18" t="s">
        <v>128</v>
      </c>
      <c r="H18">
        <f t="shared" si="0"/>
        <v>2</v>
      </c>
    </row>
    <row r="19" spans="1:13" ht="21.6" thickBot="1" x14ac:dyDescent="0.35">
      <c r="A19" s="5"/>
      <c r="B19" s="4" t="s">
        <v>30</v>
      </c>
      <c r="J19" s="20"/>
      <c r="K19" s="20"/>
      <c r="L19" s="20"/>
      <c r="M19" s="20"/>
    </row>
    <row r="20" spans="1:13" ht="21.6" thickBot="1" x14ac:dyDescent="0.35">
      <c r="A20" s="4" t="s">
        <v>39</v>
      </c>
      <c r="B20" s="7" t="s">
        <v>91</v>
      </c>
      <c r="D20" t="s">
        <v>128</v>
      </c>
      <c r="H20">
        <f t="shared" si="0"/>
        <v>2</v>
      </c>
    </row>
    <row r="21" spans="1:13" ht="21.6" thickBot="1" x14ac:dyDescent="0.35">
      <c r="A21" s="5" t="s">
        <v>40</v>
      </c>
      <c r="B21" s="19" t="s">
        <v>90</v>
      </c>
      <c r="D21" t="s">
        <v>128</v>
      </c>
      <c r="H21">
        <f t="shared" si="0"/>
        <v>2</v>
      </c>
    </row>
    <row r="22" spans="1:13" ht="21.6" thickBot="1" x14ac:dyDescent="0.35">
      <c r="A22" s="5"/>
      <c r="B22" s="4" t="s">
        <v>34</v>
      </c>
    </row>
    <row r="23" spans="1:13" ht="31.8" thickBot="1" x14ac:dyDescent="0.35">
      <c r="A23" s="4" t="s">
        <v>41</v>
      </c>
      <c r="B23" s="7" t="s">
        <v>94</v>
      </c>
      <c r="E23" t="s">
        <v>128</v>
      </c>
      <c r="H23">
        <f t="shared" si="0"/>
        <v>3</v>
      </c>
    </row>
    <row r="24" spans="1:13" ht="21.6" thickBot="1" x14ac:dyDescent="0.35">
      <c r="A24" s="5"/>
      <c r="B24" s="4" t="s">
        <v>37</v>
      </c>
    </row>
    <row r="25" spans="1:13" ht="21.6" thickBot="1" x14ac:dyDescent="0.35">
      <c r="A25" s="4" t="s">
        <v>42</v>
      </c>
      <c r="B25" s="7" t="s">
        <v>92</v>
      </c>
      <c r="D25" t="s">
        <v>128</v>
      </c>
      <c r="H25">
        <f t="shared" si="0"/>
        <v>2</v>
      </c>
      <c r="I25" s="6"/>
    </row>
    <row r="26" spans="1:13" ht="21.6" thickBot="1" x14ac:dyDescent="0.35">
      <c r="A26" s="5" t="s">
        <v>133</v>
      </c>
      <c r="B26" s="7" t="s">
        <v>93</v>
      </c>
      <c r="D26" t="s">
        <v>128</v>
      </c>
      <c r="H26">
        <f t="shared" si="0"/>
        <v>2</v>
      </c>
    </row>
    <row r="27" spans="1:13" ht="21.6" thickBot="1" x14ac:dyDescent="0.35">
      <c r="A27" s="22"/>
      <c r="B27" s="4" t="s">
        <v>23</v>
      </c>
      <c r="C27" s="20"/>
      <c r="D27" s="20"/>
      <c r="E27" s="20"/>
      <c r="F27" s="20"/>
      <c r="G27" s="20"/>
      <c r="H27" s="20"/>
      <c r="I27" s="20"/>
    </row>
    <row r="28" spans="1:13" ht="21.6" thickBot="1" x14ac:dyDescent="0.35">
      <c r="A28" s="4" t="s">
        <v>58</v>
      </c>
      <c r="B28" s="18" t="s">
        <v>95</v>
      </c>
      <c r="E28" t="s">
        <v>128</v>
      </c>
      <c r="H28">
        <f t="shared" ref="H28:H30" si="1">IF(C28="X",1)+IF(D28="X",2)+IF(E28="X",3)+IF(F28="X",4)+IF(G28="X",5)</f>
        <v>3</v>
      </c>
    </row>
    <row r="29" spans="1:13" ht="31.8" thickBot="1" x14ac:dyDescent="0.35">
      <c r="A29" s="5" t="s">
        <v>59</v>
      </c>
      <c r="B29" s="18" t="s">
        <v>97</v>
      </c>
      <c r="E29" t="s">
        <v>128</v>
      </c>
      <c r="H29">
        <f t="shared" si="1"/>
        <v>3</v>
      </c>
    </row>
    <row r="30" spans="1:13" ht="31.8" thickBot="1" x14ac:dyDescent="0.35">
      <c r="A30" s="4" t="s">
        <v>60</v>
      </c>
      <c r="B30" s="7" t="s">
        <v>96</v>
      </c>
      <c r="E30" t="s">
        <v>128</v>
      </c>
      <c r="H30">
        <f t="shared" si="1"/>
        <v>3</v>
      </c>
    </row>
    <row r="31" spans="1:13" ht="21.6" thickBot="1" x14ac:dyDescent="0.35">
      <c r="A31" s="5"/>
      <c r="B31" s="4" t="s">
        <v>30</v>
      </c>
    </row>
    <row r="32" spans="1:13" ht="31.8" thickBot="1" x14ac:dyDescent="0.35">
      <c r="A32" s="4" t="s">
        <v>61</v>
      </c>
      <c r="B32" s="18" t="s">
        <v>99</v>
      </c>
      <c r="E32" t="s">
        <v>128</v>
      </c>
      <c r="H32">
        <f t="shared" ref="H32:H33" si="2">IF(C32="X",1)+IF(D32="X",2)+IF(E32="X",3)+IF(F32="X",4)+IF(G32="X",5)</f>
        <v>3</v>
      </c>
    </row>
    <row r="33" spans="1:13" ht="31.8" thickBot="1" x14ac:dyDescent="0.35">
      <c r="A33" s="5" t="s">
        <v>62</v>
      </c>
      <c r="B33" s="18" t="s">
        <v>98</v>
      </c>
      <c r="F33" t="s">
        <v>128</v>
      </c>
      <c r="H33">
        <f t="shared" si="2"/>
        <v>4</v>
      </c>
    </row>
    <row r="34" spans="1:13" ht="21.6" thickBot="1" x14ac:dyDescent="0.35">
      <c r="A34" s="5"/>
      <c r="B34" s="4" t="s">
        <v>34</v>
      </c>
    </row>
    <row r="35" spans="1:13" ht="31.8" thickBot="1" x14ac:dyDescent="0.35">
      <c r="A35" s="5" t="s">
        <v>63</v>
      </c>
      <c r="B35" s="7" t="s">
        <v>100</v>
      </c>
      <c r="D35" t="s">
        <v>128</v>
      </c>
      <c r="H35">
        <f t="shared" ref="H35" si="3">IF(C35="X",1)+IF(D35="X",2)+IF(E35="X",3)+IF(F35="X",4)+IF(G35="X",5)</f>
        <v>2</v>
      </c>
    </row>
    <row r="36" spans="1:13" ht="21.6" thickBot="1" x14ac:dyDescent="0.35">
      <c r="A36" s="5"/>
      <c r="B36" s="4" t="s">
        <v>37</v>
      </c>
    </row>
    <row r="37" spans="1:13" ht="21.6" thickBot="1" x14ac:dyDescent="0.35">
      <c r="A37" s="4" t="s">
        <v>64</v>
      </c>
      <c r="B37" s="7" t="s">
        <v>101</v>
      </c>
      <c r="E37" t="s">
        <v>128</v>
      </c>
      <c r="H37">
        <f t="shared" ref="H37" si="4">IF(C37="X",1)+IF(D37="X",2)+IF(E37="X",3)+IF(F37="X",4)+IF(G37="X",5)</f>
        <v>3</v>
      </c>
      <c r="J37" s="20"/>
      <c r="K37" s="20"/>
      <c r="L37" s="20"/>
      <c r="M37" s="20"/>
    </row>
    <row r="38" spans="1:13" ht="21.6" thickBot="1" x14ac:dyDescent="0.35">
      <c r="A38" s="20"/>
      <c r="B38" s="4" t="s">
        <v>23</v>
      </c>
      <c r="C38" s="20"/>
      <c r="D38" s="20"/>
      <c r="E38" s="20"/>
      <c r="F38" s="20"/>
      <c r="G38" s="20"/>
      <c r="H38" s="20"/>
      <c r="I38" s="20"/>
    </row>
    <row r="39" spans="1:13" ht="21.6" thickBot="1" x14ac:dyDescent="0.35">
      <c r="A39" s="4" t="s">
        <v>65</v>
      </c>
      <c r="B39" s="18" t="s">
        <v>103</v>
      </c>
      <c r="F39" t="s">
        <v>128</v>
      </c>
      <c r="H39">
        <f t="shared" ref="H39:H40" si="5">IF(C39="X",1)+IF(D39="X",2)+IF(E39="X",3)+IF(F39="X",4)+IF(G39="X",5)</f>
        <v>4</v>
      </c>
    </row>
    <row r="40" spans="1:13" ht="31.8" thickBot="1" x14ac:dyDescent="0.35">
      <c r="A40" s="4" t="s">
        <v>66</v>
      </c>
      <c r="B40" s="7" t="s">
        <v>102</v>
      </c>
      <c r="D40" t="s">
        <v>128</v>
      </c>
      <c r="H40">
        <f t="shared" si="5"/>
        <v>2</v>
      </c>
    </row>
    <row r="41" spans="1:13" ht="21.6" thickBot="1" x14ac:dyDescent="0.35">
      <c r="A41" s="5"/>
      <c r="B41" s="4" t="s">
        <v>30</v>
      </c>
    </row>
    <row r="42" spans="1:13" ht="21.6" thickBot="1" x14ac:dyDescent="0.35">
      <c r="A42" s="4" t="s">
        <v>67</v>
      </c>
      <c r="B42" s="7" t="s">
        <v>135</v>
      </c>
      <c r="F42" t="s">
        <v>128</v>
      </c>
      <c r="H42">
        <f t="shared" ref="H42:H43" si="6">IF(C42="X",1)+IF(D42="X",2)+IF(E42="X",3)+IF(F42="X",4)+IF(G42="X",5)</f>
        <v>4</v>
      </c>
    </row>
    <row r="43" spans="1:13" ht="21.6" thickBot="1" x14ac:dyDescent="0.35">
      <c r="A43" s="5" t="s">
        <v>68</v>
      </c>
      <c r="B43" s="19" t="s">
        <v>106</v>
      </c>
      <c r="D43" t="s">
        <v>128</v>
      </c>
      <c r="H43">
        <f t="shared" si="6"/>
        <v>2</v>
      </c>
    </row>
    <row r="44" spans="1:13" ht="21.6" thickBot="1" x14ac:dyDescent="0.35">
      <c r="A44" s="5"/>
      <c r="B44" s="4" t="s">
        <v>34</v>
      </c>
    </row>
    <row r="45" spans="1:13" ht="21.6" thickBot="1" x14ac:dyDescent="0.35">
      <c r="A45" s="4" t="s">
        <v>69</v>
      </c>
      <c r="B45" s="19" t="s">
        <v>107</v>
      </c>
      <c r="E45" t="s">
        <v>128</v>
      </c>
      <c r="H45">
        <f t="shared" ref="H45" si="7">IF(C45="X",1)+IF(D45="X",2)+IF(E45="X",3)+IF(F45="X",4)+IF(G45="X",5)</f>
        <v>3</v>
      </c>
    </row>
    <row r="46" spans="1:13" ht="21.6" thickBot="1" x14ac:dyDescent="0.35">
      <c r="A46" s="5"/>
      <c r="B46" s="4" t="s">
        <v>37</v>
      </c>
    </row>
    <row r="47" spans="1:13" ht="21.6" thickBot="1" x14ac:dyDescent="0.35">
      <c r="A47" s="4" t="s">
        <v>70</v>
      </c>
      <c r="B47" s="7" t="s">
        <v>104</v>
      </c>
      <c r="H47">
        <f t="shared" ref="H47:H48" si="8">IF(C47="X",1)+IF(D47="X",2)+IF(E47="X",3)+IF(F47="X",4)+IF(G47="X",5)</f>
        <v>0</v>
      </c>
    </row>
    <row r="48" spans="1:13" ht="31.8" thickBot="1" x14ac:dyDescent="0.35">
      <c r="A48" s="5" t="s">
        <v>134</v>
      </c>
      <c r="B48" s="7" t="s">
        <v>111</v>
      </c>
      <c r="H48">
        <f t="shared" si="8"/>
        <v>0</v>
      </c>
    </row>
    <row r="49" spans="1:13" ht="21.6" thickBot="1" x14ac:dyDescent="0.35">
      <c r="A49" s="20"/>
      <c r="B49" s="4" t="s">
        <v>23</v>
      </c>
      <c r="C49" s="21"/>
      <c r="D49" s="21"/>
      <c r="E49" s="21"/>
      <c r="F49" s="21"/>
      <c r="G49" s="21"/>
      <c r="H49" s="21"/>
      <c r="I49" s="21"/>
    </row>
    <row r="50" spans="1:13" ht="21.6" thickBot="1" x14ac:dyDescent="0.35">
      <c r="A50" s="4" t="s">
        <v>71</v>
      </c>
      <c r="B50" s="18" t="s">
        <v>110</v>
      </c>
      <c r="H50">
        <f t="shared" ref="H50:H51" si="9">IF(C50="X",1)+IF(D50="X",2)+IF(E50="X",3)+IF(F50="X",4)+IF(G50="X",5)</f>
        <v>0</v>
      </c>
    </row>
    <row r="51" spans="1:13" ht="31.8" thickBot="1" x14ac:dyDescent="0.35">
      <c r="A51" s="4" t="s">
        <v>72</v>
      </c>
      <c r="B51" s="7" t="s">
        <v>108</v>
      </c>
      <c r="H51">
        <f t="shared" si="9"/>
        <v>0</v>
      </c>
    </row>
    <row r="52" spans="1:13" ht="21.6" thickBot="1" x14ac:dyDescent="0.35">
      <c r="A52" s="5"/>
      <c r="B52" s="4" t="s">
        <v>30</v>
      </c>
    </row>
    <row r="53" spans="1:13" ht="21.6" thickBot="1" x14ac:dyDescent="0.35">
      <c r="A53" s="4" t="s">
        <v>73</v>
      </c>
      <c r="B53" s="7" t="s">
        <v>112</v>
      </c>
      <c r="H53">
        <f t="shared" ref="H53:H54" si="10">IF(C53="X",1)+IF(D53="X",2)+IF(E53="X",3)+IF(F53="X",4)+IF(G53="X",5)</f>
        <v>0</v>
      </c>
      <c r="K53" s="17"/>
    </row>
    <row r="54" spans="1:13" ht="21.6" thickBot="1" x14ac:dyDescent="0.35">
      <c r="A54" s="5" t="s">
        <v>74</v>
      </c>
      <c r="B54" s="19" t="s">
        <v>113</v>
      </c>
      <c r="H54">
        <f t="shared" si="10"/>
        <v>0</v>
      </c>
    </row>
    <row r="55" spans="1:13" ht="21.6" thickBot="1" x14ac:dyDescent="0.35">
      <c r="A55" s="5"/>
      <c r="B55" s="4" t="s">
        <v>34</v>
      </c>
      <c r="J55" s="20"/>
      <c r="K55" s="20"/>
      <c r="L55" s="20"/>
      <c r="M55" s="20"/>
    </row>
    <row r="56" spans="1:13" ht="21.6" thickBot="1" x14ac:dyDescent="0.35">
      <c r="A56" s="4" t="s">
        <v>75</v>
      </c>
      <c r="B56" s="19" t="s">
        <v>115</v>
      </c>
      <c r="D56" t="s">
        <v>128</v>
      </c>
      <c r="H56">
        <f t="shared" ref="H56:H57" si="11">IF(C56="X",1)+IF(D56="X",2)+IF(E56="X",3)+IF(F56="X",4)+IF(G56="X",5)</f>
        <v>2</v>
      </c>
    </row>
    <row r="57" spans="1:13" ht="21.6" thickBot="1" x14ac:dyDescent="0.35">
      <c r="A57" s="4" t="s">
        <v>76</v>
      </c>
      <c r="B57" s="7" t="s">
        <v>114</v>
      </c>
      <c r="D57" t="s">
        <v>128</v>
      </c>
      <c r="H57">
        <f t="shared" si="11"/>
        <v>2</v>
      </c>
    </row>
    <row r="58" spans="1:13" ht="21.6" thickBot="1" x14ac:dyDescent="0.35">
      <c r="A58" s="5"/>
      <c r="B58" s="4" t="s">
        <v>37</v>
      </c>
      <c r="D58" s="17"/>
    </row>
    <row r="59" spans="1:13" ht="21.6" thickBot="1" x14ac:dyDescent="0.35">
      <c r="A59" s="4" t="s">
        <v>129</v>
      </c>
      <c r="B59" s="7" t="s">
        <v>109</v>
      </c>
      <c r="F59" t="s">
        <v>128</v>
      </c>
      <c r="H59">
        <f t="shared" ref="H59" si="12">IF(C59="X",1)+IF(D59="X",2)+IF(E59="X",3)+IF(F59="X",4)+IF(G59="X",5)</f>
        <v>4</v>
      </c>
    </row>
    <row r="60" spans="1:13" ht="21.6" thickBot="1" x14ac:dyDescent="0.35">
      <c r="A60" s="20"/>
      <c r="B60" s="4" t="s">
        <v>23</v>
      </c>
      <c r="C60" s="21"/>
      <c r="D60" s="21"/>
      <c r="E60" s="21"/>
      <c r="F60" s="21"/>
      <c r="G60" s="21"/>
      <c r="H60" s="21"/>
    </row>
    <row r="61" spans="1:13" ht="31.8" thickBot="1" x14ac:dyDescent="0.35">
      <c r="A61" s="4" t="s">
        <v>117</v>
      </c>
      <c r="B61" s="18" t="s">
        <v>121</v>
      </c>
      <c r="D61" t="s">
        <v>128</v>
      </c>
      <c r="H61">
        <f t="shared" ref="H61:H62" si="13">IF(C61="X",1)+IF(D61="X",2)+IF(E61="X",3)+IF(F61="X",4)+IF(G61="X",5)</f>
        <v>2</v>
      </c>
    </row>
    <row r="62" spans="1:13" ht="31.8" thickBot="1" x14ac:dyDescent="0.35">
      <c r="A62" s="4" t="s">
        <v>118</v>
      </c>
      <c r="B62" s="7" t="s">
        <v>122</v>
      </c>
      <c r="D62" t="s">
        <v>128</v>
      </c>
      <c r="H62">
        <f t="shared" si="13"/>
        <v>2</v>
      </c>
    </row>
    <row r="63" spans="1:13" ht="21.6" thickBot="1" x14ac:dyDescent="0.35">
      <c r="A63" s="5"/>
      <c r="B63" s="4" t="s">
        <v>30</v>
      </c>
    </row>
    <row r="64" spans="1:13" ht="31.8" thickBot="1" x14ac:dyDescent="0.35">
      <c r="A64" s="4" t="s">
        <v>119</v>
      </c>
      <c r="B64" s="7" t="s">
        <v>123</v>
      </c>
      <c r="F64" t="s">
        <v>128</v>
      </c>
      <c r="H64">
        <f t="shared" ref="H64" si="14">IF(C64="X",1)+IF(D64="X",2)+IF(E64="X",3)+IF(F64="X",4)+IF(G64="X",5)</f>
        <v>4</v>
      </c>
    </row>
    <row r="65" spans="1:14" ht="21.6" thickBot="1" x14ac:dyDescent="0.35">
      <c r="A65" s="5"/>
      <c r="B65" s="4" t="s">
        <v>34</v>
      </c>
    </row>
    <row r="66" spans="1:14" ht="21.6" thickBot="1" x14ac:dyDescent="0.35">
      <c r="A66" s="4" t="s">
        <v>120</v>
      </c>
      <c r="B66" s="7" t="s">
        <v>124</v>
      </c>
      <c r="F66" t="s">
        <v>128</v>
      </c>
      <c r="H66">
        <f t="shared" ref="H66" si="15">IF(C66="X",1)+IF(D66="X",2)+IF(E66="X",3)+IF(F66="X",4)+IF(G66="X",5)</f>
        <v>4</v>
      </c>
    </row>
    <row r="67" spans="1:14" ht="21.6" thickBot="1" x14ac:dyDescent="0.35">
      <c r="A67" s="5"/>
      <c r="B67" s="4" t="s">
        <v>37</v>
      </c>
      <c r="D67" s="17"/>
    </row>
    <row r="68" spans="1:14" ht="21.6" thickBot="1" x14ac:dyDescent="0.35">
      <c r="A68" s="4" t="s">
        <v>116</v>
      </c>
      <c r="B68" s="7" t="s">
        <v>125</v>
      </c>
      <c r="D68" t="s">
        <v>128</v>
      </c>
      <c r="H68">
        <f>IF(C68="X",1)+IF(D68="X",2)+IF(E68="X",3)+IF(F68="X",4)+IF(G68="X",5)</f>
        <v>2</v>
      </c>
    </row>
    <row r="69" spans="1:14" ht="21.6" thickBot="1" x14ac:dyDescent="0.35">
      <c r="A69" s="4" t="s">
        <v>130</v>
      </c>
      <c r="B69" s="7" t="s">
        <v>126</v>
      </c>
      <c r="F69" t="s">
        <v>128</v>
      </c>
      <c r="H69">
        <f>IF(C69="X",1)+IF(D69="X",2)+IF(E69="X",3)+IF(F69="X",4)+IF(G69="X",5)</f>
        <v>4</v>
      </c>
    </row>
    <row r="70" spans="1:14" ht="21" x14ac:dyDescent="0.3">
      <c r="A70" s="25"/>
      <c r="B70" s="32"/>
      <c r="C70" s="29"/>
    </row>
    <row r="71" spans="1:14" ht="21" x14ac:dyDescent="0.3">
      <c r="A71" s="25"/>
      <c r="B71" s="32"/>
      <c r="C71" s="29"/>
    </row>
    <row r="72" spans="1:14" ht="21" x14ac:dyDescent="0.3">
      <c r="A72" s="37"/>
      <c r="B72" s="25"/>
      <c r="C72" s="36"/>
      <c r="D72" s="21"/>
      <c r="E72" s="21"/>
      <c r="F72" s="21"/>
      <c r="G72" s="21"/>
      <c r="H72" s="21"/>
      <c r="I72" s="21"/>
      <c r="J72" s="20"/>
      <c r="K72" s="20"/>
      <c r="L72" s="20"/>
      <c r="M72" s="20"/>
      <c r="N72" s="20"/>
    </row>
    <row r="73" spans="1:14" ht="21" x14ac:dyDescent="0.3">
      <c r="A73" s="25"/>
      <c r="B73" s="33"/>
      <c r="C73" s="29"/>
    </row>
    <row r="74" spans="1:14" ht="21" x14ac:dyDescent="0.3">
      <c r="A74" s="25"/>
      <c r="B74" s="33"/>
      <c r="C74" s="29"/>
    </row>
    <row r="75" spans="1:14" ht="21" x14ac:dyDescent="0.3">
      <c r="A75" s="25"/>
      <c r="B75" s="32"/>
      <c r="C75" s="29"/>
    </row>
    <row r="76" spans="1:14" ht="21" x14ac:dyDescent="0.3">
      <c r="A76" s="25"/>
      <c r="B76" s="32"/>
      <c r="C76" s="29"/>
    </row>
    <row r="77" spans="1:14" ht="21" x14ac:dyDescent="0.3">
      <c r="A77" s="25"/>
      <c r="B77" s="25"/>
      <c r="C77" s="29"/>
    </row>
    <row r="78" spans="1:14" ht="21" x14ac:dyDescent="0.3">
      <c r="A78" s="25"/>
      <c r="B78" s="32"/>
      <c r="C78" s="29"/>
    </row>
    <row r="79" spans="1:14" ht="21" x14ac:dyDescent="0.3">
      <c r="A79" s="25"/>
      <c r="B79" s="34"/>
      <c r="C79" s="29"/>
    </row>
    <row r="80" spans="1:14" ht="21" x14ac:dyDescent="0.3">
      <c r="A80" s="25"/>
      <c r="B80" s="32"/>
      <c r="C80" s="29"/>
    </row>
    <row r="81" spans="1:4" ht="21" x14ac:dyDescent="0.3">
      <c r="A81" s="25"/>
      <c r="B81" s="32"/>
      <c r="C81" s="29"/>
    </row>
    <row r="82" spans="1:4" ht="21" x14ac:dyDescent="0.3">
      <c r="A82" s="25"/>
      <c r="B82" s="25"/>
      <c r="C82" s="29"/>
    </row>
    <row r="83" spans="1:4" ht="21" x14ac:dyDescent="0.3">
      <c r="A83" s="25"/>
      <c r="B83" s="35"/>
      <c r="C83" s="29"/>
    </row>
    <row r="84" spans="1:4" ht="21" x14ac:dyDescent="0.3">
      <c r="A84" s="25"/>
      <c r="B84" s="32"/>
      <c r="C84" s="37"/>
    </row>
    <row r="85" spans="1:4" ht="21" x14ac:dyDescent="0.3">
      <c r="A85" s="25"/>
      <c r="B85" s="32"/>
      <c r="C85" s="29"/>
    </row>
    <row r="86" spans="1:4" ht="21" x14ac:dyDescent="0.3">
      <c r="A86" s="25"/>
      <c r="B86" s="25"/>
      <c r="C86" s="29"/>
      <c r="D86" s="17"/>
    </row>
    <row r="87" spans="1:4" ht="21" x14ac:dyDescent="0.3">
      <c r="A87" s="25"/>
      <c r="B87" s="32"/>
      <c r="C87" s="29"/>
    </row>
    <row r="88" spans="1:4" ht="21" x14ac:dyDescent="0.3">
      <c r="A88" s="25"/>
      <c r="B88" s="32"/>
      <c r="C88" s="29"/>
    </row>
    <row r="89" spans="1:4" x14ac:dyDescent="0.3">
      <c r="A89" s="29"/>
      <c r="B89" s="29"/>
      <c r="C89" s="29"/>
    </row>
    <row r="90" spans="1:4" x14ac:dyDescent="0.3">
      <c r="A90" s="29"/>
      <c r="B90" s="29"/>
      <c r="C90" s="29"/>
    </row>
    <row r="91" spans="1:4" x14ac:dyDescent="0.3">
      <c r="A91" s="29"/>
      <c r="B91" s="29"/>
      <c r="C91" s="29"/>
    </row>
    <row r="92" spans="1:4" x14ac:dyDescent="0.3">
      <c r="A92" s="29"/>
      <c r="B92" s="29"/>
      <c r="C92" s="29"/>
    </row>
    <row r="93" spans="1:4" x14ac:dyDescent="0.3">
      <c r="A93" s="29"/>
      <c r="B93" s="29"/>
      <c r="C93" s="29"/>
    </row>
    <row r="94" spans="1:4" x14ac:dyDescent="0.3">
      <c r="A94" s="29"/>
      <c r="B94" s="29"/>
      <c r="C94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0"/>
  <sheetViews>
    <sheetView zoomScaleNormal="100" workbookViewId="0">
      <selection activeCell="H77" sqref="H77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0.5" customWidth="1"/>
    <col min="8" max="8" width="18.8984375" customWidth="1"/>
  </cols>
  <sheetData>
    <row r="1" spans="1:9" ht="147.6" thickBot="1" x14ac:dyDescent="0.3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43</v>
      </c>
      <c r="I1" s="9" t="s">
        <v>45</v>
      </c>
    </row>
    <row r="2" spans="1:9" ht="21.6" thickBot="1" x14ac:dyDescent="0.35">
      <c r="A2" s="4" t="s">
        <v>20</v>
      </c>
      <c r="B2" s="8" t="s">
        <v>77</v>
      </c>
      <c r="D2" t="s">
        <v>128</v>
      </c>
      <c r="H2">
        <f>IF(C2="X",1)+IF(D2="X",2)+IF(E2="X",3)+IF(F2="X",4)+IF(G2="X",5)</f>
        <v>2</v>
      </c>
    </row>
    <row r="3" spans="1:9" ht="21.6" thickBot="1" x14ac:dyDescent="0.35">
      <c r="A3" s="5" t="s">
        <v>21</v>
      </c>
      <c r="B3" s="8" t="s">
        <v>78</v>
      </c>
      <c r="E3" t="s">
        <v>128</v>
      </c>
      <c r="H3">
        <f t="shared" ref="H3:H26" si="0">IF(C3="X",1)+IF(D3="X",2)+IF(E3="X",3)+IF(F3="X",4)+IF(G3="X",5)</f>
        <v>3</v>
      </c>
    </row>
    <row r="4" spans="1:9" ht="21.6" thickBot="1" x14ac:dyDescent="0.35">
      <c r="A4" s="4" t="s">
        <v>22</v>
      </c>
      <c r="B4" s="7" t="s">
        <v>79</v>
      </c>
      <c r="D4" t="s">
        <v>128</v>
      </c>
      <c r="H4">
        <f t="shared" si="0"/>
        <v>2</v>
      </c>
    </row>
    <row r="5" spans="1:9" ht="21.6" thickBot="1" x14ac:dyDescent="0.35">
      <c r="A5" s="5"/>
      <c r="B5" s="4" t="s">
        <v>30</v>
      </c>
    </row>
    <row r="6" spans="1:9" ht="21.6" thickBot="1" x14ac:dyDescent="0.35">
      <c r="A6" s="4" t="s">
        <v>31</v>
      </c>
      <c r="B6" s="7" t="s">
        <v>80</v>
      </c>
      <c r="G6" t="s">
        <v>128</v>
      </c>
      <c r="H6">
        <f t="shared" si="0"/>
        <v>5</v>
      </c>
    </row>
    <row r="7" spans="1:9" ht="21.6" thickBot="1" x14ac:dyDescent="0.35">
      <c r="A7" s="5" t="s">
        <v>32</v>
      </c>
      <c r="B7" s="7" t="s">
        <v>81</v>
      </c>
      <c r="F7" t="s">
        <v>128</v>
      </c>
      <c r="H7">
        <f t="shared" si="0"/>
        <v>4</v>
      </c>
    </row>
    <row r="8" spans="1:9" ht="31.8" thickBot="1" x14ac:dyDescent="0.35">
      <c r="A8" s="4" t="s">
        <v>33</v>
      </c>
      <c r="B8" s="7" t="s">
        <v>82</v>
      </c>
      <c r="E8" t="s">
        <v>128</v>
      </c>
      <c r="H8">
        <f t="shared" si="0"/>
        <v>3</v>
      </c>
    </row>
    <row r="9" spans="1:9" ht="21.6" thickBot="1" x14ac:dyDescent="0.35">
      <c r="A9" s="5"/>
      <c r="B9" s="4" t="s">
        <v>34</v>
      </c>
    </row>
    <row r="10" spans="1:9" ht="21.6" thickBot="1" x14ac:dyDescent="0.35">
      <c r="A10" s="4" t="s">
        <v>35</v>
      </c>
      <c r="B10" s="7" t="s">
        <v>84</v>
      </c>
      <c r="F10" t="s">
        <v>128</v>
      </c>
      <c r="H10">
        <f t="shared" si="0"/>
        <v>4</v>
      </c>
    </row>
    <row r="11" spans="1:9" ht="21.6" thickBot="1" x14ac:dyDescent="0.35">
      <c r="A11" s="5" t="s">
        <v>36</v>
      </c>
      <c r="B11" s="7" t="s">
        <v>83</v>
      </c>
      <c r="C11" s="17"/>
      <c r="F11" t="s">
        <v>128</v>
      </c>
      <c r="H11">
        <f t="shared" si="0"/>
        <v>4</v>
      </c>
    </row>
    <row r="12" spans="1:9" ht="21.6" thickBot="1" x14ac:dyDescent="0.35">
      <c r="A12" s="5"/>
      <c r="B12" s="4" t="s">
        <v>37</v>
      </c>
    </row>
    <row r="13" spans="1:9" ht="21.6" thickBot="1" x14ac:dyDescent="0.35">
      <c r="A13" s="4" t="s">
        <v>38</v>
      </c>
      <c r="B13" s="7" t="s">
        <v>86</v>
      </c>
      <c r="E13" t="s">
        <v>128</v>
      </c>
      <c r="H13">
        <f t="shared" si="0"/>
        <v>3</v>
      </c>
      <c r="I13" s="6"/>
    </row>
    <row r="14" spans="1:9" ht="21.6" thickBot="1" x14ac:dyDescent="0.35">
      <c r="A14" s="5" t="s">
        <v>132</v>
      </c>
      <c r="B14" s="7" t="s">
        <v>85</v>
      </c>
      <c r="E14" t="s">
        <v>128</v>
      </c>
      <c r="H14">
        <f t="shared" si="0"/>
        <v>3</v>
      </c>
    </row>
    <row r="15" spans="1:9" ht="21.6" thickBot="1" x14ac:dyDescent="0.35">
      <c r="A15" s="22"/>
      <c r="B15" s="4" t="s">
        <v>23</v>
      </c>
      <c r="C15" s="20"/>
      <c r="D15" s="20"/>
      <c r="E15" s="20"/>
      <c r="F15" s="20"/>
      <c r="G15" s="20"/>
      <c r="H15" s="23"/>
      <c r="I15" s="20"/>
    </row>
    <row r="16" spans="1:9" ht="31.8" thickBot="1" x14ac:dyDescent="0.35">
      <c r="A16" s="4" t="s">
        <v>17</v>
      </c>
      <c r="B16" s="18" t="s">
        <v>87</v>
      </c>
      <c r="E16" t="s">
        <v>128</v>
      </c>
      <c r="H16">
        <f t="shared" si="0"/>
        <v>3</v>
      </c>
    </row>
    <row r="17" spans="1:9" ht="31.8" thickBot="1" x14ac:dyDescent="0.35">
      <c r="A17" s="5" t="s">
        <v>18</v>
      </c>
      <c r="B17" s="18" t="s">
        <v>88</v>
      </c>
      <c r="F17" t="s">
        <v>128</v>
      </c>
      <c r="H17">
        <f t="shared" si="0"/>
        <v>4</v>
      </c>
    </row>
    <row r="18" spans="1:9" ht="31.8" thickBot="1" x14ac:dyDescent="0.35">
      <c r="A18" s="4" t="s">
        <v>19</v>
      </c>
      <c r="B18" s="7" t="s">
        <v>89</v>
      </c>
      <c r="E18" t="s">
        <v>128</v>
      </c>
      <c r="H18">
        <f t="shared" si="0"/>
        <v>3</v>
      </c>
    </row>
    <row r="19" spans="1:9" ht="21.6" thickBot="1" x14ac:dyDescent="0.35">
      <c r="A19" s="5"/>
      <c r="B19" s="4" t="s">
        <v>30</v>
      </c>
    </row>
    <row r="20" spans="1:9" ht="21.6" thickBot="1" x14ac:dyDescent="0.35">
      <c r="A20" s="4" t="s">
        <v>39</v>
      </c>
      <c r="B20" s="7" t="s">
        <v>91</v>
      </c>
      <c r="F20" t="s">
        <v>128</v>
      </c>
      <c r="H20">
        <f t="shared" si="0"/>
        <v>4</v>
      </c>
    </row>
    <row r="21" spans="1:9" ht="21.6" thickBot="1" x14ac:dyDescent="0.35">
      <c r="A21" s="5" t="s">
        <v>40</v>
      </c>
      <c r="B21" s="19" t="s">
        <v>90</v>
      </c>
      <c r="F21" t="s">
        <v>128</v>
      </c>
      <c r="H21">
        <f t="shared" si="0"/>
        <v>4</v>
      </c>
    </row>
    <row r="22" spans="1:9" ht="21.6" thickBot="1" x14ac:dyDescent="0.35">
      <c r="A22" s="5"/>
      <c r="B22" s="4" t="s">
        <v>34</v>
      </c>
    </row>
    <row r="23" spans="1:9" ht="31.8" thickBot="1" x14ac:dyDescent="0.35">
      <c r="A23" s="4" t="s">
        <v>41</v>
      </c>
      <c r="B23" s="7" t="s">
        <v>94</v>
      </c>
      <c r="E23" t="s">
        <v>128</v>
      </c>
      <c r="H23">
        <f t="shared" si="0"/>
        <v>3</v>
      </c>
    </row>
    <row r="24" spans="1:9" ht="21.6" thickBot="1" x14ac:dyDescent="0.35">
      <c r="A24" s="5"/>
      <c r="B24" s="4" t="s">
        <v>37</v>
      </c>
    </row>
    <row r="25" spans="1:9" ht="21.6" thickBot="1" x14ac:dyDescent="0.35">
      <c r="A25" s="4" t="s">
        <v>42</v>
      </c>
      <c r="B25" s="7" t="s">
        <v>92</v>
      </c>
      <c r="D25" t="s">
        <v>128</v>
      </c>
      <c r="H25">
        <f t="shared" si="0"/>
        <v>2</v>
      </c>
      <c r="I25" s="6"/>
    </row>
    <row r="26" spans="1:9" ht="21.6" thickBot="1" x14ac:dyDescent="0.35">
      <c r="A26" s="5" t="s">
        <v>133</v>
      </c>
      <c r="B26" s="7" t="s">
        <v>93</v>
      </c>
      <c r="D26" t="s">
        <v>128</v>
      </c>
      <c r="H26">
        <f t="shared" si="0"/>
        <v>2</v>
      </c>
    </row>
    <row r="27" spans="1:9" ht="21.6" thickBot="1" x14ac:dyDescent="0.35">
      <c r="A27" s="22"/>
      <c r="B27" s="4" t="s">
        <v>23</v>
      </c>
      <c r="C27" s="20"/>
      <c r="D27" s="20"/>
      <c r="E27" s="20"/>
      <c r="F27" s="20"/>
      <c r="G27" s="20"/>
      <c r="H27" s="20"/>
      <c r="I27" s="20"/>
    </row>
    <row r="28" spans="1:9" ht="21.6" thickBot="1" x14ac:dyDescent="0.35">
      <c r="A28" s="4" t="s">
        <v>58</v>
      </c>
      <c r="B28" s="18" t="s">
        <v>95</v>
      </c>
      <c r="E28" t="s">
        <v>128</v>
      </c>
      <c r="H28">
        <f t="shared" ref="H28:H30" si="1">IF(C28="X",1)+IF(D28="X",2)+IF(E28="X",3)+IF(F28="X",4)+IF(G28="X",5)</f>
        <v>3</v>
      </c>
    </row>
    <row r="29" spans="1:9" ht="31.8" thickBot="1" x14ac:dyDescent="0.35">
      <c r="A29" s="5" t="s">
        <v>59</v>
      </c>
      <c r="B29" s="18" t="s">
        <v>97</v>
      </c>
      <c r="E29" t="s">
        <v>128</v>
      </c>
      <c r="H29">
        <f t="shared" si="1"/>
        <v>3</v>
      </c>
    </row>
    <row r="30" spans="1:9" ht="31.8" thickBot="1" x14ac:dyDescent="0.35">
      <c r="A30" s="4" t="s">
        <v>60</v>
      </c>
      <c r="B30" s="7" t="s">
        <v>96</v>
      </c>
      <c r="E30" t="s">
        <v>128</v>
      </c>
      <c r="H30">
        <f t="shared" si="1"/>
        <v>3</v>
      </c>
    </row>
    <row r="31" spans="1:9" ht="21.6" thickBot="1" x14ac:dyDescent="0.35">
      <c r="A31" s="5"/>
      <c r="B31" s="4" t="s">
        <v>30</v>
      </c>
    </row>
    <row r="32" spans="1:9" ht="31.8" thickBot="1" x14ac:dyDescent="0.35">
      <c r="A32" s="4" t="s">
        <v>61</v>
      </c>
      <c r="B32" s="18" t="s">
        <v>99</v>
      </c>
      <c r="D32" t="s">
        <v>128</v>
      </c>
      <c r="H32">
        <f t="shared" ref="H32:H33" si="2">IF(C32="X",1)+IF(D32="X",2)+IF(E32="X",3)+IF(F32="X",4)+IF(G32="X",5)</f>
        <v>2</v>
      </c>
    </row>
    <row r="33" spans="1:9" ht="31.8" thickBot="1" x14ac:dyDescent="0.35">
      <c r="A33" s="5" t="s">
        <v>62</v>
      </c>
      <c r="B33" s="18" t="s">
        <v>98</v>
      </c>
      <c r="D33" t="s">
        <v>128</v>
      </c>
      <c r="H33">
        <f t="shared" si="2"/>
        <v>2</v>
      </c>
    </row>
    <row r="34" spans="1:9" ht="21.6" thickBot="1" x14ac:dyDescent="0.35">
      <c r="A34" s="5"/>
      <c r="B34" s="4" t="s">
        <v>34</v>
      </c>
    </row>
    <row r="35" spans="1:9" ht="31.8" thickBot="1" x14ac:dyDescent="0.35">
      <c r="A35" s="5" t="s">
        <v>63</v>
      </c>
      <c r="B35" s="7" t="s">
        <v>100</v>
      </c>
      <c r="E35" t="s">
        <v>128</v>
      </c>
      <c r="H35">
        <f t="shared" ref="H35" si="3">IF(C35="X",1)+IF(D35="X",2)+IF(E35="X",3)+IF(F35="X",4)+IF(G35="X",5)</f>
        <v>3</v>
      </c>
    </row>
    <row r="36" spans="1:9" ht="21.6" thickBot="1" x14ac:dyDescent="0.35">
      <c r="A36" s="5"/>
      <c r="B36" s="4" t="s">
        <v>37</v>
      </c>
    </row>
    <row r="37" spans="1:9" ht="21.6" thickBot="1" x14ac:dyDescent="0.35">
      <c r="A37" s="4" t="s">
        <v>64</v>
      </c>
      <c r="B37" s="7" t="s">
        <v>101</v>
      </c>
      <c r="E37" t="s">
        <v>128</v>
      </c>
      <c r="H37">
        <f t="shared" ref="H37" si="4">IF(C37="X",1)+IF(D37="X",2)+IF(E37="X",3)+IF(F37="X",4)+IF(G37="X",5)</f>
        <v>3</v>
      </c>
    </row>
    <row r="38" spans="1:9" ht="21.6" thickBot="1" x14ac:dyDescent="0.35">
      <c r="A38" s="20"/>
      <c r="B38" s="4" t="s">
        <v>23</v>
      </c>
      <c r="C38" s="20"/>
      <c r="D38" s="20"/>
      <c r="E38" s="20"/>
      <c r="F38" s="20"/>
      <c r="G38" s="20"/>
      <c r="H38" s="20"/>
      <c r="I38" s="20"/>
    </row>
    <row r="39" spans="1:9" ht="21.6" thickBot="1" x14ac:dyDescent="0.35">
      <c r="A39" s="4" t="s">
        <v>65</v>
      </c>
      <c r="B39" s="18" t="s">
        <v>103</v>
      </c>
      <c r="E39" t="s">
        <v>128</v>
      </c>
      <c r="H39">
        <f t="shared" ref="H39:H40" si="5">IF(C39="X",1)+IF(D39="X",2)+IF(E39="X",3)+IF(F39="X",4)+IF(G39="X",5)</f>
        <v>3</v>
      </c>
    </row>
    <row r="40" spans="1:9" ht="31.8" thickBot="1" x14ac:dyDescent="0.35">
      <c r="A40" s="4" t="s">
        <v>66</v>
      </c>
      <c r="B40" s="7" t="s">
        <v>102</v>
      </c>
      <c r="D40" t="s">
        <v>128</v>
      </c>
      <c r="H40">
        <f t="shared" si="5"/>
        <v>2</v>
      </c>
    </row>
    <row r="41" spans="1:9" ht="21.6" thickBot="1" x14ac:dyDescent="0.35">
      <c r="A41" s="5"/>
      <c r="B41" s="4" t="s">
        <v>30</v>
      </c>
    </row>
    <row r="42" spans="1:9" ht="21.6" thickBot="1" x14ac:dyDescent="0.35">
      <c r="A42" s="4" t="s">
        <v>67</v>
      </c>
      <c r="B42" s="7" t="s">
        <v>105</v>
      </c>
      <c r="F42" t="s">
        <v>128</v>
      </c>
      <c r="H42">
        <f t="shared" ref="H42:H43" si="6">IF(C42="X",1)+IF(D42="X",2)+IF(E42="X",3)+IF(F42="X",4)+IF(G42="X",5)</f>
        <v>4</v>
      </c>
    </row>
    <row r="43" spans="1:9" ht="21.6" thickBot="1" x14ac:dyDescent="0.35">
      <c r="A43" s="5" t="s">
        <v>68</v>
      </c>
      <c r="B43" s="19" t="s">
        <v>106</v>
      </c>
      <c r="D43" t="s">
        <v>128</v>
      </c>
      <c r="H43">
        <f t="shared" si="6"/>
        <v>2</v>
      </c>
    </row>
    <row r="44" spans="1:9" ht="21.6" thickBot="1" x14ac:dyDescent="0.35">
      <c r="A44" s="5"/>
      <c r="B44" s="4" t="s">
        <v>34</v>
      </c>
    </row>
    <row r="45" spans="1:9" ht="21.6" thickBot="1" x14ac:dyDescent="0.35">
      <c r="A45" s="4" t="s">
        <v>69</v>
      </c>
      <c r="B45" s="19" t="s">
        <v>107</v>
      </c>
      <c r="D45" t="s">
        <v>128</v>
      </c>
      <c r="H45">
        <f t="shared" ref="H45" si="7">IF(C45="X",1)+IF(D45="X",2)+IF(E45="X",3)+IF(F45="X",4)+IF(G45="X",5)</f>
        <v>2</v>
      </c>
    </row>
    <row r="46" spans="1:9" ht="21.6" thickBot="1" x14ac:dyDescent="0.35">
      <c r="A46" s="5"/>
      <c r="B46" s="4" t="s">
        <v>37</v>
      </c>
    </row>
    <row r="47" spans="1:9" ht="21.6" thickBot="1" x14ac:dyDescent="0.35">
      <c r="A47" s="4" t="s">
        <v>70</v>
      </c>
      <c r="B47" s="7" t="s">
        <v>104</v>
      </c>
      <c r="F47" t="s">
        <v>128</v>
      </c>
      <c r="H47">
        <f t="shared" ref="H47:H48" si="8">IF(C47="X",1)+IF(D47="X",2)+IF(E47="X",3)+IF(F47="X",4)+IF(G47="X",5)</f>
        <v>4</v>
      </c>
    </row>
    <row r="48" spans="1:9" ht="31.8" thickBot="1" x14ac:dyDescent="0.35">
      <c r="A48" s="5" t="s">
        <v>134</v>
      </c>
      <c r="B48" s="7" t="s">
        <v>111</v>
      </c>
      <c r="E48" t="s">
        <v>128</v>
      </c>
      <c r="H48">
        <f t="shared" si="8"/>
        <v>3</v>
      </c>
    </row>
    <row r="49" spans="1:9" ht="21.6" thickBot="1" x14ac:dyDescent="0.35">
      <c r="A49" s="20"/>
      <c r="B49" s="4" t="s">
        <v>23</v>
      </c>
      <c r="C49" s="21"/>
      <c r="D49" s="21"/>
      <c r="E49" s="21"/>
      <c r="F49" s="21"/>
      <c r="G49" s="21"/>
      <c r="H49" s="21"/>
      <c r="I49" s="21"/>
    </row>
    <row r="50" spans="1:9" ht="21.6" thickBot="1" x14ac:dyDescent="0.35">
      <c r="A50" s="4" t="s">
        <v>71</v>
      </c>
      <c r="B50" s="18" t="s">
        <v>110</v>
      </c>
      <c r="F50" t="s">
        <v>128</v>
      </c>
      <c r="H50">
        <f t="shared" ref="H50:H51" si="9">IF(C50="X",1)+IF(D50="X",2)+IF(E50="X",3)+IF(F50="X",4)+IF(G50="X",5)</f>
        <v>4</v>
      </c>
    </row>
    <row r="51" spans="1:9" ht="31.8" thickBot="1" x14ac:dyDescent="0.35">
      <c r="A51" s="4" t="s">
        <v>72</v>
      </c>
      <c r="B51" s="7" t="s">
        <v>108</v>
      </c>
      <c r="E51" t="s">
        <v>128</v>
      </c>
      <c r="H51">
        <f t="shared" si="9"/>
        <v>3</v>
      </c>
    </row>
    <row r="52" spans="1:9" ht="21.6" thickBot="1" x14ac:dyDescent="0.35">
      <c r="A52" s="5"/>
      <c r="B52" s="4" t="s">
        <v>30</v>
      </c>
    </row>
    <row r="53" spans="1:9" ht="21.6" thickBot="1" x14ac:dyDescent="0.35">
      <c r="A53" s="4" t="s">
        <v>73</v>
      </c>
      <c r="B53" s="7" t="s">
        <v>112</v>
      </c>
      <c r="F53" t="s">
        <v>128</v>
      </c>
      <c r="H53">
        <f t="shared" ref="H53:H54" si="10">IF(C53="X",1)+IF(D53="X",2)+IF(E53="X",3)+IF(F53="X",4)+IF(G53="X",5)</f>
        <v>4</v>
      </c>
    </row>
    <row r="54" spans="1:9" ht="21.6" thickBot="1" x14ac:dyDescent="0.35">
      <c r="A54" s="5" t="s">
        <v>74</v>
      </c>
      <c r="B54" s="19" t="s">
        <v>113</v>
      </c>
      <c r="F54" t="s">
        <v>128</v>
      </c>
      <c r="H54">
        <f t="shared" si="10"/>
        <v>4</v>
      </c>
    </row>
    <row r="55" spans="1:9" ht="21.6" thickBot="1" x14ac:dyDescent="0.35">
      <c r="A55" s="5"/>
      <c r="B55" s="4" t="s">
        <v>34</v>
      </c>
    </row>
    <row r="56" spans="1:9" ht="21.6" thickBot="1" x14ac:dyDescent="0.35">
      <c r="A56" s="4" t="s">
        <v>75</v>
      </c>
      <c r="B56" s="19" t="s">
        <v>115</v>
      </c>
      <c r="E56" t="s">
        <v>128</v>
      </c>
      <c r="H56">
        <f t="shared" ref="H56:H57" si="11">IF(C56="X",1)+IF(D56="X",2)+IF(E56="X",3)+IF(F56="X",4)+IF(G56="X",5)</f>
        <v>3</v>
      </c>
    </row>
    <row r="57" spans="1:9" ht="21.6" thickBot="1" x14ac:dyDescent="0.35">
      <c r="A57" s="4" t="s">
        <v>76</v>
      </c>
      <c r="B57" s="7" t="s">
        <v>114</v>
      </c>
      <c r="E57" t="s">
        <v>128</v>
      </c>
      <c r="H57">
        <f t="shared" si="11"/>
        <v>3</v>
      </c>
    </row>
    <row r="58" spans="1:9" ht="21.6" thickBot="1" x14ac:dyDescent="0.35">
      <c r="A58" s="5"/>
      <c r="B58" s="4" t="s">
        <v>37</v>
      </c>
      <c r="D58" s="17"/>
    </row>
    <row r="59" spans="1:9" ht="21.6" thickBot="1" x14ac:dyDescent="0.35">
      <c r="A59" s="4" t="s">
        <v>129</v>
      </c>
      <c r="B59" s="7" t="s">
        <v>109</v>
      </c>
      <c r="E59" t="s">
        <v>128</v>
      </c>
      <c r="H59">
        <f t="shared" ref="H59" si="12">IF(C59="X",1)+IF(D59="X",2)+IF(E59="X",3)+IF(F59="X",4)+IF(G59="X",5)</f>
        <v>3</v>
      </c>
    </row>
    <row r="60" spans="1:9" ht="21.6" thickBot="1" x14ac:dyDescent="0.35">
      <c r="A60" s="20"/>
      <c r="B60" s="4" t="s">
        <v>23</v>
      </c>
      <c r="C60" s="21"/>
      <c r="D60" s="21"/>
      <c r="E60" s="21"/>
      <c r="F60" s="21"/>
      <c r="G60" s="21"/>
      <c r="H60" s="21"/>
    </row>
    <row r="61" spans="1:9" ht="31.8" thickBot="1" x14ac:dyDescent="0.35">
      <c r="A61" s="4" t="s">
        <v>117</v>
      </c>
      <c r="B61" s="18" t="s">
        <v>121</v>
      </c>
      <c r="E61" t="s">
        <v>128</v>
      </c>
      <c r="H61">
        <f t="shared" ref="H61:H62" si="13">IF(C61="X",1)+IF(D61="X",2)+IF(E61="X",3)+IF(F61="X",4)+IF(G61="X",5)</f>
        <v>3</v>
      </c>
    </row>
    <row r="62" spans="1:9" ht="31.8" thickBot="1" x14ac:dyDescent="0.35">
      <c r="A62" s="4" t="s">
        <v>118</v>
      </c>
      <c r="B62" s="7" t="s">
        <v>122</v>
      </c>
      <c r="F62" t="s">
        <v>128</v>
      </c>
      <c r="H62">
        <f t="shared" si="13"/>
        <v>4</v>
      </c>
    </row>
    <row r="63" spans="1:9" ht="21.6" thickBot="1" x14ac:dyDescent="0.35">
      <c r="A63" s="5"/>
      <c r="B63" s="4" t="s">
        <v>30</v>
      </c>
    </row>
    <row r="64" spans="1:9" ht="31.8" thickBot="1" x14ac:dyDescent="0.35">
      <c r="A64" s="4" t="s">
        <v>119</v>
      </c>
      <c r="B64" s="7" t="s">
        <v>123</v>
      </c>
      <c r="F64" t="s">
        <v>128</v>
      </c>
      <c r="H64">
        <f t="shared" ref="H64" si="14">IF(C64="X",1)+IF(D64="X",2)+IF(E64="X",3)+IF(F64="X",4)+IF(G64="X",5)</f>
        <v>4</v>
      </c>
    </row>
    <row r="65" spans="1:9" ht="21.6" thickBot="1" x14ac:dyDescent="0.35">
      <c r="A65" s="5"/>
      <c r="B65" s="4" t="s">
        <v>34</v>
      </c>
    </row>
    <row r="66" spans="1:9" ht="21.6" thickBot="1" x14ac:dyDescent="0.35">
      <c r="A66" s="4" t="s">
        <v>120</v>
      </c>
      <c r="B66" s="7" t="s">
        <v>124</v>
      </c>
      <c r="F66" t="s">
        <v>128</v>
      </c>
      <c r="H66">
        <f t="shared" ref="H66" si="15">IF(C66="X",1)+IF(D66="X",2)+IF(E66="X",3)+IF(F66="X",4)+IF(G66="X",5)</f>
        <v>4</v>
      </c>
    </row>
    <row r="67" spans="1:9" ht="21.6" thickBot="1" x14ac:dyDescent="0.35">
      <c r="A67" s="5"/>
      <c r="B67" s="4" t="s">
        <v>37</v>
      </c>
      <c r="D67" s="17"/>
    </row>
    <row r="68" spans="1:9" ht="21.6" thickBot="1" x14ac:dyDescent="0.35">
      <c r="A68" s="4" t="s">
        <v>116</v>
      </c>
      <c r="B68" s="7" t="s">
        <v>125</v>
      </c>
      <c r="D68" t="s">
        <v>128</v>
      </c>
      <c r="H68">
        <f>IF(C68="X",1)+IF(D68="X",2)+IF(E68="X",3)+IF(F68="X",4)+IF(G68="X",5)</f>
        <v>2</v>
      </c>
    </row>
    <row r="69" spans="1:9" ht="21.6" thickBot="1" x14ac:dyDescent="0.35">
      <c r="A69" s="4" t="s">
        <v>130</v>
      </c>
      <c r="B69" s="7" t="s">
        <v>126</v>
      </c>
      <c r="E69" t="s">
        <v>128</v>
      </c>
      <c r="H69">
        <f>IF(C69="X",1)+IF(D69="X",2)+IF(E69="X",3)+IF(F69="X",4)+IF(G69="X",5)</f>
        <v>3</v>
      </c>
    </row>
    <row r="70" spans="1:9" ht="21" x14ac:dyDescent="0.3">
      <c r="A70" s="25"/>
      <c r="B70" s="32"/>
      <c r="C70" s="29"/>
    </row>
    <row r="71" spans="1:9" ht="21" x14ac:dyDescent="0.3">
      <c r="A71" s="25"/>
      <c r="B71" s="32"/>
      <c r="C71" s="29"/>
    </row>
    <row r="72" spans="1:9" ht="21" x14ac:dyDescent="0.3">
      <c r="A72" s="29"/>
      <c r="B72" s="25"/>
      <c r="C72" s="36"/>
      <c r="D72" s="21"/>
      <c r="E72" s="21"/>
      <c r="F72" s="21"/>
      <c r="G72" s="21"/>
      <c r="H72" s="21"/>
      <c r="I72" s="21"/>
    </row>
    <row r="73" spans="1:9" ht="21" x14ac:dyDescent="0.3">
      <c r="A73" s="25"/>
      <c r="B73" s="33"/>
      <c r="C73" s="29"/>
    </row>
    <row r="74" spans="1:9" ht="21" x14ac:dyDescent="0.3">
      <c r="A74" s="25"/>
      <c r="B74" s="33"/>
      <c r="C74" s="29"/>
    </row>
    <row r="75" spans="1:9" ht="21" x14ac:dyDescent="0.3">
      <c r="A75" s="25"/>
      <c r="B75" s="32"/>
      <c r="C75" s="29"/>
    </row>
    <row r="76" spans="1:9" ht="21" x14ac:dyDescent="0.3">
      <c r="A76" s="25"/>
      <c r="B76" s="32"/>
      <c r="C76" s="29"/>
    </row>
    <row r="77" spans="1:9" ht="21" x14ac:dyDescent="0.3">
      <c r="A77" s="25"/>
      <c r="B77" s="25"/>
      <c r="C77" s="29"/>
    </row>
    <row r="78" spans="1:9" ht="21" x14ac:dyDescent="0.3">
      <c r="A78" s="25"/>
      <c r="B78" s="32"/>
      <c r="C78" s="29"/>
    </row>
    <row r="79" spans="1:9" ht="21" x14ac:dyDescent="0.3">
      <c r="A79" s="25"/>
      <c r="B79" s="34"/>
      <c r="C79" s="29"/>
    </row>
    <row r="80" spans="1:9" ht="21" x14ac:dyDescent="0.3">
      <c r="A80" s="25"/>
      <c r="B80" s="32"/>
      <c r="C80" s="29"/>
    </row>
    <row r="81" spans="1:4" ht="21" x14ac:dyDescent="0.3">
      <c r="A81" s="25"/>
      <c r="B81" s="32"/>
      <c r="C81" s="29"/>
    </row>
    <row r="82" spans="1:4" ht="21" x14ac:dyDescent="0.3">
      <c r="A82" s="25"/>
      <c r="B82" s="25"/>
      <c r="C82" s="29"/>
    </row>
    <row r="83" spans="1:4" ht="21" x14ac:dyDescent="0.3">
      <c r="A83" s="25"/>
      <c r="B83" s="35"/>
      <c r="C83" s="29"/>
    </row>
    <row r="84" spans="1:4" ht="21" x14ac:dyDescent="0.3">
      <c r="A84" s="25"/>
      <c r="B84" s="32"/>
      <c r="C84" s="37"/>
    </row>
    <row r="85" spans="1:4" ht="21" x14ac:dyDescent="0.3">
      <c r="A85" s="25"/>
      <c r="B85" s="32"/>
      <c r="C85" s="29"/>
    </row>
    <row r="86" spans="1:4" ht="21" x14ac:dyDescent="0.3">
      <c r="A86" s="25"/>
      <c r="B86" s="25"/>
      <c r="C86" s="29"/>
      <c r="D86" s="17"/>
    </row>
    <row r="87" spans="1:4" ht="21" x14ac:dyDescent="0.3">
      <c r="A87" s="25"/>
      <c r="B87" s="32"/>
      <c r="C87" s="29"/>
    </row>
    <row r="88" spans="1:4" ht="21" x14ac:dyDescent="0.3">
      <c r="A88" s="25"/>
      <c r="B88" s="32"/>
      <c r="C88" s="29"/>
    </row>
    <row r="89" spans="1:4" x14ac:dyDescent="0.3">
      <c r="A89" s="29"/>
      <c r="B89" s="29"/>
      <c r="C89" s="29"/>
    </row>
    <row r="90" spans="1:4" x14ac:dyDescent="0.3">
      <c r="A90" s="29"/>
      <c r="B90" s="29"/>
      <c r="C90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0"/>
  <sheetViews>
    <sheetView tabSelected="1" zoomScaleNormal="100" zoomScalePageLayoutView="75" workbookViewId="0">
      <selection activeCell="H2" sqref="H2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0.5" customWidth="1"/>
    <col min="8" max="8" width="18.8984375" customWidth="1"/>
    <col min="9" max="9" width="48.19921875" customWidth="1"/>
    <col min="10" max="10" width="43.59765625" customWidth="1"/>
  </cols>
  <sheetData>
    <row r="1" spans="1:10" ht="42.6" thickBot="1" x14ac:dyDescent="0.35">
      <c r="B1" s="4"/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43</v>
      </c>
      <c r="I1" s="9"/>
    </row>
    <row r="2" spans="1:10" ht="21.6" thickBot="1" x14ac:dyDescent="0.35">
      <c r="A2" s="4" t="s">
        <v>20</v>
      </c>
      <c r="B2" s="8" t="s">
        <v>77</v>
      </c>
      <c r="H2" s="10">
        <f>AVERAGE(Quest.Utente1!H2,Quest.Utente2!H2,Quest.Utente3!H2,Quest.Utente4!H2)</f>
        <v>2.75</v>
      </c>
      <c r="I2" s="10" t="s">
        <v>46</v>
      </c>
      <c r="J2" s="22"/>
    </row>
    <row r="3" spans="1:10" ht="21.6" thickBot="1" x14ac:dyDescent="0.35">
      <c r="A3" s="5" t="s">
        <v>21</v>
      </c>
      <c r="B3" s="8" t="s">
        <v>78</v>
      </c>
      <c r="H3" s="10">
        <f>AVERAGE(Quest.Utente1!H3,Quest.Utente2!H3,Quest.Utente3!H3,Quest.Utente4!H3)</f>
        <v>3</v>
      </c>
      <c r="I3" s="10" t="s">
        <v>46</v>
      </c>
    </row>
    <row r="4" spans="1:10" ht="21.6" thickBot="1" x14ac:dyDescent="0.35">
      <c r="A4" s="4" t="s">
        <v>22</v>
      </c>
      <c r="B4" s="7" t="s">
        <v>79</v>
      </c>
      <c r="H4" s="10">
        <f>AVERAGE(Quest.Utente1!H4,Quest.Utente2!H4,Quest.Utente3!H4,Quest.Utente4!H4)</f>
        <v>2.5</v>
      </c>
      <c r="I4" s="10" t="s">
        <v>46</v>
      </c>
    </row>
    <row r="5" spans="1:10" ht="21.6" thickBot="1" x14ac:dyDescent="0.35">
      <c r="A5" s="5"/>
      <c r="H5" s="14">
        <f>AVERAGE(H2:H4)</f>
        <v>2.75</v>
      </c>
      <c r="I5" s="10" t="s">
        <v>57</v>
      </c>
      <c r="J5" s="4" t="s">
        <v>23</v>
      </c>
    </row>
    <row r="6" spans="1:10" ht="21.6" thickBot="1" x14ac:dyDescent="0.35">
      <c r="A6" s="4" t="s">
        <v>31</v>
      </c>
      <c r="B6" s="7" t="s">
        <v>80</v>
      </c>
      <c r="H6" s="10">
        <f>AVERAGE(Quest.Utente1!H8,Quest.Utente2!H6,Quest.Utente3!H8,Quest.Utente4!H8)</f>
        <v>2</v>
      </c>
    </row>
    <row r="7" spans="1:10" ht="39.75" customHeight="1" thickBot="1" x14ac:dyDescent="0.35">
      <c r="A7" s="5" t="s">
        <v>32</v>
      </c>
      <c r="B7" s="7" t="s">
        <v>81</v>
      </c>
      <c r="H7" s="10">
        <f>AVERAGE(Quest.Utente1!H9,Quest.Utente2!H7,Quest.Utente3!H9,Quest.Utente4!H9)</f>
        <v>5</v>
      </c>
    </row>
    <row r="8" spans="1:10" ht="31.8" thickBot="1" x14ac:dyDescent="0.35">
      <c r="A8" s="4" t="s">
        <v>33</v>
      </c>
      <c r="B8" s="7" t="s">
        <v>82</v>
      </c>
      <c r="H8" s="10">
        <f>AVERAGE(Quest.Utente1!H10,Quest.Utente2!H8,Quest.Utente3!H10,Quest.Utente4!H10)</f>
        <v>3</v>
      </c>
    </row>
    <row r="9" spans="1:10" ht="21.6" thickBot="1" x14ac:dyDescent="0.35">
      <c r="A9" s="5"/>
      <c r="H9" s="14">
        <f>AVERAGE(H6:H8)</f>
        <v>3.3333333333333335</v>
      </c>
      <c r="I9" s="10" t="s">
        <v>57</v>
      </c>
      <c r="J9" s="4" t="s">
        <v>30</v>
      </c>
    </row>
    <row r="10" spans="1:10" ht="21.75" customHeight="1" thickBot="1" x14ac:dyDescent="0.35">
      <c r="A10" s="4" t="s">
        <v>35</v>
      </c>
      <c r="B10" s="7" t="s">
        <v>84</v>
      </c>
      <c r="H10" s="10">
        <f>AVERAGE(Quest.Utente1!H10,Quest.Utente2!H10,Quest.Utente3!H10,Quest.Utente4!H10)</f>
        <v>3.5</v>
      </c>
    </row>
    <row r="11" spans="1:10" ht="35.25" customHeight="1" thickBot="1" x14ac:dyDescent="0.35">
      <c r="A11" s="5" t="s">
        <v>36</v>
      </c>
      <c r="B11" s="7" t="s">
        <v>83</v>
      </c>
      <c r="H11" s="10">
        <f>AVERAGE(Quest.Utente1!H11,Quest.Utente2!H11,Quest.Utente3!H11,Quest.Utente4!H11)</f>
        <v>3.5</v>
      </c>
    </row>
    <row r="12" spans="1:10" ht="21.6" thickBot="1" x14ac:dyDescent="0.35">
      <c r="A12" s="5"/>
      <c r="H12" s="14">
        <f>AVERAGE(H10,H11)</f>
        <v>3.5</v>
      </c>
      <c r="I12" s="10" t="s">
        <v>57</v>
      </c>
      <c r="J12" s="4" t="s">
        <v>34</v>
      </c>
    </row>
    <row r="13" spans="1:10" ht="21.6" thickBot="1" x14ac:dyDescent="0.35">
      <c r="A13" s="4" t="s">
        <v>38</v>
      </c>
      <c r="B13" s="7" t="s">
        <v>86</v>
      </c>
      <c r="H13" s="10">
        <f>AVERAGE(Quest.Utente1!H14,Quest.Utente2!H14,Quest.Utente3!H14,Quest.Utente4!H14)</f>
        <v>3</v>
      </c>
      <c r="I13" s="6"/>
    </row>
    <row r="14" spans="1:10" ht="21.6" thickBot="1" x14ac:dyDescent="0.35">
      <c r="A14" s="5" t="s">
        <v>38</v>
      </c>
      <c r="B14" s="7" t="s">
        <v>85</v>
      </c>
      <c r="H14" s="10">
        <f>AVERAGE(Quest.Utente1!H18,Quest.Utente2!H14,Quest.Utente3!H18,Quest.Utente4!H18)</f>
        <v>3.25</v>
      </c>
    </row>
    <row r="15" spans="1:10" ht="21.6" thickBot="1" x14ac:dyDescent="0.35">
      <c r="A15" s="4" t="s">
        <v>24</v>
      </c>
      <c r="B15" s="7"/>
      <c r="H15" s="14">
        <f>AVERAGE(H13,H14)</f>
        <v>3.125</v>
      </c>
      <c r="I15" s="10" t="s">
        <v>57</v>
      </c>
      <c r="J15" s="4" t="s">
        <v>37</v>
      </c>
    </row>
    <row r="16" spans="1:10" ht="31.8" thickBot="1" x14ac:dyDescent="0.35">
      <c r="A16" s="4" t="s">
        <v>17</v>
      </c>
      <c r="B16" s="18" t="s">
        <v>87</v>
      </c>
      <c r="H16" s="10">
        <f>AVERAGE(Quest.Utente1!H16,Quest.Utente2!H16,Quest.Utente3!H16,Quest.Utente4!H16)</f>
        <v>2.75</v>
      </c>
    </row>
    <row r="17" spans="1:10" ht="31.8" thickBot="1" x14ac:dyDescent="0.35">
      <c r="A17" s="5" t="s">
        <v>18</v>
      </c>
      <c r="B17" s="18" t="s">
        <v>88</v>
      </c>
      <c r="H17" s="10">
        <f>AVERAGE(Quest.Utente1!H17,Quest.Utente2!H17,Quest.Utente3!H17,Quest.Utente4!H17)</f>
        <v>2.75</v>
      </c>
    </row>
    <row r="18" spans="1:10" ht="31.8" thickBot="1" x14ac:dyDescent="0.35">
      <c r="A18" s="4" t="s">
        <v>19</v>
      </c>
      <c r="B18" s="7" t="s">
        <v>89</v>
      </c>
      <c r="H18" s="10">
        <f>AVERAGE(Quest.Utente1!H18,Quest.Utente2!H18,Quest.Utente3!H18,Quest.Utente4!H18)</f>
        <v>2.75</v>
      </c>
    </row>
    <row r="19" spans="1:10" ht="21.6" thickBot="1" x14ac:dyDescent="0.35">
      <c r="A19" s="4"/>
      <c r="B19" s="7"/>
      <c r="H19" s="14">
        <f>AVERAGE(H16:H18)</f>
        <v>2.75</v>
      </c>
      <c r="I19" s="10" t="s">
        <v>57</v>
      </c>
      <c r="J19" s="4" t="s">
        <v>23</v>
      </c>
    </row>
    <row r="20" spans="1:10" ht="21.6" thickBot="1" x14ac:dyDescent="0.35">
      <c r="A20" s="4" t="s">
        <v>39</v>
      </c>
      <c r="B20" s="7" t="s">
        <v>91</v>
      </c>
      <c r="H20" s="10">
        <f>AVERAGE(Quest.Utente1!H20,Quest.Utente2!H20,Quest.Utente3!H20,Quest.Utente4!H20)</f>
        <v>2.5</v>
      </c>
    </row>
    <row r="21" spans="1:10" ht="21.6" thickBot="1" x14ac:dyDescent="0.35">
      <c r="A21" s="5" t="s">
        <v>40</v>
      </c>
      <c r="B21" s="19" t="s">
        <v>90</v>
      </c>
      <c r="H21" s="24">
        <f>AVERAGE(Quest.Utente1!H21,Quest.Utente2!H21,Quest.Utente3!H21,Quest.Utente4!H21)</f>
        <v>2.75</v>
      </c>
      <c r="J21" s="25"/>
    </row>
    <row r="22" spans="1:10" ht="21.6" thickBot="1" x14ac:dyDescent="0.35">
      <c r="A22" s="5"/>
      <c r="B22" s="19"/>
      <c r="H22" s="14">
        <f>AVERAGE(H20:H21)</f>
        <v>2.625</v>
      </c>
      <c r="I22" s="10" t="s">
        <v>57</v>
      </c>
      <c r="J22" s="4" t="s">
        <v>30</v>
      </c>
    </row>
    <row r="23" spans="1:10" ht="31.8" thickBot="1" x14ac:dyDescent="0.35">
      <c r="A23" s="4" t="s">
        <v>41</v>
      </c>
      <c r="B23" s="7" t="s">
        <v>94</v>
      </c>
      <c r="H23" s="10">
        <f>AVERAGE(Quest.Utente1!H23,Quest.Utente2!H23,Quest.Utente3!H23,Quest.Utente4!H23)</f>
        <v>2.75</v>
      </c>
    </row>
    <row r="24" spans="1:10" ht="25.5" customHeight="1" thickBot="1" x14ac:dyDescent="0.35">
      <c r="A24" s="4"/>
      <c r="B24" s="7"/>
      <c r="H24" s="14">
        <f>H23</f>
        <v>2.75</v>
      </c>
      <c r="I24" s="10" t="s">
        <v>57</v>
      </c>
      <c r="J24" s="4" t="s">
        <v>34</v>
      </c>
    </row>
    <row r="25" spans="1:10" ht="36.75" customHeight="1" thickBot="1" x14ac:dyDescent="0.35">
      <c r="A25" s="4" t="s">
        <v>42</v>
      </c>
      <c r="B25" s="7" t="s">
        <v>92</v>
      </c>
      <c r="H25" s="10">
        <f>AVERAGE(Quest.Utente1!H25,Quest.Utente2!H25,Quest.Utente3!H25,Quest.Utente4!H25)</f>
        <v>2.75</v>
      </c>
    </row>
    <row r="26" spans="1:10" ht="21.6" thickBot="1" x14ac:dyDescent="0.35">
      <c r="A26" s="5" t="s">
        <v>42</v>
      </c>
      <c r="B26" s="7" t="s">
        <v>93</v>
      </c>
      <c r="H26" s="24">
        <f>AVERAGE(Quest.Utente1!H26,Quest.Utente2!H26,Quest.Utente3!H26,Quest.Utente4!H26)</f>
        <v>2</v>
      </c>
      <c r="J26" s="25"/>
    </row>
    <row r="27" spans="1:10" ht="21.6" thickBot="1" x14ac:dyDescent="0.35">
      <c r="A27" s="5"/>
      <c r="B27" s="7"/>
      <c r="H27" s="26">
        <f>AVERAGE(H25:H26)</f>
        <v>2.375</v>
      </c>
      <c r="I27" s="10" t="s">
        <v>57</v>
      </c>
      <c r="J27" s="4" t="s">
        <v>37</v>
      </c>
    </row>
    <row r="28" spans="1:10" ht="21.6" thickBot="1" x14ac:dyDescent="0.35">
      <c r="A28" s="4" t="s">
        <v>58</v>
      </c>
      <c r="B28" s="18" t="s">
        <v>95</v>
      </c>
      <c r="H28" s="10">
        <f>AVERAGE(Quest.Utente1!H28,Quest.Utente2!H28,Quest.Utente3!H28,Quest.Utente4!H28)</f>
        <v>3.25</v>
      </c>
    </row>
    <row r="29" spans="1:10" ht="31.8" thickBot="1" x14ac:dyDescent="0.35">
      <c r="A29" s="5" t="s">
        <v>59</v>
      </c>
      <c r="B29" s="18" t="s">
        <v>97</v>
      </c>
      <c r="H29" s="10">
        <f>AVERAGE(Quest.Utente1!H29,Quest.Utente2!H29,Quest.Utente3!H29,Quest.Utente4!H29)</f>
        <v>3.75</v>
      </c>
    </row>
    <row r="30" spans="1:10" ht="31.8" thickBot="1" x14ac:dyDescent="0.35">
      <c r="A30" s="4" t="s">
        <v>60</v>
      </c>
      <c r="B30" s="7" t="s">
        <v>96</v>
      </c>
      <c r="H30" s="24">
        <f>AVERAGE(Quest.Utente1!H29,Quest.Utente2!H29,Quest.Utente3!H29,Quest.Utente4!H29)</f>
        <v>3.75</v>
      </c>
      <c r="J30" s="25"/>
    </row>
    <row r="31" spans="1:10" ht="21.6" thickBot="1" x14ac:dyDescent="0.35">
      <c r="A31" s="4"/>
      <c r="B31" s="7"/>
      <c r="H31" s="26">
        <f>AVERAGE(H28:H30)</f>
        <v>3.5833333333333335</v>
      </c>
      <c r="I31" s="10" t="s">
        <v>57</v>
      </c>
      <c r="J31" s="4" t="s">
        <v>23</v>
      </c>
    </row>
    <row r="32" spans="1:10" ht="31.8" thickBot="1" x14ac:dyDescent="0.35">
      <c r="A32" s="4" t="s">
        <v>61</v>
      </c>
      <c r="B32" s="18" t="s">
        <v>99</v>
      </c>
      <c r="H32" s="10">
        <f>AVERAGE(Quest.Utente1!H32,Quest.Utente2!H32,Quest.Utente3!H32,Quest.Utente4!H32)</f>
        <v>2.25</v>
      </c>
    </row>
    <row r="33" spans="1:10" ht="31.8" thickBot="1" x14ac:dyDescent="0.35">
      <c r="A33" s="5" t="s">
        <v>62</v>
      </c>
      <c r="B33" s="18" t="s">
        <v>98</v>
      </c>
      <c r="H33" s="24">
        <f>AVERAGE(Quest.Utente1!H33,Quest.Utente2!H33,Quest.Utente3!H33,Quest.Utente4!H33)</f>
        <v>3.5</v>
      </c>
      <c r="J33" s="25"/>
    </row>
    <row r="34" spans="1:10" ht="21.6" thickBot="1" x14ac:dyDescent="0.35">
      <c r="A34" s="5"/>
      <c r="B34" s="18"/>
      <c r="H34" s="26">
        <f>AVERAGE(H32:H33)</f>
        <v>2.875</v>
      </c>
      <c r="I34" s="10" t="s">
        <v>57</v>
      </c>
      <c r="J34" s="4" t="s">
        <v>30</v>
      </c>
    </row>
    <row r="35" spans="1:10" ht="31.8" thickBot="1" x14ac:dyDescent="0.35">
      <c r="A35" s="5" t="s">
        <v>63</v>
      </c>
      <c r="B35" s="7" t="s">
        <v>100</v>
      </c>
      <c r="H35">
        <f>AVERAGE(Quest.Utente1!H35,Quest.Utente2!H35,Quest.Utente3!H35,Quest.Utente4!H35)</f>
        <v>2.75</v>
      </c>
    </row>
    <row r="36" spans="1:10" ht="21.6" thickBot="1" x14ac:dyDescent="0.35">
      <c r="A36" s="5"/>
      <c r="B36" s="7"/>
      <c r="H36" s="26">
        <f>H35</f>
        <v>2.75</v>
      </c>
      <c r="I36" s="10" t="s">
        <v>57</v>
      </c>
      <c r="J36" s="4" t="s">
        <v>34</v>
      </c>
    </row>
    <row r="37" spans="1:10" ht="21.6" thickBot="1" x14ac:dyDescent="0.35">
      <c r="A37" s="4" t="s">
        <v>64</v>
      </c>
      <c r="B37" s="7" t="s">
        <v>101</v>
      </c>
      <c r="H37">
        <f>AVERAGE(Quest.Utente1!H37,Quest.Utente2!H37,Quest.Utente3!H37,Quest.Utente4!H37)</f>
        <v>3</v>
      </c>
    </row>
    <row r="38" spans="1:10" ht="21.6" thickBot="1" x14ac:dyDescent="0.35">
      <c r="A38" s="4"/>
      <c r="B38" s="7"/>
      <c r="H38" s="26">
        <f>H37</f>
        <v>3</v>
      </c>
      <c r="I38" s="10" t="s">
        <v>57</v>
      </c>
      <c r="J38" s="4" t="s">
        <v>37</v>
      </c>
    </row>
    <row r="39" spans="1:10" ht="21.6" thickBot="1" x14ac:dyDescent="0.35">
      <c r="A39" s="4" t="s">
        <v>65</v>
      </c>
      <c r="B39" s="18" t="s">
        <v>103</v>
      </c>
      <c r="H39">
        <f>AVERAGE(Quest.Utente1!H39,Quest.Utente2!H39,Quest.Utente3!H39,Quest.Utente4!H39)</f>
        <v>3.75</v>
      </c>
    </row>
    <row r="40" spans="1:10" ht="31.8" thickBot="1" x14ac:dyDescent="0.35">
      <c r="A40" s="4" t="s">
        <v>66</v>
      </c>
      <c r="B40" s="7" t="s">
        <v>102</v>
      </c>
      <c r="H40">
        <f>AVERAGE(Quest.Utente1!H40,Quest.Utente2!H40,Quest.Utente3!H40,Quest.Utente4!H40)</f>
        <v>1.75</v>
      </c>
    </row>
    <row r="41" spans="1:10" ht="21.6" thickBot="1" x14ac:dyDescent="0.35">
      <c r="A41" s="4"/>
      <c r="B41" s="7"/>
      <c r="H41" s="26">
        <f>AVERAGE(H39:H40)</f>
        <v>2.75</v>
      </c>
      <c r="I41" s="10" t="s">
        <v>57</v>
      </c>
      <c r="J41" s="4" t="s">
        <v>23</v>
      </c>
    </row>
    <row r="42" spans="1:10" ht="21.6" thickBot="1" x14ac:dyDescent="0.35">
      <c r="A42" s="4" t="s">
        <v>67</v>
      </c>
      <c r="B42" s="7" t="s">
        <v>105</v>
      </c>
      <c r="H42">
        <f>AVERAGE(Quest.Utente1!H42,Quest.Utente2!H42,Quest.Utente3!H42,Quest.Utente4!H42)</f>
        <v>3.25</v>
      </c>
    </row>
    <row r="43" spans="1:10" ht="21.6" thickBot="1" x14ac:dyDescent="0.35">
      <c r="A43" s="5" t="s">
        <v>68</v>
      </c>
      <c r="B43" s="19" t="s">
        <v>106</v>
      </c>
      <c r="H43">
        <f>AVERAGE(Quest.Utente1!H43,Quest.Utente2!H43,Quest.Utente3!H43,Quest.Utente4!H43)</f>
        <v>2.75</v>
      </c>
    </row>
    <row r="44" spans="1:10" ht="21.6" thickBot="1" x14ac:dyDescent="0.35">
      <c r="A44" s="5"/>
      <c r="B44" s="19"/>
      <c r="H44" s="26">
        <f>AVERAGE(H42:H43)</f>
        <v>3</v>
      </c>
      <c r="I44" s="10" t="s">
        <v>57</v>
      </c>
      <c r="J44" s="4" t="s">
        <v>30</v>
      </c>
    </row>
    <row r="45" spans="1:10" ht="21.6" thickBot="1" x14ac:dyDescent="0.35">
      <c r="A45" s="4" t="s">
        <v>69</v>
      </c>
      <c r="B45" s="19" t="s">
        <v>107</v>
      </c>
      <c r="H45">
        <f>AVERAGE(Quest.Utente1!H45,Quest.Utente2!H45,Quest.Utente3!H45,Quest.Utente4!H45)</f>
        <v>2.25</v>
      </c>
    </row>
    <row r="46" spans="1:10" ht="21.6" thickBot="1" x14ac:dyDescent="0.35">
      <c r="A46" s="4"/>
      <c r="B46" s="19"/>
      <c r="H46" s="26">
        <f>H45</f>
        <v>2.25</v>
      </c>
      <c r="I46" s="10" t="s">
        <v>57</v>
      </c>
      <c r="J46" s="4" t="s">
        <v>34</v>
      </c>
    </row>
    <row r="47" spans="1:10" ht="27" customHeight="1" thickBot="1" x14ac:dyDescent="0.35">
      <c r="A47" s="4" t="s">
        <v>70</v>
      </c>
      <c r="B47" s="7" t="s">
        <v>104</v>
      </c>
      <c r="H47">
        <f>AVERAGE(Quest.Utente1!H47,Quest.Utente2!H47,Quest.Utente3!H47,Quest.Utente4!H47)</f>
        <v>3</v>
      </c>
    </row>
    <row r="48" spans="1:10" ht="35.25" customHeight="1" thickBot="1" x14ac:dyDescent="0.35">
      <c r="A48" s="5" t="s">
        <v>70</v>
      </c>
      <c r="B48" s="7" t="s">
        <v>111</v>
      </c>
      <c r="H48" s="24">
        <f>AVERAGE(Quest.Utente1!H48,Quest.Utente2!H48,Quest.Utente3!H48,Quest.Utente4!H48)</f>
        <v>2.5</v>
      </c>
    </row>
    <row r="49" spans="1:10" ht="21.6" thickBot="1" x14ac:dyDescent="0.35">
      <c r="A49" s="5"/>
      <c r="B49" s="7"/>
      <c r="H49" s="26">
        <f>AVERAGE(H47:H48)</f>
        <v>2.75</v>
      </c>
      <c r="I49" s="10" t="s">
        <v>57</v>
      </c>
      <c r="J49" s="4" t="s">
        <v>37</v>
      </c>
    </row>
    <row r="50" spans="1:10" ht="21.6" thickBot="1" x14ac:dyDescent="0.35">
      <c r="A50" s="4" t="s">
        <v>71</v>
      </c>
      <c r="B50" s="18" t="s">
        <v>110</v>
      </c>
      <c r="H50">
        <f>AVERAGE(Quest.Utente1!H50,Quest.Utente2!H50,Quest.Utente3!H50,Quest.Utente4!H50)</f>
        <v>2</v>
      </c>
    </row>
    <row r="51" spans="1:10" ht="31.8" thickBot="1" x14ac:dyDescent="0.35">
      <c r="A51" s="27" t="s">
        <v>72</v>
      </c>
      <c r="B51" s="7" t="s">
        <v>108</v>
      </c>
      <c r="H51">
        <f>AVERAGE(Quest.Utente1!H51,Quest.Utente2!H51,Quest.Utente3!H51,Quest.Utente4!H51)</f>
        <v>1.75</v>
      </c>
    </row>
    <row r="52" spans="1:10" s="29" customFormat="1" ht="21.6" thickBot="1" x14ac:dyDescent="0.35">
      <c r="A52" s="25"/>
      <c r="B52" s="25"/>
      <c r="H52" s="26">
        <f>AVERAGE(H50:H51)</f>
        <v>1.875</v>
      </c>
      <c r="I52" s="10" t="s">
        <v>57</v>
      </c>
      <c r="J52" s="4" t="s">
        <v>23</v>
      </c>
    </row>
    <row r="53" spans="1:10" ht="21.75" customHeight="1" thickBot="1" x14ac:dyDescent="0.35">
      <c r="A53" s="28" t="s">
        <v>73</v>
      </c>
      <c r="B53" s="7" t="s">
        <v>112</v>
      </c>
      <c r="H53">
        <f>AVERAGE(Quest.Utente1!H53,Quest.Utente2!H53,Quest.Utente3!H53,Quest.Utente4!H53)</f>
        <v>2.25</v>
      </c>
    </row>
    <row r="54" spans="1:10" ht="39" customHeight="1" thickBot="1" x14ac:dyDescent="0.35">
      <c r="A54" s="30" t="s">
        <v>74</v>
      </c>
      <c r="B54" s="19" t="s">
        <v>113</v>
      </c>
      <c r="H54">
        <f>AVERAGE(Quest.Utente1!H54,Quest.Utente2!H54,Quest.Utente3!H54,Quest.Utente4!H54)</f>
        <v>2.75</v>
      </c>
    </row>
    <row r="55" spans="1:10" s="29" customFormat="1" ht="21.6" thickBot="1" x14ac:dyDescent="0.35">
      <c r="A55" s="25"/>
      <c r="B55" s="25"/>
      <c r="H55" s="26">
        <f>AVERAGE(H53:H54)</f>
        <v>2.5</v>
      </c>
      <c r="I55" s="10" t="s">
        <v>57</v>
      </c>
      <c r="J55" s="4" t="s">
        <v>30</v>
      </c>
    </row>
    <row r="56" spans="1:10" ht="21.6" thickBot="1" x14ac:dyDescent="0.35">
      <c r="A56" s="28" t="s">
        <v>75</v>
      </c>
      <c r="B56" s="19" t="s">
        <v>115</v>
      </c>
      <c r="H56">
        <f>AVERAGE(Quest.Utente1!H56,Quest.Utente2!H56,Quest.Utente3!H56,Quest.Utente4!H56)</f>
        <v>1.75</v>
      </c>
    </row>
    <row r="57" spans="1:10" ht="21.6" thickBot="1" x14ac:dyDescent="0.35">
      <c r="A57" s="27" t="s">
        <v>76</v>
      </c>
      <c r="B57" s="7" t="s">
        <v>114</v>
      </c>
      <c r="H57">
        <f>AVERAGE(Quest.Utente1!H57,Quest.Utente2!H57,Quest.Utente3!H57,Quest.Utente4!H57)</f>
        <v>2.75</v>
      </c>
    </row>
    <row r="58" spans="1:10" s="29" customFormat="1" ht="21.6" thickBot="1" x14ac:dyDescent="0.35">
      <c r="A58" s="25"/>
      <c r="B58" s="25"/>
      <c r="H58" s="26">
        <f>AVERAGE(H56:H57)</f>
        <v>2.25</v>
      </c>
      <c r="I58" s="10" t="s">
        <v>57</v>
      </c>
      <c r="J58" s="4" t="s">
        <v>34</v>
      </c>
    </row>
    <row r="59" spans="1:10" ht="21.6" thickBot="1" x14ac:dyDescent="0.35">
      <c r="A59" s="9" t="s">
        <v>129</v>
      </c>
      <c r="B59" s="7" t="s">
        <v>109</v>
      </c>
      <c r="H59">
        <f>AVERAGE(Quest.Utente1!H59,Quest.Utente2!H59,Quest.Utente3!H59,Quest.Utente4!H59)</f>
        <v>3.75</v>
      </c>
    </row>
    <row r="60" spans="1:10" s="29" customFormat="1" ht="21.6" thickBot="1" x14ac:dyDescent="0.35">
      <c r="B60" s="25"/>
      <c r="H60" s="26">
        <f>H59</f>
        <v>3.75</v>
      </c>
      <c r="I60" s="10" t="s">
        <v>57</v>
      </c>
      <c r="J60" s="4" t="s">
        <v>37</v>
      </c>
    </row>
    <row r="61" spans="1:10" ht="31.8" thickBot="1" x14ac:dyDescent="0.35">
      <c r="A61" s="28" t="s">
        <v>117</v>
      </c>
      <c r="B61" s="18" t="s">
        <v>121</v>
      </c>
      <c r="H61">
        <f>AVERAGE(Quest.Utente1!H61,Quest.Utente2!H61,Quest.Utente3!H61,Quest.Utente4!H61)</f>
        <v>3.25</v>
      </c>
    </row>
    <row r="62" spans="1:10" ht="31.8" thickBot="1" x14ac:dyDescent="0.35">
      <c r="A62" s="27" t="s">
        <v>118</v>
      </c>
      <c r="B62" s="7" t="s">
        <v>122</v>
      </c>
      <c r="H62" s="24">
        <f>AVERAGE(Quest.Utente1!H62,Quest.Utente2!H62,Quest.Utente3!H62,Quest.Utente4!H62)</f>
        <v>2.5</v>
      </c>
    </row>
    <row r="63" spans="1:10" s="29" customFormat="1" ht="21.6" thickBot="1" x14ac:dyDescent="0.35">
      <c r="A63" s="25"/>
      <c r="B63" s="25"/>
      <c r="H63" s="26">
        <f>AVERAGE(H61:H62)</f>
        <v>2.875</v>
      </c>
      <c r="I63" s="10" t="s">
        <v>57</v>
      </c>
      <c r="J63" s="4" t="s">
        <v>23</v>
      </c>
    </row>
    <row r="64" spans="1:10" ht="31.8" thickBot="1" x14ac:dyDescent="0.35">
      <c r="A64" s="9" t="s">
        <v>119</v>
      </c>
      <c r="B64" s="7" t="s">
        <v>123</v>
      </c>
      <c r="H64" s="24">
        <f>AVERAGE(Quest.Utente1!H64,Quest.Utente2!H64,Quest.Utente3!H64,Quest.Utente4!H64)</f>
        <v>3</v>
      </c>
    </row>
    <row r="65" spans="1:10" s="29" customFormat="1" ht="21.6" thickBot="1" x14ac:dyDescent="0.35">
      <c r="A65" s="25"/>
      <c r="B65" s="25"/>
      <c r="H65" s="26">
        <f>H64</f>
        <v>3</v>
      </c>
      <c r="I65" s="10" t="s">
        <v>57</v>
      </c>
      <c r="J65" s="4" t="s">
        <v>30</v>
      </c>
    </row>
    <row r="66" spans="1:10" ht="21.6" thickBot="1" x14ac:dyDescent="0.35">
      <c r="A66" s="9" t="s">
        <v>120</v>
      </c>
      <c r="B66" s="7" t="s">
        <v>124</v>
      </c>
      <c r="H66" s="24">
        <f>AVERAGE(Quest.Utente1!H66,Quest.Utente2!H66,Quest.Utente3!H66,Quest.Utente4!H66)</f>
        <v>3.5</v>
      </c>
    </row>
    <row r="67" spans="1:10" s="29" customFormat="1" ht="21.6" thickBot="1" x14ac:dyDescent="0.35">
      <c r="A67" s="25"/>
      <c r="B67" s="25"/>
      <c r="H67" s="26">
        <f>H66</f>
        <v>3.5</v>
      </c>
      <c r="J67" s="4" t="s">
        <v>34</v>
      </c>
    </row>
    <row r="68" spans="1:10" ht="21.6" thickBot="1" x14ac:dyDescent="0.35">
      <c r="A68" s="28" t="s">
        <v>116</v>
      </c>
      <c r="B68" s="7" t="s">
        <v>125</v>
      </c>
      <c r="H68">
        <f>AVERAGE(Quest.Utente1!H68,Quest.Utente2!H68,Quest.Utente3!H68,Quest.Utente4!H68)</f>
        <v>2.25</v>
      </c>
    </row>
    <row r="69" spans="1:10" ht="21.6" thickBot="1" x14ac:dyDescent="0.35">
      <c r="A69" s="4" t="s">
        <v>130</v>
      </c>
      <c r="B69" s="7" t="s">
        <v>126</v>
      </c>
      <c r="H69" s="24">
        <f>AVERAGE(Quest.Utente1!H69,Quest.Utente2!H69,Quest.Utente3!H69,Quest.Utente4!H69)</f>
        <v>3.5</v>
      </c>
      <c r="I69" s="31"/>
      <c r="J69" s="25"/>
    </row>
    <row r="70" spans="1:10" ht="21.6" thickBot="1" x14ac:dyDescent="0.35">
      <c r="H70" s="26">
        <f>AVERAGE(H68:H69)</f>
        <v>2.875</v>
      </c>
      <c r="I70" s="31" t="s">
        <v>57</v>
      </c>
      <c r="J70" s="28" t="s">
        <v>37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D4" sqref="D4"/>
    </sheetView>
  </sheetViews>
  <sheetFormatPr defaultColWidth="11" defaultRowHeight="15.6" x14ac:dyDescent="0.3"/>
  <sheetData>
    <row r="1" spans="1:5" ht="21" thickBot="1" x14ac:dyDescent="0.35">
      <c r="A1" s="11" t="s">
        <v>47</v>
      </c>
      <c r="B1" s="11" t="s">
        <v>48</v>
      </c>
      <c r="C1" s="11" t="s">
        <v>49</v>
      </c>
      <c r="D1" s="11" t="s">
        <v>50</v>
      </c>
      <c r="E1" s="11" t="s">
        <v>51</v>
      </c>
    </row>
    <row r="2" spans="1:5" ht="21.6" thickBot="1" x14ac:dyDescent="0.35">
      <c r="A2" s="12" t="s">
        <v>52</v>
      </c>
      <c r="B2" s="42">
        <f>MEDIE!H5</f>
        <v>2.75</v>
      </c>
      <c r="C2" s="16">
        <f>MEDIE!H9</f>
        <v>3.3333333333333335</v>
      </c>
      <c r="D2" s="44">
        <f>MEDIE!H12</f>
        <v>3.5</v>
      </c>
      <c r="E2" s="15">
        <f>MEDIE!H21</f>
        <v>2.75</v>
      </c>
    </row>
    <row r="3" spans="1:5" ht="21.6" thickBot="1" x14ac:dyDescent="0.35">
      <c r="A3" s="13" t="s">
        <v>53</v>
      </c>
      <c r="B3" s="41">
        <f>MEDIE!H18</f>
        <v>2.75</v>
      </c>
      <c r="C3" s="40">
        <f>MEDIE!H22</f>
        <v>2.625</v>
      </c>
      <c r="D3" s="40">
        <f>MEDIE!H24</f>
        <v>2.75</v>
      </c>
      <c r="E3" s="41">
        <f>MEDIE!H26</f>
        <v>2</v>
      </c>
    </row>
    <row r="4" spans="1:5" ht="21.6" thickBot="1" x14ac:dyDescent="0.35">
      <c r="A4" s="12" t="s">
        <v>54</v>
      </c>
      <c r="B4" s="16">
        <f>MEDIE!H31</f>
        <v>3.5833333333333335</v>
      </c>
      <c r="C4" s="42">
        <f>MEDIE!H34</f>
        <v>2.875</v>
      </c>
      <c r="D4" s="44">
        <f>MEDIE!H37</f>
        <v>3</v>
      </c>
      <c r="E4" s="44">
        <f>MEDIE!H38</f>
        <v>3</v>
      </c>
    </row>
    <row r="5" spans="1:5" ht="21.6" thickBot="1" x14ac:dyDescent="0.35">
      <c r="A5" s="13" t="s">
        <v>55</v>
      </c>
      <c r="B5" s="41">
        <f>MEDIE!H41</f>
        <v>2.75</v>
      </c>
      <c r="C5" s="39">
        <f>MEDIE!H44</f>
        <v>3</v>
      </c>
      <c r="D5" s="40">
        <f>MEDIE!H46</f>
        <v>2.25</v>
      </c>
      <c r="E5" s="40">
        <f>MEDIE!H49</f>
        <v>2.75</v>
      </c>
    </row>
    <row r="6" spans="1:5" ht="21.6" thickBot="1" x14ac:dyDescent="0.35">
      <c r="A6" s="12" t="s">
        <v>56</v>
      </c>
      <c r="B6" s="42">
        <f>MEDIE!H52</f>
        <v>1.875</v>
      </c>
      <c r="C6" s="42">
        <f>MEDIE!H55</f>
        <v>2.5</v>
      </c>
      <c r="D6" s="42">
        <f>MEDIE!H58</f>
        <v>2.25</v>
      </c>
      <c r="E6" s="44">
        <f>MEDIE!H60</f>
        <v>3.75</v>
      </c>
    </row>
    <row r="7" spans="1:5" ht="21.6" thickBot="1" x14ac:dyDescent="0.35">
      <c r="A7" s="38" t="s">
        <v>131</v>
      </c>
      <c r="B7" s="41">
        <f>MEDIE!H63</f>
        <v>2.875</v>
      </c>
      <c r="C7" s="39">
        <f>MEDIE!H65</f>
        <v>3</v>
      </c>
      <c r="D7" s="45">
        <f>MEDIE!H67</f>
        <v>3.5</v>
      </c>
      <c r="E7" s="45">
        <f>MEDIE!H69</f>
        <v>3.5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BEHAVIOURABILITY</vt:lpstr>
      <vt:lpstr>Quest.Utente1</vt:lpstr>
      <vt:lpstr>Quest.Utente2</vt:lpstr>
      <vt:lpstr>Quest.Utente3</vt:lpstr>
      <vt:lpstr>Quest.Utente4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Francesco Capriglione</cp:lastModifiedBy>
  <dcterms:created xsi:type="dcterms:W3CDTF">2017-10-12T15:51:15Z</dcterms:created>
  <dcterms:modified xsi:type="dcterms:W3CDTF">2018-11-05T16:30:14Z</dcterms:modified>
</cp:coreProperties>
</file>