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 Salus\Desktop\"/>
    </mc:Choice>
  </mc:AlternateContent>
  <xr:revisionPtr revIDLastSave="0" documentId="8_{70440E29-9AB5-450F-A376-F806E7504252}" xr6:coauthVersionLast="47" xr6:coauthVersionMax="47" xr10:uidLastSave="{00000000-0000-0000-0000-000000000000}"/>
  <bookViews>
    <workbookView xWindow="-120" yWindow="-120" windowWidth="20730" windowHeight="11160" xr2:uid="{50A2ADAD-EB25-47E0-8794-046EC15F1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4" i="1"/>
  <c r="J8" i="1"/>
  <c r="G22" i="1" s="1"/>
  <c r="H8" i="1"/>
  <c r="D22" i="1" s="1"/>
</calcChain>
</file>

<file path=xl/sharedStrings.xml><?xml version="1.0" encoding="utf-8"?>
<sst xmlns="http://schemas.openxmlformats.org/spreadsheetml/2006/main" count="31" uniqueCount="28">
  <si>
    <t xml:space="preserve">PARA COMPROBAR SI UNA RELACION DE MAXWELL ES VALIDA SE DEBE DE CORROBORAR SI EL POLINOMIO DERIVADO CON RESPECTO A LA VARIABLE DE INTERES EN AMBOS LADOS SON IGUALES </t>
  </si>
  <si>
    <t>EN DADO CASO DE QUE NO SE CONTARA CON LOS POLINOMIOS SE TENDRIA QUE CONTAR CON LOS  DATOS PARA GENERAR LA REGRESION Y OBTENERLOS.</t>
  </si>
  <si>
    <t>SI LA SUSTACIA FUERA AGUA PODRIA TOAMRSE LOS DATOS DE LAS TABLAS DE VAPOR A LAS CONDICIONES QUE SE INDIQUE.</t>
  </si>
  <si>
    <t>EJEMPLO:</t>
  </si>
  <si>
    <t>VERIFICAR LA VALIDAES DE LA RELACION DE MAXWELL PARA VAPOR DE AGUA A:</t>
  </si>
  <si>
    <t>PRESION (bar)</t>
  </si>
  <si>
    <t>TEMPERATURA (°C)</t>
  </si>
  <si>
    <t>PRESION (kPa)</t>
  </si>
  <si>
    <t>TEMPERATURA (K)</t>
  </si>
  <si>
    <t>CON BASE EN LAS CONDICIONES PyT SACAR VALORES ANTES Y DESPUES DE ESOS VALORES PARA CADA RELACION ES DECIR:</t>
  </si>
  <si>
    <t>PAFRA EL LADO IZQUIERDO DE LA RELACION DE MAXWELL]:</t>
  </si>
  <si>
    <t>S (Kj/kg*K)</t>
  </si>
  <si>
    <t>AL INTERPOLAR ESTOS DATOS:</t>
  </si>
  <si>
    <r>
      <rPr>
        <b/>
        <sz val="11"/>
        <color theme="1"/>
        <rFont val="Calibri"/>
        <family val="2"/>
        <scheme val="minor"/>
      </rPr>
      <t>DERIVANDO ESTA ECUACION</t>
    </r>
    <r>
      <rPr>
        <sz val="11"/>
        <color theme="1"/>
        <rFont val="Calibri"/>
        <family val="2"/>
        <scheme val="minor"/>
      </rPr>
      <t xml:space="preserve"> :</t>
    </r>
  </si>
  <si>
    <t>S= 3E-8*P^2 - 0.0003*P+ 7.6727</t>
  </si>
  <si>
    <t>S'(P) = 6e-8*P-0.0003</t>
  </si>
  <si>
    <t>VOLUMEN (m3/kg)</t>
  </si>
  <si>
    <r>
      <t>V(T)= -6E-08T</t>
    </r>
    <r>
      <rPr>
        <b/>
        <vertAlign val="superscript"/>
        <sz val="10"/>
        <color rgb="FF595959"/>
        <rFont val="Arial"/>
        <family val="2"/>
      </rPr>
      <t>2</t>
    </r>
    <r>
      <rPr>
        <b/>
        <sz val="10"/>
        <color rgb="FF595959"/>
        <rFont val="Arial"/>
        <family val="2"/>
      </rPr>
      <t xml:space="preserve"> + 0.0003T - 0.0447</t>
    </r>
  </si>
  <si>
    <t>DERIVANDO LA ECIACION:</t>
  </si>
  <si>
    <t>V'(T)= -1.2E-7*T + 0.0003</t>
  </si>
  <si>
    <t>LO QUE SE DEBE COMPROBAR ES QUE ESTAS DERIVADAS SENA IGUALES:</t>
  </si>
  <si>
    <t>6e-8*P-0.0003=-1.2E-7*T + 0.0003</t>
  </si>
  <si>
    <t>SUSTITUIR LAS CONDICIONES DADAS:</t>
  </si>
  <si>
    <t>=</t>
  </si>
  <si>
    <t>VERIFICAR POR ANALISIS DIMENCIONAL:</t>
  </si>
  <si>
    <t>SE SABE QUE:</t>
  </si>
  <si>
    <t>S//P [=]  KJ/Kg*K //KPa= 1000*J/Kg*K//1000*Pa [=] J/Kg*K//Pa/1 [=] J/Pa*Kg*K [=] N*m/1// N*Kg*K/m2 [=] N*m3/N*Kg*K[=] m3//Kg*K</t>
  </si>
  <si>
    <t>DEBEMOS COMPROBAR QUE LAS UNIDADES DE V//T SEAN CONSISTENETES CON LAS DE S//P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</si>
</sst>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595959"/>
      <name val="Arial"/>
      <family val="2"/>
    </font>
    <font>
      <b/>
      <vertAlign val="superscript"/>
      <sz val="10"/>
      <color rgb="FF595959"/>
      <name val="Arial"/>
      <family val="2"/>
    </font>
    <font>
      <b/>
      <sz val="9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4</xdr:row>
      <xdr:rowOff>185737</xdr:rowOff>
    </xdr:from>
    <xdr:ext cx="950773" cy="343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9B0B74-35C5-5476-19CD-204ED3B21C8E}"/>
                </a:ext>
              </a:extLst>
            </xdr:cNvPr>
            <xdr:cNvSpPr txBox="1"/>
          </xdr:nvSpPr>
          <xdr:spPr>
            <a:xfrm>
              <a:off x="85725" y="947737"/>
              <a:ext cx="950773" cy="343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s-MX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MX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𝑆</m:t>
                            </m:r>
                          </m:num>
                          <m:den>
                            <m:r>
                              <a:rPr lang="es-MX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𝑃</m:t>
                            </m:r>
                          </m:den>
                        </m:f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s-MX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MX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</m:t>
                            </m:r>
                          </m:num>
                          <m:den>
                            <m:r>
                              <a:rPr lang="es-MX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den>
                        </m:f>
                      </m:e>
                      <m:sub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9B0B74-35C5-5476-19CD-204ED3B21C8E}"/>
                </a:ext>
              </a:extLst>
            </xdr:cNvPr>
            <xdr:cNvSpPr txBox="1"/>
          </xdr:nvSpPr>
          <xdr:spPr>
            <a:xfrm>
              <a:off x="85725" y="947737"/>
              <a:ext cx="950773" cy="343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𝑆/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MX" sz="1100" b="0" i="0">
                  <a:latin typeface="Cambria Math" panose="02040503050406030204" pitchFamily="18" charset="0"/>
                </a:rPr>
                <a:t>𝑇=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195262</xdr:colOff>
      <xdr:row>10</xdr:row>
      <xdr:rowOff>185737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96B8C0E-AC2D-38DA-FF7B-FEE74A4EA4D8}"/>
                </a:ext>
              </a:extLst>
            </xdr:cNvPr>
            <xdr:cNvSpPr txBox="1"/>
          </xdr:nvSpPr>
          <xdr:spPr>
            <a:xfrm>
              <a:off x="4462462" y="209073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s-MX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96B8C0E-AC2D-38DA-FF7B-FEE74A4EA4D8}"/>
                </a:ext>
              </a:extLst>
            </xdr:cNvPr>
            <xdr:cNvSpPr txBox="1"/>
          </xdr:nvSpPr>
          <xdr:spPr>
            <a:xfrm>
              <a:off x="4462462" y="209073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"Type equation here."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4A8B-0848-4750-9973-F64F69DB8686}">
  <dimension ref="A1:T28"/>
  <sheetViews>
    <sheetView tabSelected="1" topLeftCell="B1" workbookViewId="0">
      <selection activeCell="J24" sqref="J24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</row>
    <row r="6" spans="1:14" x14ac:dyDescent="0.25">
      <c r="A6" s="3"/>
      <c r="B6" s="3"/>
    </row>
    <row r="7" spans="1:14" x14ac:dyDescent="0.25">
      <c r="A7" s="3"/>
      <c r="B7" s="3"/>
      <c r="D7" s="3" t="s">
        <v>5</v>
      </c>
      <c r="E7" s="3"/>
      <c r="F7" s="3" t="s">
        <v>6</v>
      </c>
      <c r="G7" s="3"/>
      <c r="H7" s="3" t="s">
        <v>7</v>
      </c>
      <c r="I7" s="3"/>
      <c r="J7" s="3" t="s">
        <v>8</v>
      </c>
      <c r="K7" s="3"/>
    </row>
    <row r="8" spans="1:14" x14ac:dyDescent="0.25">
      <c r="D8" s="3">
        <v>30</v>
      </c>
      <c r="E8" s="3"/>
      <c r="F8" s="3">
        <v>400</v>
      </c>
      <c r="G8" s="3"/>
      <c r="H8" s="3">
        <f>(D8*100000)/1000</f>
        <v>3000</v>
      </c>
      <c r="I8" s="3"/>
      <c r="J8" s="3">
        <f>F8+273.15</f>
        <v>673.15</v>
      </c>
      <c r="K8" s="3"/>
    </row>
    <row r="10" spans="1:14" x14ac:dyDescent="0.25">
      <c r="A10" s="1" t="s">
        <v>9</v>
      </c>
    </row>
    <row r="11" spans="1:14" x14ac:dyDescent="0.25">
      <c r="A11" t="s">
        <v>10</v>
      </c>
    </row>
    <row r="12" spans="1:14" x14ac:dyDescent="0.25">
      <c r="A12" s="3" t="s">
        <v>7</v>
      </c>
      <c r="B12" s="3"/>
      <c r="C12" s="3" t="s">
        <v>11</v>
      </c>
      <c r="D12" s="3"/>
      <c r="E12" s="4" t="s">
        <v>12</v>
      </c>
      <c r="F12" s="4"/>
      <c r="G12" s="4"/>
      <c r="H12" s="3" t="s">
        <v>8</v>
      </c>
      <c r="I12" s="3"/>
      <c r="J12" s="3" t="s">
        <v>16</v>
      </c>
      <c r="K12" s="3"/>
      <c r="L12" s="4" t="s">
        <v>12</v>
      </c>
      <c r="M12" s="4"/>
      <c r="N12" s="4"/>
    </row>
    <row r="13" spans="1:14" ht="15" customHeight="1" x14ac:dyDescent="0.25">
      <c r="A13" s="3">
        <v>2800</v>
      </c>
      <c r="B13" s="3"/>
      <c r="C13" s="3">
        <v>6.9600999999999997</v>
      </c>
      <c r="D13" s="3"/>
      <c r="E13" s="5" t="s">
        <v>14</v>
      </c>
      <c r="F13" s="5"/>
      <c r="G13" s="5"/>
      <c r="H13" s="3">
        <v>623.15</v>
      </c>
      <c r="I13" s="3"/>
      <c r="J13" s="3">
        <v>9.0525999999999995E-2</v>
      </c>
      <c r="K13" s="3"/>
      <c r="L13" s="6" t="s">
        <v>17</v>
      </c>
      <c r="M13" s="7"/>
      <c r="N13" s="7"/>
    </row>
    <row r="14" spans="1:14" x14ac:dyDescent="0.25">
      <c r="A14" s="3">
        <f>A13+100</f>
        <v>2900</v>
      </c>
      <c r="B14" s="3"/>
      <c r="C14" s="3">
        <v>6.9420999999999999</v>
      </c>
      <c r="D14" s="3"/>
      <c r="E14" t="s">
        <v>13</v>
      </c>
      <c r="H14" s="3">
        <v>648.15</v>
      </c>
      <c r="I14" s="3"/>
      <c r="J14" s="3">
        <v>9.4968999999999998E-2</v>
      </c>
      <c r="K14" s="3"/>
      <c r="L14" t="s">
        <v>18</v>
      </c>
    </row>
    <row r="15" spans="1:14" x14ac:dyDescent="0.25">
      <c r="A15" s="3">
        <f t="shared" ref="A15:A17" si="0">A14+100</f>
        <v>3000</v>
      </c>
      <c r="B15" s="3"/>
      <c r="C15" s="3">
        <v>6.9245999999999999</v>
      </c>
      <c r="D15" s="3"/>
      <c r="E15" s="4" t="s">
        <v>15</v>
      </c>
      <c r="F15" s="3"/>
      <c r="G15" s="3"/>
      <c r="H15" s="3">
        <v>673.15</v>
      </c>
      <c r="I15" s="3"/>
      <c r="J15" s="3">
        <v>9.9309999999999996E-2</v>
      </c>
      <c r="K15" s="3"/>
      <c r="L15" t="s">
        <v>19</v>
      </c>
    </row>
    <row r="16" spans="1:14" x14ac:dyDescent="0.25">
      <c r="A16" s="3">
        <f t="shared" si="0"/>
        <v>3100</v>
      </c>
      <c r="B16" s="3"/>
      <c r="C16" s="3">
        <v>6.9077000000000002</v>
      </c>
      <c r="D16" s="3"/>
      <c r="H16" s="3">
        <v>698.15</v>
      </c>
      <c r="I16" s="3"/>
      <c r="J16" s="3">
        <v>0.10358000000000001</v>
      </c>
      <c r="K16" s="3"/>
    </row>
    <row r="17" spans="1:20" x14ac:dyDescent="0.25">
      <c r="A17" s="3">
        <f t="shared" si="0"/>
        <v>3200</v>
      </c>
      <c r="B17" s="3"/>
      <c r="C17" s="3">
        <v>6.8912000000000004</v>
      </c>
      <c r="D17" s="3"/>
      <c r="H17" s="3">
        <v>723.15</v>
      </c>
      <c r="I17" s="3"/>
      <c r="J17" s="3">
        <v>0.10779</v>
      </c>
      <c r="K17" s="3"/>
    </row>
    <row r="19" spans="1:20" x14ac:dyDescent="0.25">
      <c r="A19" s="3"/>
      <c r="B19" s="3"/>
      <c r="C19" s="1" t="s">
        <v>20</v>
      </c>
    </row>
    <row r="20" spans="1:20" x14ac:dyDescent="0.25">
      <c r="C20" s="3" t="s">
        <v>21</v>
      </c>
      <c r="D20" s="3"/>
      <c r="E20" s="3"/>
      <c r="F20" s="3"/>
      <c r="G20" s="3"/>
      <c r="H20" s="3"/>
      <c r="I20" s="3"/>
    </row>
    <row r="21" spans="1:20" x14ac:dyDescent="0.25">
      <c r="C21" s="4" t="s">
        <v>22</v>
      </c>
      <c r="D21" s="4"/>
      <c r="E21" s="4"/>
      <c r="F21" s="4"/>
      <c r="G21" s="4"/>
      <c r="H21" s="4"/>
      <c r="I21" s="4"/>
      <c r="J21" s="1" t="s">
        <v>24</v>
      </c>
    </row>
    <row r="22" spans="1:20" x14ac:dyDescent="0.25">
      <c r="D22" s="8">
        <f>-((0.0000000514*H8)-0.000326)</f>
        <v>1.7180000000000003E-4</v>
      </c>
      <c r="E22" s="8"/>
      <c r="F22" s="9" t="s">
        <v>23</v>
      </c>
      <c r="G22" s="8">
        <f>( -0.0000001226*J8) + 0.000255</f>
        <v>1.7247181000000001E-4</v>
      </c>
      <c r="H22" s="8"/>
      <c r="J22" s="1" t="s">
        <v>25</v>
      </c>
    </row>
    <row r="23" spans="1:20" x14ac:dyDescent="0.25">
      <c r="J23" t="s">
        <v>26</v>
      </c>
      <c r="K23" s="2"/>
      <c r="L23" s="2"/>
      <c r="M23" s="2"/>
      <c r="N23" s="2"/>
      <c r="O23" s="2"/>
    </row>
    <row r="24" spans="1:20" x14ac:dyDescent="0.25">
      <c r="J24" s="1" t="s">
        <v>27</v>
      </c>
      <c r="O24" s="2"/>
    </row>
    <row r="25" spans="1:20" x14ac:dyDescent="0.25">
      <c r="J25" s="2"/>
      <c r="K25" s="2"/>
      <c r="L25" s="2"/>
      <c r="M25" s="2"/>
      <c r="N25" s="2"/>
      <c r="O25" s="2"/>
    </row>
    <row r="28" spans="1:20" x14ac:dyDescent="0.25">
      <c r="P28" s="2"/>
      <c r="Q28" s="2"/>
      <c r="R28" s="2"/>
      <c r="S28" s="2"/>
      <c r="T28" s="2"/>
    </row>
  </sheetData>
  <mergeCells count="43">
    <mergeCell ref="L12:N12"/>
    <mergeCell ref="L13:N13"/>
    <mergeCell ref="C20:I20"/>
    <mergeCell ref="C21:I21"/>
    <mergeCell ref="D22:E22"/>
    <mergeCell ref="G22:H22"/>
    <mergeCell ref="H16:I16"/>
    <mergeCell ref="H17:I17"/>
    <mergeCell ref="J14:K14"/>
    <mergeCell ref="J15:K15"/>
    <mergeCell ref="J16:K16"/>
    <mergeCell ref="J17:K17"/>
    <mergeCell ref="E15:G15"/>
    <mergeCell ref="H12:I12"/>
    <mergeCell ref="J12:K12"/>
    <mergeCell ref="H13:I13"/>
    <mergeCell ref="J13:K13"/>
    <mergeCell ref="H14:I14"/>
    <mergeCell ref="H15:I15"/>
    <mergeCell ref="A16:B16"/>
    <mergeCell ref="A17:B17"/>
    <mergeCell ref="A19:B19"/>
    <mergeCell ref="C14:D14"/>
    <mergeCell ref="C15:D15"/>
    <mergeCell ref="C16:D16"/>
    <mergeCell ref="C17:D17"/>
    <mergeCell ref="E12:G12"/>
    <mergeCell ref="E13:G13"/>
    <mergeCell ref="A12:B12"/>
    <mergeCell ref="C12:D12"/>
    <mergeCell ref="A13:B13"/>
    <mergeCell ref="C13:D13"/>
    <mergeCell ref="A14:B14"/>
    <mergeCell ref="A15:B15"/>
    <mergeCell ref="A6:B7"/>
    <mergeCell ref="D7:E7"/>
    <mergeCell ref="F7:G7"/>
    <mergeCell ref="D8:E8"/>
    <mergeCell ref="H7:I7"/>
    <mergeCell ref="J7:K7"/>
    <mergeCell ref="F8:G8"/>
    <mergeCell ref="H8:I8"/>
    <mergeCell ref="J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 Salus</dc:creator>
  <cp:lastModifiedBy>Liber Salus</cp:lastModifiedBy>
  <dcterms:created xsi:type="dcterms:W3CDTF">2022-06-22T15:34:51Z</dcterms:created>
  <dcterms:modified xsi:type="dcterms:W3CDTF">2022-06-22T17:59:00Z</dcterms:modified>
</cp:coreProperties>
</file>