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codeSource\scriptsBaseDeDatos\aplicacionesDistribuidas\"/>
    </mc:Choice>
  </mc:AlternateContent>
  <xr:revisionPtr revIDLastSave="0" documentId="13_ncr:1_{9DFAD0A8-9FE6-4CA7-B576-00E36B6C7692}" xr6:coauthVersionLast="47" xr6:coauthVersionMax="47" xr10:uidLastSave="{00000000-0000-0000-0000-000000000000}"/>
  <bookViews>
    <workbookView xWindow="-108" yWindow="-108" windowWidth="23256" windowHeight="12576" xr2:uid="{00000000-000D-0000-FFFF-FFFF00000000}"/>
  </bookViews>
  <sheets>
    <sheet name="PEA_APP_DISTRIBUIDAS" sheetId="2" r:id="rId1"/>
  </sheets>
  <definedNames>
    <definedName name="_xlnm.Print_Area" localSheetId="0">PEA_APP_DISTRIBUIDAS!$A$1:$M$100</definedName>
    <definedName name="_xlnm.Print_Titles" localSheetId="0">PEA_APP_DISTRIBUIDAS!$2:$3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2" l="1"/>
  <c r="E43" i="2" l="1"/>
  <c r="E45" i="2" s="1"/>
  <c r="E48" i="2" s="1"/>
  <c r="E50" i="2" l="1"/>
  <c r="E52" i="2" s="1"/>
  <c r="E57" i="2" s="1"/>
  <c r="E59" i="2" s="1"/>
  <c r="H43" i="2"/>
  <c r="J43" i="2" s="1"/>
  <c r="H41" i="2"/>
  <c r="J41" i="2" s="1"/>
  <c r="I75" i="2"/>
  <c r="K75" i="2"/>
  <c r="H54" i="2" l="1"/>
  <c r="J54" i="2" s="1"/>
  <c r="G75" i="2"/>
  <c r="H57" i="2" l="1"/>
  <c r="J57" i="2" s="1"/>
  <c r="H45" i="2"/>
  <c r="J45" i="2" s="1"/>
  <c r="M75" i="2"/>
  <c r="E61" i="2" l="1"/>
  <c r="E63" i="2" s="1"/>
  <c r="E66" i="2" s="1"/>
  <c r="H59" i="2"/>
  <c r="J59" i="2" s="1"/>
  <c r="H48" i="2"/>
  <c r="J48" i="2"/>
  <c r="E68" i="2" l="1"/>
  <c r="E70" i="2" s="1"/>
  <c r="E72" i="2" s="1"/>
  <c r="E74" i="2" s="1"/>
  <c r="H61" i="2"/>
  <c r="J61" i="2" s="1"/>
  <c r="H50" i="2"/>
  <c r="J50" i="2" s="1"/>
  <c r="H52" i="2"/>
  <c r="J52" i="2" s="1"/>
  <c r="H63" i="2" l="1"/>
  <c r="J63" i="2" s="1"/>
  <c r="H66" i="2"/>
  <c r="J66" i="2" s="1"/>
  <c r="H68" i="2" l="1"/>
  <c r="J68" i="2" s="1"/>
  <c r="H70" i="2" l="1"/>
  <c r="J70" i="2" s="1"/>
  <c r="H72" i="2" l="1"/>
  <c r="J72" i="2" s="1"/>
  <c r="H74" i="2"/>
  <c r="J74" i="2" s="1"/>
</calcChain>
</file>

<file path=xl/sharedStrings.xml><?xml version="1.0" encoding="utf-8"?>
<sst xmlns="http://schemas.openxmlformats.org/spreadsheetml/2006/main" count="290" uniqueCount="243">
  <si>
    <t>PEA APLICACIONES DISTRIBUIDAS</t>
  </si>
  <si>
    <t>I. INFORMACIÓN GENERAL</t>
  </si>
  <si>
    <t>Carrera</t>
  </si>
  <si>
    <t>TECNOLOGIA SUPERIOR EN DESARROLLO DE SOFTWARE</t>
  </si>
  <si>
    <t>Periodo Académico</t>
  </si>
  <si>
    <t>Nombre Asignatura</t>
  </si>
  <si>
    <t>APLICACIONES DISTRIBUIDAS</t>
  </si>
  <si>
    <t xml:space="preserve">Jornada </t>
  </si>
  <si>
    <t>Código Asignatura</t>
  </si>
  <si>
    <t>DESF_L406</t>
  </si>
  <si>
    <t>Horario</t>
  </si>
  <si>
    <t>Nivel</t>
  </si>
  <si>
    <t xml:space="preserve">QUINTO </t>
  </si>
  <si>
    <t>Profesor/es</t>
  </si>
  <si>
    <t>Total de horas</t>
  </si>
  <si>
    <t>Total de Créditos</t>
  </si>
  <si>
    <t>II. DESCRIPCIÓN GENERAL DE LA ASIGNATURA</t>
  </si>
  <si>
    <t>Perfil profesional del egresado</t>
  </si>
  <si>
    <t>Descripción de la asignatura</t>
  </si>
  <si>
    <t>Esta asignatura de formación profesional especializada, de naturaleza teórico-practica, tiene como propósito que el estudiante maneje en un nivel de competencia, los conceptos, métodos, técnicas y herramientas de los sistemas distribuidos.
Se enfoca en los principios, técnicas y tecnologías utilizadas en el desarrollo de aplicaciones que se ejecutan en entornos distribuidos. Un entorno distribuido se refiere a un sistema en el cual los componentes de software y hardware se encuentran en diferentes nodos interconectados a través de una red.
En esta asignatura, los estudiantes aprenderán sobre los desafíos y las ventajas de desarrollar aplicaciones distribuidas. Se explorarán diferentes arquitecturas y modelos de programación que permiten la creación de sistemas distribuidos eficientes y confiables.
Durante el desarrollo de la asignatura, es probable que los estudiantes realicen proyectos prácticos en los cuales deberán diseñar, implementar y probar aplicaciones distribuidas utilizando las técnicas y tecnologías aprendidas. Esto les permitirá adquirir experiencia práctica y consolidar los conceptos teóricos abordados en el curso.
En resumen, la asignatura de Aplicaciones Distribuidas se enfoca en proporcionar a los estudiantes los conocimientos necesarios para diseñar, desarrollar y mantener aplicaciones distribuidas eficientes y confiables, teniendo en cuenta los desafíos y consideraciones propias de este tipo de entornos.</t>
  </si>
  <si>
    <t xml:space="preserve">Objetivo General </t>
  </si>
  <si>
    <t xml:space="preserve">Objetivos Específicos </t>
  </si>
  <si>
    <t xml:space="preserve">Construir aplicaciones distribuidas en Internet, a través de soluciones informáticas, técnicas de comunicaciones entre procesos y localización de servicios, que garanticen integridad, confiabilidad, escalabilidad y flexibilidad mediante el uso de múltiples componentes de software que se encuentran en diferentes nodos de una red y colaboran entre sí para proporcionar una funcionalidad coherente y escalable. </t>
  </si>
  <si>
    <t>Comprender los conceptos fundamentales de los sistemas distribuidos, incluyendo la arquitectura, la comunicación, la coordinación y la concurrencia mediante el análisis del diseño, implementación y operación los sistemas distribuidos.
Diseñar arquitecturas distribuidas eficientes y escalables, capaces de manejar grandes volúmenes de datos y usuarios concurrentes mediante la  comprensión de los principios de diseño de arquitecturas como cliente-servidor, arquitectura de tres capas, SOA y microservicios, y saber cómo elegir la arquitectura adecuada para un determinado caso de uso.
Aplicar los conceptos y técnicas de los Sistemas o Aplicaciones Distribuidos, implementando soluciones informáticas en entornos heterogéneos, utilizando primordialmente la web y el móvil con lo que podrá implementar accesos remotos mediante clientes de forma transparente, valorando la importancia de los sistemas distribuidos en el ejercicio profesional.
Asegurar la confiabilidad y seguridad de las aplicaciones distribuidas aplicando las mejores prácticas de seguridad y confiabilidad en el desarrollo de aplicaciones distribuidas garantizando la autenticación, la integridad y la confidencialidad de los datos, así como proteger las aplicaciones contra ataques y fallas.</t>
  </si>
  <si>
    <t>Aporte de la asignatura al perfil profesional</t>
  </si>
  <si>
    <t>Resultados de aprendizaje</t>
  </si>
  <si>
    <t>Comprende y construye aplicaciones que utilizan las técnicas de comunicaciones entre procesos y localización de servicios</t>
  </si>
  <si>
    <t xml:space="preserve">Resultados de Aprendizaje para alcanzar el Perfil de Egreso </t>
  </si>
  <si>
    <t xml:space="preserve">Resultado de Aprendizaje y contribución al perfil de Egreso </t>
  </si>
  <si>
    <t>Contribución (alta, media, baja)</t>
  </si>
  <si>
    <t>ALTA</t>
  </si>
  <si>
    <t xml:space="preserve">Diseñe, desarrolle aplicaciones distribuidas basadas en servicios web </t>
  </si>
  <si>
    <t>Comprende,  desarrolle  y  maneje  las  técnicas  y  protocolos  de  interacción  entre  aplicaciones  utilizando  diferentes  tecnologías de comunicación</t>
  </si>
  <si>
    <t>Prerrequisito</t>
  </si>
  <si>
    <t>N/A</t>
  </si>
  <si>
    <t>La integración curricular es con Aplicaciones Web, Móviles, Base de Datos y Redes,  como producto se tendría un sistema Web, para manejo de servicios y que sean utilizados a través del uso responsable de medios tecnológicos</t>
  </si>
  <si>
    <t>Guía práctica</t>
  </si>
  <si>
    <t>SI/NO</t>
  </si>
  <si>
    <t>SI</t>
  </si>
  <si>
    <t>Guía metodológica</t>
  </si>
  <si>
    <t xml:space="preserve">Descripción: Proporciona instrucciones detalladas y ejercicios prácticos para pueda aplicar los conceptos teóricos aprendidos durante el curso en situaciones reales. </t>
  </si>
  <si>
    <r>
      <t xml:space="preserve">Descripción: </t>
    </r>
    <r>
      <rPr>
        <sz val="11"/>
        <color theme="1"/>
        <rFont val="Calibri"/>
        <family val="2"/>
        <scheme val="minor"/>
      </rPr>
      <t>Esta guía tiene como objetivo principal fomentar el aprendizaje significativo y permitir desarrollar habilidades concretas en el diseño, desarrollo y prueba de aplicaciones distribuidas.</t>
    </r>
  </si>
  <si>
    <t xml:space="preserve"> Programación de actividades y/o proyectos de vinculación, proyectos de desarrollo experimental(producción técnica), según corresponda:</t>
  </si>
  <si>
    <r>
      <rPr>
        <b/>
        <sz val="11"/>
        <color theme="1"/>
        <rFont val="Calibri"/>
        <family val="2"/>
        <scheme val="minor"/>
      </rPr>
      <t>Descripción:</t>
    </r>
    <r>
      <rPr>
        <sz val="11"/>
        <color theme="1"/>
        <rFont val="Calibri"/>
        <family val="2"/>
        <scheme val="minor"/>
      </rPr>
      <t xml:space="preserve"> N/A</t>
    </r>
  </si>
  <si>
    <t>Actividades relacionadas con la educación ambiental, educación para el desarrollo sostenible y/o ética ambiental</t>
  </si>
  <si>
    <r>
      <t xml:space="preserve">Descripción:  </t>
    </r>
    <r>
      <rPr>
        <sz val="11"/>
        <color theme="1"/>
        <rFont val="Calibri"/>
        <family val="2"/>
        <scheme val="minor"/>
      </rPr>
      <t xml:space="preserve">Descripción:  Análisis del reciclaje y reutilización de los desechos tecnológicos en las empresas, para generar concientización ambiental y responsabilidad social </t>
    </r>
  </si>
  <si>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</si>
  <si>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</si>
  <si>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</si>
  <si>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</si>
  <si>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</si>
  <si>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</si>
  <si>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</si>
  <si>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</si>
  <si>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</si>
  <si>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</si>
  <si>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</si>
  <si>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i/>
        <sz val="10"/>
        <color theme="1"/>
        <rFont val="Calibri"/>
        <family val="2"/>
        <scheme val="minor"/>
      </rPr>
      <t xml:space="preserve">Enseñanza sincrónica: </t>
    </r>
    <r>
      <rPr>
        <i/>
        <sz val="10"/>
        <color theme="1"/>
        <rFont val="Calibri"/>
        <family val="2"/>
        <scheme val="minor"/>
      </rPr>
      <t xml:space="preserve">
 Microsoft Teams
</t>
    </r>
    <r>
      <rPr>
        <b/>
        <i/>
        <sz val="10"/>
        <color theme="1"/>
        <rFont val="Calibri"/>
        <family val="2"/>
        <scheme val="minor"/>
      </rPr>
      <t xml:space="preserve">Enseñanza asincrónica: </t>
    </r>
    <r>
      <rPr>
        <i/>
        <sz val="10"/>
        <color theme="1"/>
        <rFont val="Calibri"/>
        <family val="2"/>
        <scheme val="minor"/>
      </rPr>
      <t xml:space="preserve">
 Plataforma de Aprendizaje Online, Plataforma oficiales de aplicaciones.
</t>
    </r>
    <r>
      <rPr>
        <b/>
        <i/>
        <sz val="10"/>
        <color theme="1"/>
        <rFont val="Calibri"/>
        <family val="2"/>
        <scheme val="minor"/>
      </rPr>
      <t>Trabajos colaborativos o autónomo:</t>
    </r>
    <r>
      <rPr>
        <i/>
        <sz val="10"/>
        <color theme="1"/>
        <rFont val="Calibri"/>
        <family val="2"/>
        <scheme val="minor"/>
      </rPr>
      <t xml:space="preserve">
 Exposiciones, investigaciones, infografías, publicación de contenidos , análisis de artículos científicos, ejercicios prácticos, foros.</t>
    </r>
  </si>
  <si>
    <r>
      <rPr>
        <b/>
        <sz val="10"/>
        <color theme="1"/>
        <rFont val="Calibri"/>
        <family val="2"/>
        <scheme val="minor"/>
      </rPr>
      <t xml:space="preserve">SISTEMA DE CALIFICACIONES </t>
    </r>
    <r>
      <rPr>
        <sz val="10"/>
        <color theme="1"/>
        <rFont val="Calibri"/>
        <family val="2"/>
        <scheme val="minor"/>
      </rPr>
      <t xml:space="preserve">
Parcial 1  (30%  que incluya Actividades, Evaluaciones y Evaluación final, actividad o proyecto)
Parcial 2  (30%  que incluya Actividades, Evaluaciones y Evaluación final, actividad o proyecto)
Parcial 3  (40%  que incluya Actividades, Evaluaciones y Evaluación final, actividad o proyecto)
Total   10 puntos
** se debe ver reflejado en la plataforma PAO.</t>
    </r>
  </si>
  <si>
    <t>IV PLANIFICACIÓN SEMANAL</t>
  </si>
  <si>
    <t>N° Semana</t>
  </si>
  <si>
    <t>Tema Principal por Unidad</t>
  </si>
  <si>
    <t>Índice de contenidos</t>
  </si>
  <si>
    <t>Referencia resultados aprendizaje</t>
  </si>
  <si>
    <t>Actividades</t>
  </si>
  <si>
    <t>Recursos Didácticos Digitales</t>
  </si>
  <si>
    <t>Actividades /Guías de trabajo</t>
  </si>
  <si>
    <t>Componente Aprendizaje</t>
  </si>
  <si>
    <t>Actividades
Docencia</t>
  </si>
  <si>
    <t>H</t>
  </si>
  <si>
    <t>Actividades prácticas /experimentación</t>
  </si>
  <si>
    <t>Actividades 
Trabajo Autónomo</t>
  </si>
  <si>
    <t>Unidad 1: INTRODUCCIÓN A LA COMPUTACIÓN DISTRIBUIDA</t>
  </si>
  <si>
    <t>La computación distribuida y la nube</t>
  </si>
  <si>
    <t xml:space="preserve"> - Características de la computación en la nube.               
- Computación en la Nube vs Aplicaciones Distribuidas.                                  
- Servidores en la nube.              
- Docker y Cass.      
- Orquestación de contenedores con Kubernets.</t>
  </si>
  <si>
    <t>Computación distribuida y la nube</t>
  </si>
  <si>
    <t>PAO
Microsoft Teams
Plataformas multimedia
Presentaciones
Prezi</t>
  </si>
  <si>
    <t>Seguridad</t>
  </si>
  <si>
    <t>PAO
Microsoft Teams
Plataformas multimedia
Presentaciones
NeardPod</t>
  </si>
  <si>
    <t>Unidad 2: ARQUITECTURA DE APLICACIONES DISTRIBUIDAS</t>
  </si>
  <si>
    <t>Evaluación I</t>
  </si>
  <si>
    <t>Manejo de conceptos de aplicaciones distribuidas</t>
  </si>
  <si>
    <t>Interfaz de usuario en aplicaciones distribuidas</t>
  </si>
  <si>
    <t>PAO
Microsoft Temas
Presentación
Actividades
Artículo científico</t>
  </si>
  <si>
    <t>Capa de manejo de datos</t>
  </si>
  <si>
    <t xml:space="preserve"> - Bases de datos distribuidas y descentralizadas.                           
- Entornos de bases de datos distribuidas..</t>
  </si>
  <si>
    <t>Capa de manejo de datos en aplicaciones distribuidas</t>
  </si>
  <si>
    <t>Clase magistral
Diseño de material digital
Organización de información
Diseño de instrumentos de evaluación</t>
  </si>
  <si>
    <t>Capa de procesamiento de datos</t>
  </si>
  <si>
    <t xml:space="preserve"> - Metodologías de configuración de bases de datos distribuidas.                        
- Arquitectura de los SGBD distribuidos.</t>
  </si>
  <si>
    <t>PAO
Microsoft Teams
Presentación
Artículos científicos sobre el tema.</t>
  </si>
  <si>
    <t>Integración de sistemas heredados</t>
  </si>
  <si>
    <t xml:space="preserve"> - Compatibilidad de protocolos y formatos.                                        
- Transformación de datos.           
- Gestión de transacciones distribuidas.                                   
- Seguridad y autenticación.                                    
- Mantenimiento y soporte.            
- Actualizaciones y modernización.</t>
  </si>
  <si>
    <t>Integra los sistemas heredados dentro del ambiente distribuido</t>
  </si>
  <si>
    <t>Distribución de elementos de una aplicación</t>
  </si>
  <si>
    <t xml:space="preserve"> - Componentes distribuidos.        
- Middleware y comunicación.                                 
- Protocolos de comunicación.       
- Gestión de datos distribuidos.                                   
- Transacciones distribuidas.           
- Gestión de fallos y tolerancia a fallos.</t>
  </si>
  <si>
    <t xml:space="preserve">Ejecuta el proceso de distribución de elementos </t>
  </si>
  <si>
    <t>Clase magistral
Establecimiento de parámetros para el diseño de presentación en las tareas a desarrollar por los estudiantes.</t>
  </si>
  <si>
    <t>Evaluación II</t>
  </si>
  <si>
    <t>Aplicación adecuadas de las aplicaciones distribuida</t>
  </si>
  <si>
    <t>Realiza la integración de tecnología en ambientes heterogéneos y homogéneos</t>
  </si>
  <si>
    <t>Servicios de la arquitectura (email, web, base datos, aplicaciones, transacciones, sistemas operativos, firewall)</t>
  </si>
  <si>
    <t xml:space="preserve"> - Servicios de descubrimiento.      
- Servicios de mensajería.                                   
- Servicios de enrutamiento y balanceo de cargas.                          
- Servicios de gestión de transacciones.</t>
  </si>
  <si>
    <t>Analiza los servicios de arquitectura requeridos para un ambiente distribuido</t>
  </si>
  <si>
    <t>Diseño e implementación de manejo de datos</t>
  </si>
  <si>
    <t xml:space="preserve"> - Gestión de datos                              
- Tolerancia a fallos.                          
- Escalabilidad.                                   
- Monitoreo y gestión.</t>
  </si>
  <si>
    <t>Contextualiza de forma general el diseño e implementación de manejo de datos</t>
  </si>
  <si>
    <t>Unidad 4: DISEÑO DE APLICACIONES DISTRIBUIDAS</t>
  </si>
  <si>
    <t>Diseño de procesamiento de datos</t>
  </si>
  <si>
    <t xml:space="preserve"> - División de tareas.                       
- Distribución de datos.                        
- Comunicación y coordinación.</t>
  </si>
  <si>
    <t>Realiza el diseño de un ambiente distribuido para procesamiento de datos</t>
  </si>
  <si>
    <t>PAO
Microsoft Teams
Procesador de texto
Plataformas multimedia
Presentaciones
Libros digitales</t>
  </si>
  <si>
    <t>Diseño de interfaz de usuario</t>
  </si>
  <si>
    <t>Realiza el diseño de la UI para un ambiente distribuido</t>
  </si>
  <si>
    <t>Implementación de procesamientos de datos</t>
  </si>
  <si>
    <t xml:space="preserve"> - Selección de tecnologías.                     
- Configuración del entorno.                
- Diseño de la arquitectura de procesamiento.   
- Implementación de la lógica de procesamiento.                                  
- Configuración de clústeres.         
- Optimización del rendimiento.</t>
  </si>
  <si>
    <t>Ejecuta el procesamiento de datos en ambiente distribuido</t>
  </si>
  <si>
    <t>Implementación de una interfaz de usuario</t>
  </si>
  <si>
    <t xml:space="preserve"> - Diseño de la arquitectura de la interfaz.                                         
- Gestión de estado.                             
- Comunicación entre componentes.</t>
  </si>
  <si>
    <t>Ejemplifica la implementación de una UI en ambiente distribuido</t>
  </si>
  <si>
    <t>Entrega de proyecto final</t>
  </si>
  <si>
    <t xml:space="preserve"> - Comunicación                                        
- Interoperabilidad.                              
- Transformación de datos.                    
- Gestión de identidad y seguridad.                                      
- Gestión de errores y tolerancia a fallos.                                               
- Monitorización y trazabilidad.</t>
  </si>
  <si>
    <t>Ejemplifica la integración de aplicaciones distribuidas</t>
  </si>
  <si>
    <t>Plataforma ModdlePlataforma TeamsProcesador de textoVideos , Presentaciones Documentos PDFLibros digitales</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</si>
  <si>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</si>
  <si>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</si>
  <si>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</si>
  <si>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</si>
  <si>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</si>
  <si>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</si>
  <si>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</si>
  <si>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</si>
  <si>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</si>
  <si>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</si>
  <si>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</si>
  <si>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</si>
  <si>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</si>
  <si>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</si>
  <si>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</si>
  <si>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</si>
  <si>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</si>
  <si>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</si>
  <si>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</si>
  <si>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</si>
  <si>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</si>
  <si>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</si>
  <si>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 xml:space="preserve">TORRES. M. (2015). DESARROLLO DE APLICACIONES WEB CON PHP Y MSQL. EMPRESA EDITORA MACRO E.I.R.L CÓDIGO 0000001012 
 SZNAJDLEDER, P. (2017). PROGRAMACION ORIENTADA A OBJETOS Y ESTRUCTURA DE DATOS A FONDO. CÓDIGO 0000000927 
JOYANES. L. (2016). PROGRAMACIÓN TEORIA Y APLICACIONES. UNIVERSIDAD DE MEDELLIN CÓDIGO 0000000904 </t>
  </si>
  <si>
    <t>VII. CANALES DE COMUNICACIÓN</t>
  </si>
  <si>
    <t>Mail del profesor/es</t>
  </si>
  <si>
    <t>Otros canales internos del curso</t>
  </si>
  <si>
    <t>Coordinación Académica</t>
  </si>
  <si>
    <t>ING. GRACIELA ELIZABETH TRUJILLO MORENO MSc.</t>
  </si>
  <si>
    <t>Correo electrónico institucional
Mensajería PAO</t>
  </si>
  <si>
    <t>Plataforma EVA</t>
  </si>
  <si>
    <t>PLATAFORMA  PAO</t>
  </si>
  <si>
    <t>Plataforma sincrónica (modalidad en línea)</t>
  </si>
  <si>
    <t>Microsoft Teams / Zoom / etc.</t>
  </si>
  <si>
    <t>Soporte Técnico</t>
  </si>
  <si>
    <t>Dirección de Tic´s</t>
  </si>
  <si>
    <t>VII. ELABORACIÓN, REVISIÓN, APROBACIÓN</t>
  </si>
  <si>
    <r>
      <t>Elaborado por:</t>
    </r>
    <r>
      <rPr>
        <sz val="10"/>
        <color theme="1"/>
        <rFont val="Calibri"/>
        <family val="2"/>
        <scheme val="minor"/>
      </rPr>
      <t xml:space="preserve"> Docente</t>
    </r>
  </si>
  <si>
    <r>
      <t xml:space="preserve">Revisado por: </t>
    </r>
    <r>
      <rPr>
        <sz val="10"/>
        <color theme="1"/>
        <rFont val="Calibri"/>
        <family val="2"/>
        <scheme val="minor"/>
      </rPr>
      <t>Coordinadora  de desarrollo de software  Quito</t>
    </r>
  </si>
  <si>
    <r>
      <t>Aprobado por</t>
    </r>
    <r>
      <rPr>
        <sz val="10"/>
        <color theme="1"/>
        <rFont val="Calibri"/>
        <family val="2"/>
        <scheme val="minor"/>
      </rPr>
      <t>: Vicerrectora académico Quito</t>
    </r>
  </si>
  <si>
    <t xml:space="preserve">
ING. GRACIELA ELIZABETH TRUJILLO MORENO MSc.</t>
  </si>
  <si>
    <t xml:space="preserve">
ING. BLANCA ALEXANDRA  JIMENEZ DURAN MSc.</t>
  </si>
  <si>
    <t>bcholca@itsjapon.edu.ec</t>
  </si>
  <si>
    <t>MARZO 2024 - ABRIL 2024</t>
  </si>
  <si>
    <t>PRESENCIAL / DURACIÓN 5 SEMANAS</t>
  </si>
  <si>
    <t>SABADOS 08H00 - 12H00</t>
  </si>
  <si>
    <t>ING. BYRON GIOVANNY CHOLCA MSc.</t>
  </si>
  <si>
    <t>1. Diseñe, desarrolle y mantiene servicios y aplicaciones en tecnologías web e intégralas en los sistemas de información corporativos
2. Diseñe, desarrolle aplicaciones distribuidas basadas en servicios web 
3. Comprende,  desarrolle  y  maneje  las  técnicas  y  protocolos  de  interacción  entre  aplicaciones  utilizando  diferentes  tecnologías de comunicación</t>
  </si>
  <si>
    <t>Diseñe, desarrolle, mantiene servicios y aplicaciones en tecnologías web e integralas en los sistemas de información corporativos</t>
  </si>
  <si>
    <t>Computación distribuida y su evolución.
Paradigmas de la computación distribuida</t>
  </si>
  <si>
    <t xml:space="preserve"> - Qué son las aplicaciones distribuidas.
- Características de las aplicaciones distribuidas. distribuidos.
- Ventajas y desventajas de las aplicaciones distribuidas.          
- Desafíos de la computación distribuida.                                               
- Llamadas a procedimientos remotos.                                           
- Los computadores y el acceso a la red son económicos.                                   
- Múltiples puntos de fallo.                                                
- Modelo paradigma cliente-servidor.         
- Peer to peer (p2p), Paso de mensajes, Mildware, Punto a punto. </t>
  </si>
  <si>
    <t xml:space="preserve">Introducción a la computación distribuida.
Paradigmas de la computación distribuida
</t>
  </si>
  <si>
    <t>Diseñe, desarrolle y mantiene servicios y aplicaciones en tecnologías web e integralas en los sistemas de información corporativos</t>
  </si>
  <si>
    <t>ING. BYRON GIOVANNY CHOLCA CAMPUÉS MSc.</t>
  </si>
  <si>
    <t xml:space="preserve">Comprende,  desarrolle  y  maneje  las  técnicas  y  protocolos  de  interacción  entre  aplicaciones  utilizando  diferentes  tecnologías de comunicación
</t>
  </si>
  <si>
    <t>Integraciones curriculares</t>
  </si>
  <si>
    <r>
      <t xml:space="preserve">La clase está ponderada sobre 10 puntos, y su distribución es de la siguiente manera:
</t>
    </r>
    <r>
      <rPr>
        <b/>
        <sz val="10"/>
        <color theme="1"/>
        <rFont val="Calibri"/>
        <family val="2"/>
        <scheme val="minor"/>
      </rPr>
      <t xml:space="preserve">
Tareas 1 (30%)</t>
    </r>
    <r>
      <rPr>
        <sz val="10"/>
        <color theme="1"/>
        <rFont val="Calibri"/>
        <family val="2"/>
        <scheme val="minor"/>
      </rPr>
      <t xml:space="preserve">
Tareas, investigaciones, infografías, análisis de artículos científicos y actividades asíncronas.
</t>
    </r>
    <r>
      <rPr>
        <b/>
        <sz val="10"/>
        <color theme="1"/>
        <rFont val="Calibri"/>
        <family val="2"/>
        <scheme val="minor"/>
      </rPr>
      <t>Plataforma 2  (30 %)</t>
    </r>
    <r>
      <rPr>
        <sz val="10"/>
        <color theme="1"/>
        <rFont val="Calibri"/>
        <family val="2"/>
        <scheme val="minor"/>
      </rPr>
      <t xml:space="preserve">
Exposiciones, publicación de contenidos, infografías, análisis de artículos científicos y actividades síncronas.
</t>
    </r>
    <r>
      <rPr>
        <b/>
        <sz val="10"/>
        <color theme="1"/>
        <rFont val="Calibri"/>
        <family val="2"/>
        <scheme val="minor"/>
      </rPr>
      <t xml:space="preserve">
Evaluaciones 3 (40 %)</t>
    </r>
    <r>
      <rPr>
        <sz val="10"/>
        <color theme="1"/>
        <rFont val="Calibri"/>
        <family val="2"/>
        <scheme val="minor"/>
      </rPr>
      <t xml:space="preserve">
Evaluación Parcial 1
Evaluación Parcial 2
Evaluación Final</t>
    </r>
  </si>
  <si>
    <t xml:space="preserve"> - Despliegue de aplicaciones con Docker.                                      
- Principales problemas de seguridad.                                        
- Mecanismos de seguridad.        
- Control de acceso (Autenticación Oauth 2.0)                                                 
- Sistemas criptográficos.             
- Seguridad de la computación en nube.  - Estilos Arquitectónicos.                            
- SOA.  - Microservicios                                  
- Middleware. 
- Arquitectura del sistema.</t>
  </si>
  <si>
    <t>En conjunto con los estudiantes en laboratorio se analiza y diseña el planteamiento del caso de estudio.</t>
  </si>
  <si>
    <t>En conjunto con los estudiantes se realiza el análisis de material digital
y la comparación de conceptos y definiciones de las temáticas plateadas.</t>
  </si>
  <si>
    <t>Con los estudiantes se desarrolla una capa Middleware en los microservicios para consumir recursos externos y orquestarlos</t>
  </si>
  <si>
    <t>Con los estudiantes se realiza la implementación de microservicios integrando con Rabbit MQ y validando la comunicación de datos.</t>
  </si>
  <si>
    <t xml:space="preserve">Con los estudiantes se realiza la implementación de microservicios integrando con el patrón Api Gateway </t>
  </si>
  <si>
    <t>El estudiante analiza, consulta, descarga herramientas e instala un ambiente de desarrollo en sus computadores locales</t>
  </si>
  <si>
    <t xml:space="preserve">EL estudiante analiza mediante mapas mentales los conceptos fundamentales de aplicaciones distribuidas </t>
  </si>
  <si>
    <t>El estudiante realiza las conexiones con los diferentes motores de base de datos y crea los diferentes modelos de datos a consumir con las APIS</t>
  </si>
  <si>
    <t>El estudiante desarrolla APIs para realizar CRUDs con la base de datos</t>
  </si>
  <si>
    <t>El estudiante realiza la dockerización de los servicios desarrollados.</t>
  </si>
  <si>
    <t>El estudiante implementa el patrón Api Gateway para proporcionar acceso seguro a los servicios mediante una API REST</t>
  </si>
  <si>
    <t xml:space="preserve">Clase magistral desarrollar servicios web get, post, put, delete
</t>
  </si>
  <si>
    <t xml:space="preserve">Clase magistral  implementación de microservicios integrando patrones de comunicación
</t>
  </si>
  <si>
    <t>Clase magistral creación ambiente cloud.</t>
  </si>
  <si>
    <t>SGA, PAO, Office 365, Correo electrónico institucional, almacenamiento en la nube, Visual Studio, Docker, Postman</t>
  </si>
  <si>
    <t>Exposición y taller sobre conceptos de computación distribuida, paradigmas y patrones arquitectónicos.</t>
  </si>
  <si>
    <t xml:space="preserve">PAO
Microsoft Teams
Presentación
Artículos científicos sobre el tema. 
Procesador de texto
Plataformas multimedia
Libros digitales
</t>
  </si>
  <si>
    <t>A1. Análisis de contenido de artículos científicos sobre el tema.
A2. Análisis de contenidos digitales en base a las temáticas presentadas.
A4. Extracción de información en plataformas digitales multimedia.  
A5. Instalación de las herramientas de desarrollo.</t>
  </si>
  <si>
    <t>A15. Análisis de contenidos digitales en base a las temáticas presentadas.
A16. Creación de las rutas URIs para testear los diferentes servicios APIs desarrollados por el estudiante.</t>
  </si>
  <si>
    <t>A13. Desarrollo de la capa de acceso a datos a las diferentes fuentes de datos.
A14. Análisis de contenido de artículos científicos sobre el tema.</t>
  </si>
  <si>
    <t>A17. Diseño de presentación sobre temática planteada de aplicaciones distribuidas y su entorno en la nube.
A18. Desarrollo de servicio orquestador, consumir recursos de APIs externas.</t>
  </si>
  <si>
    <t>A19. Desarrollo de mapeo de base de datos en un modelo orientado a objetos. DataBase First 
A20. Desarrollo de modelo orientado a objetos para convertir en modelo entidad relación Code First</t>
  </si>
  <si>
    <t>A21. Desarrollo de mapeo de base de datos en un modelo orientado a objetos. DataBase First 
A22. Desarrollo de modelo orientado a objetos para convertir en modelo entidad relación Code First</t>
  </si>
  <si>
    <t>A23. Conclusiones sobre el análisis de artículos científicos sobre el tema:
Diseño de propuestas de solución a ejercicios planteados.
A24. Ejercicio práctico dockerización de servicios</t>
  </si>
  <si>
    <t>A28. Ejercicio práctico configuración API Gateway y enrutamiento de servicios.</t>
  </si>
  <si>
    <t xml:space="preserve">A28. Presentación de proyectos finales con arquitectura basada en microservicios distribuidos en un ambiente cloud </t>
  </si>
  <si>
    <t>A6. Diseño de presentación sobre temática planteada de aplicaciones distribuidas y su entorno en la nube.
A7. Ejercicio práctico (Instalación y configuración de IDE) y  Consulta de plataformas cloud</t>
  </si>
  <si>
    <t>A8. Ejercicio práctico construcción de solución del proyecto base para servicios APIs</t>
  </si>
  <si>
    <t>A9. Conclusiones sobre el análisis de artículos científicos sobre el tema
A10. Diseño de propuestas de solución a ejercicios planteados.</t>
  </si>
  <si>
    <t xml:space="preserve">Gaitán Fernando (2015),  Conectar Java con MySQL en NetBeans. Recuperado: https://fernando-gaitan.com.ar/conectar-java-con-mysql-en-netbeans/
PALANCA, JAVIER (2012), COMPUTACIÓN DISTRIBUIDA BASADA EN OBJETIVOS, UNIVERSIDAD POLITÉCNICA DE VALENCIA. CÓDIGO 0000000190 
MARTIN SIERRA,ANTONIO (2018),  JAVA, ALFAOMEGA GRUPO EDITOR S.A DE C.V.
LOPEZ ROMAN, LEOBARDO (2018), METODOLOGIA DE LA PROGRAMACION ORIENTADA A OBJETOS, ALFAOMEGA GRUPO EDITOR S.A DE C.V.
</t>
  </si>
  <si>
    <t>El estudiante al finalizar su formación profesional, debe ser capaz de demostrar sus capacidades relacionadas con conocimientos (saber), habilidades y destrezas (saber hacer) y actitudes (saber ser) en relación con las necesidades del contexto, particularmente: Programa aplicaciones de software utilizando lógica de programación y lenguajes específicos, para resolver un problema determinado.
Desarrolla software para cualquier ambiente empresarial a partir de la detección de necesidades, levantamiento de información, diseño, análisis, programación, puesta en marcha y entrega funcionando, incluyendo instalación y la capacitación de personal. Administra sistemas operativos (Windows y basados en Unix) de acuerdo a las necesidades de la organización, utilizando los comandos propios del sistema, para el óptimo funcionamiento de los recursos informáticos.
Desarrolla software de aplicaciones, con el fin de optimizar el manejo de ésta dentro de cualquier organización, administrar bases de datos, redes de información y páginas Web Desarrolla e integrar soluciones de software en diferentes entornos, programa sistemas y aplicaciones capaces de codificar, mantener y actualizar los programas asociados a un proyecto de Ingeniería de Software, garantizando eficacia y eficiencia de los mismos.
Desarrolla programas de computador en diferentes lenguajes y bajo enfoques metodológicos diversos.
Conoce los modelos conceptuales y tecnológicos relacionados con las Bases de Datos, y los utiliza como herramienta en la construcción de software.</t>
  </si>
  <si>
    <t>En conjunto con los estudiantes en el laboratorio de computo se configura el ambiente de desarrollo donde se aplica los conceptos y características de aplicaciones distribuidas.</t>
  </si>
  <si>
    <t>El estudiante analiza, consulta e investiga  patrones arquitectónico y  herramientas web para un ambiente basado en microservicios en la nube</t>
  </si>
  <si>
    <t>Clase magistral,  exposición y taller guiado, en el proceso de  instalación de las herramientas IDE</t>
  </si>
  <si>
    <t>Con los estudiantes se diseña el modelo arquitectónico y  la implementación  sobre aplicaciones distribuidas y su interconectividad en varios escenarios.</t>
  </si>
  <si>
    <t xml:space="preserve">Clase participativa sobre patrones arquitectónicos para seguridad de servicios APIs
</t>
  </si>
  <si>
    <t>El estudiante analiza y configura un servicio para autentificación y autorización con tecnología JWT, Autho 2.0 en sus computadores locales</t>
  </si>
  <si>
    <t>Con los estudiantes se realiza las instalaciones de múltiples motores de bases de datos para los respectivos microservicios usando dockers</t>
  </si>
  <si>
    <t>SGA, PAO, Office 365, Correo electrónico institucional, almacenamiento en la nube, MySQL, SQL Server, Postgress, Visual Studio, NetCore, Python</t>
  </si>
  <si>
    <t>A11. Validar conexiones con los diferentes motores de base de datos.
A12. Creación de modelos de datos para cada servicio API.</t>
  </si>
  <si>
    <t xml:space="preserve">Clase práctica de instalación de SGBD distribuidas  usando herramientas distributivas (Docker)
</t>
  </si>
  <si>
    <t>En conjunto con los estudiantes se  diseña el modelo de datos y el patrón de diseño Repository para la capa de acceso a datos de cada microservicio.</t>
  </si>
  <si>
    <t>El estudiante replica la clase demostrativa para implementar el patrón repository en los demás servicios a utilizar en el caso de estudio propuesto.</t>
  </si>
  <si>
    <t xml:space="preserve">Clase práctica de instalación de SGBD distribuidas  usando herramientas distributivas (Docker)  y desarrollo de servicios asíncronos
</t>
  </si>
  <si>
    <t>Con los estudiantes se realiza la configuración de la herramienta postman para consumir los microservicios usando protocolo http y los métodos (post, get, put, delete)</t>
  </si>
  <si>
    <t>El estudiante realiza las perspectivas pruebas para consumir los servicios Apis desde clientes externos como postman</t>
  </si>
  <si>
    <t>En conjunto con los estudiantes se realiza el diseño de una API en varios lenguajes de programación c#, Python</t>
  </si>
  <si>
    <t xml:space="preserve">Clase magistral exposición de patrones arquitectónicos para comunicación entre servicios APIs
</t>
  </si>
  <si>
    <t>En conjunto con los estudiantes se realiza la instalación y configuración con  Docker de los servicios para mensajería Rabbit MQ, Api Gateway Kong</t>
  </si>
  <si>
    <t>En conjunto con los estudiantes se realiza la implementación del patrón arquitectónico Circuit Breaker, Balanceador de carga.</t>
  </si>
  <si>
    <t xml:space="preserve">Clase magistral exposición y desarrollo de aplicaciones distribuidas para la comunicación asíncrona
</t>
  </si>
  <si>
    <t>En conjunto con los estudiantes de realiza el desarrollo de aplicaciones distribuidas para la comunicación asíncrona</t>
  </si>
  <si>
    <t xml:space="preserve"> - Consistencia visual.                            
- Diseño adaptativo o responsivo.                                          
- Distribución de la información.                                     
- Comunicación y sincronización.    Gestión de sesión y autenticación.                                      
- Interacción en tiempo real. </t>
  </si>
  <si>
    <t>Clase magistral desarrollo de interfaces de usuario para consumir los microservicios Apis desde varios clientes Open Api.</t>
  </si>
  <si>
    <t>En conjunto con los estudiantes se diseña las interfaces de usuario para consumir los microservicios Apis desde varios clientes: postman, insonmia y la documentación Open Api con swagger.</t>
  </si>
  <si>
    <t>El estudiante realiza la configuración de ambientes local, Docker y api Gateway en la herramienta postman para consumir APIs en varios ambientes</t>
  </si>
  <si>
    <t>A25. Diseño de presentación sobre temática planteada de aplicaciones distribuidas y su entorno en la nube.
A26. Ejercicio práctico configuración api Gateway</t>
  </si>
  <si>
    <t>El estudiante implementa en un servicio API el patrón Circuit break para validar la tolerancia a fallos en servicios asíncronos.</t>
  </si>
  <si>
    <t>A27. Ejercicio práctico configuración bróker de mensajería</t>
  </si>
  <si>
    <t>Clase magistral implementación de microservicios integrando con el patrón puerta enlace Api Gateway</t>
  </si>
  <si>
    <t>En conjunto con los estudiantes se implementa cada microservicio con sus patrones de arquitectónicos en un ambiente cloud.</t>
  </si>
  <si>
    <t>El estudiante configura un ambiente cloud para los servicios APIs y la comunicación mediante los patrones arquitectónicos estudiados.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</si>
</sst>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Red]#,##0.0"/>
    <numFmt numFmtId="166" formatCode="[$-300A]d&quot; de &quot;mmmm&quot; de &quot;yyyy;@"/>
  </numFmts>
  <fonts count="1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i/>
      <sz val="10"/>
      <color theme="1"/>
      <name val="Calibri"/>
      <family val="2"/>
      <scheme val="minor"/>
    </font>
    <font>
      <sz val="9"/>
      <color rgb="FF000000"/>
      <name val="Calibri"/>
      <family val="2"/>
      <scheme val="minor"/>
    </font>
    <font>
      <b/>
      <sz val="12"/>
      <color theme="0"/>
      <name val="Calibri"/>
      <family val="2"/>
      <scheme val="minor"/>
    </font>
    <font>
      <b/>
      <sz val="20"/>
      <color theme="0"/>
      <name val="Calibri"/>
      <family val="2"/>
      <scheme val="minor"/>
    </font>
    <font>
      <sz val="10"/>
      <color rgb="FFFF0000"/>
      <name val="Calibri"/>
      <family val="2"/>
      <scheme val="minor"/>
    </font>
    <font>
      <b/>
      <sz val="11"/>
      <color theme="0"/>
      <name val="Calibri"/>
      <family val="2"/>
      <scheme val="minor"/>
    </font>
    <font>
      <b/>
      <sz val="10"/>
      <color theme="0"/>
      <name val="Calibri"/>
      <family val="2"/>
      <scheme val="minor"/>
    </font>
    <font>
      <b/>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7" tint="0.79998168889431442"/>
        <bgColor indexed="64"/>
      </patternFill>
    </fill>
    <fill>
      <patternFill patternType="solid">
        <fgColor rgb="FF57257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0" xfId="0" applyFont="1" applyAlignment="1">
      <alignment horizontal="center" vertical="top"/>
    </xf>
    <xf numFmtId="0" fontId="8" fillId="0" borderId="0" xfId="0" applyFont="1" applyAlignment="1">
      <alignment horizontal="center" vertical="top" wrapText="1"/>
    </xf>
    <xf numFmtId="0" fontId="3" fillId="0" borderId="0" xfId="0" applyFont="1" applyAlignment="1">
      <alignment horizontal="center" vertical="top"/>
    </xf>
    <xf numFmtId="0" fontId="1" fillId="0" borderId="0" xfId="0" applyFont="1" applyAlignment="1">
      <alignment horizontal="left" vertical="top"/>
    </xf>
    <xf numFmtId="0" fontId="0" fillId="0" borderId="0" xfId="0" applyAlignment="1">
      <alignment horizontal="left" vertical="center"/>
    </xf>
    <xf numFmtId="0" fontId="0" fillId="0" borderId="0" xfId="0" applyAlignment="1">
      <alignment horizontal="left" vertical="top"/>
    </xf>
    <xf numFmtId="0" fontId="11" fillId="2" borderId="1" xfId="0" applyFont="1" applyFill="1" applyBorder="1" applyAlignment="1">
      <alignment vertical="center" wrapText="1"/>
    </xf>
    <xf numFmtId="2" fontId="2" fillId="0" borderId="0" xfId="0" applyNumberFormat="1" applyFont="1" applyAlignment="1">
      <alignment horizontal="center" vertical="top"/>
    </xf>
    <xf numFmtId="0" fontId="7" fillId="0" borderId="1" xfId="0" applyFont="1" applyBorder="1" applyAlignment="1">
      <alignment horizontal="left" vertical="center" wrapText="1"/>
    </xf>
    <xf numFmtId="0" fontId="1" fillId="4" borderId="1" xfId="0" applyFont="1" applyFill="1" applyBorder="1" applyAlignment="1">
      <alignment horizontal="left" vertical="top"/>
    </xf>
    <xf numFmtId="0" fontId="2" fillId="0" borderId="1" xfId="0" applyFont="1" applyBorder="1" applyAlignment="1">
      <alignment vertical="center"/>
    </xf>
    <xf numFmtId="0" fontId="1" fillId="4" borderId="1" xfId="0" applyFont="1" applyFill="1" applyBorder="1" applyAlignment="1">
      <alignmen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4" borderId="4" xfId="0" applyFont="1" applyFill="1" applyBorder="1" applyAlignment="1">
      <alignment horizontal="left" vertical="top"/>
    </xf>
    <xf numFmtId="0" fontId="1" fillId="4" borderId="8" xfId="0" applyFont="1" applyFill="1" applyBorder="1" applyAlignment="1">
      <alignment horizontal="center" vertical="top" wrapText="1"/>
    </xf>
    <xf numFmtId="0" fontId="2" fillId="0" borderId="8" xfId="0" applyFont="1" applyBorder="1" applyAlignment="1">
      <alignment horizontal="center" vertical="center"/>
    </xf>
    <xf numFmtId="0" fontId="8" fillId="0" borderId="4" xfId="0" applyFont="1" applyBorder="1" applyAlignment="1">
      <alignment horizontal="center" vertical="top" wrapText="1"/>
    </xf>
    <xf numFmtId="1" fontId="6" fillId="0" borderId="8" xfId="0" applyNumberFormat="1" applyFont="1" applyBorder="1" applyAlignment="1">
      <alignment horizontal="center" vertical="center" wrapText="1"/>
    </xf>
    <xf numFmtId="166" fontId="5" fillId="0" borderId="1" xfId="0" applyNumberFormat="1" applyFont="1" applyBorder="1" applyAlignment="1">
      <alignment horizontal="center" vertical="center"/>
    </xf>
    <xf numFmtId="0" fontId="18" fillId="0" borderId="8" xfId="0" applyFont="1" applyBorder="1" applyAlignment="1">
      <alignment horizontal="center" vertical="top"/>
    </xf>
    <xf numFmtId="0" fontId="18" fillId="0" borderId="8"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166" fontId="5" fillId="0" borderId="1" xfId="0" applyNumberFormat="1" applyFont="1" applyBorder="1" applyAlignment="1">
      <alignment horizontal="center" vertical="center"/>
    </xf>
    <xf numFmtId="0" fontId="1" fillId="4" borderId="4"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1" fillId="4" borderId="1" xfId="0" applyFont="1" applyFill="1" applyBorder="1" applyAlignment="1">
      <alignment horizontal="center" vertical="top"/>
    </xf>
    <xf numFmtId="0" fontId="2" fillId="0" borderId="1" xfId="0" applyFont="1" applyBorder="1" applyAlignment="1">
      <alignment horizontal="center" vertical="center"/>
    </xf>
    <xf numFmtId="0" fontId="1" fillId="4" borderId="4"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top" wrapText="1"/>
    </xf>
    <xf numFmtId="0" fontId="0" fillId="0" borderId="8" xfId="0" applyBorder="1" applyAlignment="1">
      <alignment vertical="top" wrapText="1"/>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8" xfId="0" applyFont="1" applyFill="1" applyBorder="1" applyAlignment="1">
      <alignment horizontal="center" vertical="center"/>
    </xf>
    <xf numFmtId="0" fontId="0" fillId="2" borderId="4" xfId="0" applyFill="1" applyBorder="1" applyAlignment="1">
      <alignment horizontal="left" vertical="center"/>
    </xf>
    <xf numFmtId="0" fontId="1" fillId="2" borderId="1" xfId="0" applyFont="1" applyFill="1" applyBorder="1" applyAlignment="1">
      <alignment horizontal="left" vertical="center"/>
    </xf>
    <xf numFmtId="0" fontId="1" fillId="2" borderId="8" xfId="0" applyFont="1" applyFill="1" applyBorder="1" applyAlignment="1">
      <alignment horizontal="left" vertical="center"/>
    </xf>
    <xf numFmtId="0" fontId="5" fillId="0" borderId="1" xfId="0" applyFont="1" applyBorder="1" applyAlignment="1">
      <alignment horizontal="left" vertical="center" wrapText="1"/>
    </xf>
    <xf numFmtId="0" fontId="3" fillId="0" borderId="4" xfId="0" applyFont="1" applyBorder="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3" fillId="0" borderId="1" xfId="0" applyFont="1" applyBorder="1" applyAlignment="1">
      <alignment horizontal="center" vertical="center"/>
    </xf>
    <xf numFmtId="0" fontId="1" fillId="2" borderId="4" xfId="0" applyFont="1" applyFill="1" applyBorder="1" applyAlignment="1">
      <alignment horizontal="left" vertical="center" wrapText="1"/>
    </xf>
    <xf numFmtId="0" fontId="15" fillId="3" borderId="4" xfId="0" applyFont="1" applyFill="1" applyBorder="1" applyAlignment="1">
      <alignment horizontal="center" vertical="top"/>
    </xf>
    <xf numFmtId="0" fontId="15" fillId="3" borderId="1" xfId="0" applyFont="1" applyFill="1" applyBorder="1" applyAlignment="1">
      <alignment horizontal="center" vertical="top"/>
    </xf>
    <xf numFmtId="0" fontId="15" fillId="3" borderId="8" xfId="0" applyFont="1" applyFill="1" applyBorder="1" applyAlignment="1">
      <alignment horizontal="center" vertical="top"/>
    </xf>
    <xf numFmtId="0" fontId="3" fillId="4"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 xfId="0" applyFont="1" applyFill="1" applyBorder="1" applyAlignment="1">
      <alignment horizontal="center" vertical="center"/>
    </xf>
    <xf numFmtId="0" fontId="12" fillId="3" borderId="4" xfId="0" applyFont="1" applyFill="1" applyBorder="1" applyAlignment="1">
      <alignment horizontal="center" vertical="top"/>
    </xf>
    <xf numFmtId="0" fontId="12" fillId="3" borderId="1" xfId="0" applyFont="1" applyFill="1" applyBorder="1" applyAlignment="1">
      <alignment horizontal="center" vertical="top"/>
    </xf>
    <xf numFmtId="0" fontId="12" fillId="3" borderId="8" xfId="0" applyFont="1" applyFill="1" applyBorder="1" applyAlignment="1">
      <alignment horizontal="center" vertical="top"/>
    </xf>
    <xf numFmtId="0" fontId="7" fillId="0" borderId="1" xfId="0" applyFont="1" applyBorder="1" applyAlignment="1">
      <alignment horizontal="left" vertical="center"/>
    </xf>
    <xf numFmtId="0" fontId="18" fillId="0" borderId="4" xfId="0" applyFont="1" applyBorder="1" applyAlignment="1">
      <alignment horizontal="left" vertical="center"/>
    </xf>
    <xf numFmtId="0" fontId="18" fillId="0" borderId="1" xfId="0" applyFont="1" applyBorder="1" applyAlignment="1">
      <alignment horizontal="left" vertical="center"/>
    </xf>
    <xf numFmtId="0" fontId="3" fillId="4" borderId="4" xfId="0" applyFont="1" applyFill="1" applyBorder="1" applyAlignment="1">
      <alignment horizontal="center" vertical="top" wrapText="1"/>
    </xf>
    <xf numFmtId="0" fontId="3" fillId="4" borderId="1" xfId="0" applyFont="1" applyFill="1" applyBorder="1" applyAlignment="1">
      <alignment horizontal="center" vertical="top"/>
    </xf>
    <xf numFmtId="0" fontId="3" fillId="4" borderId="1" xfId="0" applyFont="1" applyFill="1" applyBorder="1" applyAlignment="1">
      <alignment horizontal="center" vertical="top" wrapText="1"/>
    </xf>
    <xf numFmtId="0" fontId="3" fillId="4" borderId="8" xfId="0" applyFont="1" applyFill="1" applyBorder="1" applyAlignment="1">
      <alignment horizontal="center" vertical="top"/>
    </xf>
    <xf numFmtId="0" fontId="18" fillId="0" borderId="1" xfId="0" applyFont="1" applyBorder="1" applyAlignment="1">
      <alignment horizontal="left" vertical="top" wrapText="1"/>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2" fillId="3" borderId="2" xfId="0" applyFont="1" applyFill="1" applyBorder="1" applyAlignment="1">
      <alignment horizontal="center" vertical="top"/>
    </xf>
    <xf numFmtId="0" fontId="12" fillId="3" borderId="3" xfId="0" applyFont="1" applyFill="1" applyBorder="1" applyAlignment="1">
      <alignment horizontal="center" vertical="top"/>
    </xf>
    <xf numFmtId="0" fontId="12" fillId="3" borderId="7" xfId="0" applyFont="1" applyFill="1" applyBorder="1" applyAlignment="1">
      <alignment horizontal="center" vertical="top"/>
    </xf>
    <xf numFmtId="0" fontId="1" fillId="4" borderId="4" xfId="0" applyFont="1" applyFill="1" applyBorder="1" applyAlignment="1">
      <alignment horizontal="center" vertical="top"/>
    </xf>
    <xf numFmtId="0" fontId="1" fillId="4" borderId="8" xfId="0" applyFont="1" applyFill="1" applyBorder="1" applyAlignment="1">
      <alignment horizontal="center" vertical="top"/>
    </xf>
    <xf numFmtId="0" fontId="2" fillId="0" borderId="4" xfId="0" applyFont="1" applyBorder="1" applyAlignment="1">
      <alignment horizontal="left" vertical="center" wrapText="1"/>
    </xf>
    <xf numFmtId="0" fontId="14"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8" xfId="0" applyFont="1" applyBorder="1" applyAlignment="1">
      <alignment horizontal="left" vertical="center" wrapText="1"/>
    </xf>
    <xf numFmtId="0" fontId="0" fillId="2" borderId="1" xfId="0" applyFill="1" applyBorder="1" applyAlignment="1">
      <alignment horizontal="center" vertical="top"/>
    </xf>
    <xf numFmtId="0" fontId="0" fillId="2" borderId="8" xfId="0" applyFill="1" applyBorder="1" applyAlignment="1">
      <alignment horizontal="center" vertical="top"/>
    </xf>
    <xf numFmtId="0" fontId="2" fillId="0" borderId="1" xfId="0" applyFont="1" applyBorder="1" applyAlignment="1">
      <alignment horizontal="center" vertical="top"/>
    </xf>
    <xf numFmtId="0" fontId="2" fillId="0" borderId="8" xfId="0" applyFont="1" applyBorder="1" applyAlignment="1">
      <alignment horizontal="center" vertical="top"/>
    </xf>
    <xf numFmtId="0" fontId="0" fillId="0" borderId="1" xfId="0" applyBorder="1" applyAlignment="1">
      <alignment horizontal="center" vertical="top"/>
    </xf>
    <xf numFmtId="0" fontId="7" fillId="0" borderId="1" xfId="0" applyFont="1" applyBorder="1" applyAlignment="1">
      <alignment horizontal="center" vertical="top"/>
    </xf>
    <xf numFmtId="0" fontId="0" fillId="0" borderId="4" xfId="0" applyBorder="1" applyAlignment="1">
      <alignment horizontal="center" vertical="top"/>
    </xf>
    <xf numFmtId="0" fontId="0" fillId="0" borderId="8" xfId="0" applyBorder="1" applyAlignment="1">
      <alignment horizontal="center" vertical="top"/>
    </xf>
    <xf numFmtId="0" fontId="2" fillId="0" borderId="1" xfId="0" applyFont="1" applyBorder="1" applyAlignment="1">
      <alignment vertical="center" wrapText="1"/>
    </xf>
    <xf numFmtId="0" fontId="0" fillId="0" borderId="1" xfId="0" applyBorder="1" applyAlignment="1">
      <alignment vertical="center" wrapText="1"/>
    </xf>
    <xf numFmtId="0" fontId="0" fillId="0" borderId="8" xfId="0" applyBorder="1" applyAlignment="1">
      <alignment vertical="center" wrapText="1"/>
    </xf>
    <xf numFmtId="0" fontId="12" fillId="3" borderId="4"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8" xfId="0" applyFont="1" applyFill="1" applyBorder="1" applyAlignment="1">
      <alignment horizontal="center" vertical="center"/>
    </xf>
    <xf numFmtId="0" fontId="5" fillId="4" borderId="4" xfId="0" applyFont="1" applyFill="1" applyBorder="1" applyAlignment="1">
      <alignment horizontal="center" vertical="top" textRotation="90"/>
    </xf>
    <xf numFmtId="0" fontId="5" fillId="4" borderId="1" xfId="0" applyFont="1" applyFill="1" applyBorder="1" applyAlignment="1">
      <alignment horizontal="center" vertical="center" wrapText="1"/>
    </xf>
    <xf numFmtId="0" fontId="2" fillId="0" borderId="4"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1" fillId="4" borderId="1" xfId="0" applyFont="1" applyFill="1" applyBorder="1" applyAlignment="1">
      <alignment horizontal="left" vertical="center"/>
    </xf>
    <xf numFmtId="0" fontId="0" fillId="0" borderId="4" xfId="0" applyBorder="1"/>
    <xf numFmtId="0" fontId="0" fillId="0" borderId="1" xfId="0" applyBorder="1"/>
    <xf numFmtId="0" fontId="0" fillId="0" borderId="4" xfId="0" applyBorder="1" applyAlignment="1">
      <alignment wrapText="1"/>
    </xf>
    <xf numFmtId="0" fontId="0" fillId="0" borderId="4" xfId="0" applyBorder="1" applyAlignment="1">
      <alignment vertical="center" wrapText="1"/>
    </xf>
    <xf numFmtId="0" fontId="1" fillId="4" borderId="4" xfId="0" applyFont="1" applyFill="1" applyBorder="1" applyAlignment="1">
      <alignment horizontal="left" vertical="center"/>
    </xf>
    <xf numFmtId="0" fontId="16" fillId="3" borderId="4"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8" xfId="0" applyFont="1" applyFill="1" applyBorder="1" applyAlignment="1">
      <alignment horizontal="center" vertical="center"/>
    </xf>
    <xf numFmtId="0" fontId="2" fillId="0" borderId="1" xfId="0" applyFont="1" applyBorder="1" applyAlignment="1">
      <alignment horizontal="left" vertical="center"/>
    </xf>
    <xf numFmtId="0" fontId="2" fillId="0" borderId="8" xfId="0" applyFont="1" applyBorder="1" applyAlignment="1">
      <alignment vertical="center" wrapText="1"/>
    </xf>
    <xf numFmtId="0" fontId="2" fillId="0" borderId="4" xfId="0" applyFont="1" applyBorder="1" applyAlignment="1">
      <alignment horizontal="center" vertical="center"/>
    </xf>
    <xf numFmtId="0" fontId="10" fillId="0" borderId="4" xfId="0" applyFont="1" applyBorder="1" applyAlignment="1">
      <alignment vertical="top" wrapText="1"/>
    </xf>
    <xf numFmtId="0" fontId="2" fillId="0" borderId="1" xfId="0" applyFont="1" applyBorder="1" applyAlignment="1">
      <alignment vertical="top" wrapText="1"/>
    </xf>
    <xf numFmtId="0" fontId="4" fillId="0" borderId="0" xfId="0" applyFont="1" applyAlignment="1">
      <alignment horizontal="center" vertical="top"/>
    </xf>
    <xf numFmtId="0" fontId="13" fillId="3" borderId="0" xfId="0" applyFont="1" applyFill="1" applyAlignment="1">
      <alignment horizontal="center" vertical="top"/>
    </xf>
    <xf numFmtId="0" fontId="3" fillId="4" borderId="4" xfId="0" applyFont="1" applyFill="1" applyBorder="1" applyAlignment="1">
      <alignment horizontal="left" vertical="top"/>
    </xf>
    <xf numFmtId="0" fontId="3" fillId="4" borderId="1" xfId="0" applyFont="1" applyFill="1" applyBorder="1" applyAlignment="1">
      <alignment horizontal="left" vertical="top"/>
    </xf>
    <xf numFmtId="0" fontId="9" fillId="0" borderId="1" xfId="1" applyBorder="1" applyAlignment="1">
      <alignment horizontal="center" vertical="top"/>
    </xf>
    <xf numFmtId="0" fontId="3" fillId="4" borderId="4" xfId="0" applyFont="1" applyFill="1" applyBorder="1" applyAlignment="1">
      <alignment horizontal="center" vertical="top"/>
    </xf>
    <xf numFmtId="0" fontId="2" fillId="0" borderId="4" xfId="0" applyFont="1" applyBorder="1" applyAlignment="1">
      <alignment horizontal="justify" vertical="top" wrapText="1"/>
    </xf>
    <xf numFmtId="0" fontId="2" fillId="0" borderId="1" xfId="0" applyFont="1" applyBorder="1" applyAlignment="1">
      <alignment horizontal="justify"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8" xfId="0" applyFont="1" applyBorder="1" applyAlignment="1">
      <alignment horizontal="left" vertical="top"/>
    </xf>
    <xf numFmtId="0" fontId="3" fillId="4" borderId="8" xfId="0" applyFont="1" applyFill="1" applyBorder="1" applyAlignment="1">
      <alignment horizontal="left" vertical="top"/>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0" borderId="6" xfId="0" applyFont="1" applyBorder="1" applyAlignment="1">
      <alignment horizontal="center" vertical="top" wrapText="1"/>
    </xf>
    <xf numFmtId="0" fontId="3" fillId="0" borderId="6" xfId="0" applyFont="1" applyBorder="1" applyAlignment="1">
      <alignment horizontal="center"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center" vertical="top" wrapText="1"/>
    </xf>
    <xf numFmtId="0" fontId="2" fillId="0" borderId="8" xfId="0" applyFont="1" applyBorder="1" applyAlignment="1">
      <alignment horizontal="center" vertical="top" wrapText="1"/>
    </xf>
    <xf numFmtId="0" fontId="3" fillId="0" borderId="9" xfId="0" applyFont="1" applyBorder="1" applyAlignment="1">
      <alignment horizontal="center"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1</xdr:col>
      <xdr:colOff>2078181</xdr:colOff>
      <xdr:row>3</xdr:row>
      <xdr:rowOff>133350</xdr:rowOff>
    </xdr:to>
    <xdr:pic>
      <xdr:nvPicPr>
        <xdr:cNvPr id="3" name="Imagen 2">
          <a:extLst>
            <a:ext uri="{FF2B5EF4-FFF2-40B4-BE49-F238E27FC236}">
              <a16:creationId xmlns:a16="http://schemas.microsoft.com/office/drawing/2014/main" id="{250A10F6-7A5C-40E7-BE15-35C90EE54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2659206"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tabSelected="1" view="pageBreakPreview" topLeftCell="A68" zoomScale="80" zoomScaleNormal="80" zoomScaleSheetLayoutView="80" workbookViewId="0">
      <selection activeCell="J73" sqref="J73"/>
    </sheetView>
  </sheetViews>
  <sheetFormatPr baseColWidth="10" defaultColWidth="11.44140625" defaultRowHeight="13.8" x14ac:dyDescent="0.3"/>
  <cols>
    <col min="1" max="1" width="9" style="1" customWidth="1"/>
    <col min="2" max="2" width="30.5546875" style="1" customWidth="1"/>
    <col min="3" max="3" width="28.5546875" style="1" customWidth="1"/>
    <col min="4" max="4" width="18" style="1" customWidth="1"/>
    <col min="5" max="5" width="13.109375" style="1" customWidth="1"/>
    <col min="6" max="6" width="15.109375" style="1" customWidth="1"/>
    <col min="7" max="7" width="4.44140625" style="1" customWidth="1"/>
    <col min="8" max="8" width="16.88671875" style="1" customWidth="1"/>
    <col min="9" max="9" width="5" style="1" customWidth="1"/>
    <col min="10" max="10" width="15" style="1" customWidth="1"/>
    <col min="11" max="11" width="5.6640625" style="1" customWidth="1"/>
    <col min="12" max="12" width="17.109375" style="1" customWidth="1"/>
    <col min="13" max="13" width="28" style="1" customWidth="1"/>
    <col min="14" max="16384" width="11.44140625" style="1"/>
  </cols>
  <sheetData>
    <row r="1" spans="1:13" ht="14.4" x14ac:dyDescent="0.3">
      <c r="B1"/>
    </row>
    <row r="2" spans="1:13" ht="21.75" customHeight="1" x14ac:dyDescent="0.3">
      <c r="A2" s="123"/>
      <c r="B2" s="123"/>
      <c r="C2" s="123"/>
      <c r="D2" s="123"/>
      <c r="E2" s="123"/>
      <c r="F2" s="123"/>
      <c r="G2" s="123"/>
      <c r="H2" s="123"/>
      <c r="I2" s="123"/>
      <c r="J2" s="123"/>
      <c r="K2" s="123"/>
      <c r="L2" s="123"/>
      <c r="M2" s="123"/>
    </row>
    <row r="3" spans="1:13" ht="30" customHeight="1" thickBot="1" x14ac:dyDescent="0.35">
      <c r="A3" s="124" t="s">
        <v>0</v>
      </c>
      <c r="B3" s="124"/>
      <c r="C3" s="124"/>
      <c r="D3" s="124"/>
      <c r="E3" s="124"/>
      <c r="F3" s="124"/>
      <c r="G3" s="124"/>
      <c r="H3" s="124"/>
      <c r="I3" s="124"/>
      <c r="J3" s="124"/>
      <c r="K3" s="124"/>
      <c r="L3" s="124"/>
      <c r="M3" s="124"/>
    </row>
    <row r="4" spans="1:13" s="3" customFormat="1" ht="15.6" x14ac:dyDescent="0.3">
      <c r="A4" s="81" t="s">
        <v>1</v>
      </c>
      <c r="B4" s="82"/>
      <c r="C4" s="82"/>
      <c r="D4" s="82"/>
      <c r="E4" s="82"/>
      <c r="F4" s="82"/>
      <c r="G4" s="82"/>
      <c r="H4" s="82"/>
      <c r="I4" s="82"/>
      <c r="J4" s="82"/>
      <c r="K4" s="82"/>
      <c r="L4" s="82"/>
      <c r="M4" s="83"/>
    </row>
    <row r="5" spans="1:13" s="6" customFormat="1" ht="14.4" x14ac:dyDescent="0.3">
      <c r="A5" s="39" t="s">
        <v>2</v>
      </c>
      <c r="B5" s="40"/>
      <c r="C5" s="94" t="s">
        <v>3</v>
      </c>
      <c r="D5" s="94"/>
      <c r="E5" s="94"/>
      <c r="F5" s="94"/>
      <c r="G5" s="94"/>
      <c r="H5" s="40" t="s">
        <v>4</v>
      </c>
      <c r="I5" s="40"/>
      <c r="J5" s="90" t="s">
        <v>166</v>
      </c>
      <c r="K5" s="90"/>
      <c r="L5" s="90"/>
      <c r="M5" s="91"/>
    </row>
    <row r="6" spans="1:13" s="6" customFormat="1" ht="14.4" x14ac:dyDescent="0.3">
      <c r="A6" s="22" t="s">
        <v>5</v>
      </c>
      <c r="B6" s="10"/>
      <c r="C6" s="94" t="s">
        <v>6</v>
      </c>
      <c r="D6" s="94"/>
      <c r="E6" s="94"/>
      <c r="F6" s="94"/>
      <c r="G6" s="94"/>
      <c r="H6" s="40" t="s">
        <v>7</v>
      </c>
      <c r="I6" s="40"/>
      <c r="J6" s="92" t="s">
        <v>167</v>
      </c>
      <c r="K6" s="92"/>
      <c r="L6" s="92"/>
      <c r="M6" s="93"/>
    </row>
    <row r="7" spans="1:13" s="6" customFormat="1" ht="14.4" x14ac:dyDescent="0.3">
      <c r="A7" s="22" t="s">
        <v>8</v>
      </c>
      <c r="B7" s="10"/>
      <c r="C7" s="94" t="s">
        <v>9</v>
      </c>
      <c r="D7" s="94"/>
      <c r="E7" s="94"/>
      <c r="F7" s="94"/>
      <c r="G7" s="94"/>
      <c r="H7" s="40" t="s">
        <v>10</v>
      </c>
      <c r="I7" s="40"/>
      <c r="J7" s="92" t="s">
        <v>168</v>
      </c>
      <c r="K7" s="92"/>
      <c r="L7" s="92"/>
      <c r="M7" s="93"/>
    </row>
    <row r="8" spans="1:13" s="6" customFormat="1" ht="14.4" x14ac:dyDescent="0.3">
      <c r="A8" s="39" t="s">
        <v>11</v>
      </c>
      <c r="B8" s="40"/>
      <c r="C8" s="95" t="s">
        <v>12</v>
      </c>
      <c r="D8" s="95"/>
      <c r="E8" s="95"/>
      <c r="F8" s="95"/>
      <c r="G8" s="95"/>
      <c r="H8" s="40" t="s">
        <v>13</v>
      </c>
      <c r="I8" s="40"/>
      <c r="J8" s="92" t="s">
        <v>169</v>
      </c>
      <c r="K8" s="92"/>
      <c r="L8" s="92"/>
      <c r="M8" s="93"/>
    </row>
    <row r="9" spans="1:13" s="6" customFormat="1" ht="14.4" x14ac:dyDescent="0.3">
      <c r="A9" s="39" t="s">
        <v>14</v>
      </c>
      <c r="B9" s="40"/>
      <c r="C9" s="95">
        <v>96</v>
      </c>
      <c r="D9" s="95"/>
      <c r="E9" s="95"/>
      <c r="F9" s="95"/>
      <c r="G9" s="95"/>
      <c r="H9" s="40" t="s">
        <v>15</v>
      </c>
      <c r="I9" s="40"/>
      <c r="J9" s="92">
        <v>2</v>
      </c>
      <c r="K9" s="92"/>
      <c r="L9" s="92"/>
      <c r="M9" s="93"/>
    </row>
    <row r="10" spans="1:13" s="6" customFormat="1" ht="14.4" x14ac:dyDescent="0.3">
      <c r="A10" s="96"/>
      <c r="B10" s="94"/>
      <c r="C10" s="94"/>
      <c r="D10" s="94"/>
      <c r="E10" s="94"/>
      <c r="F10" s="94"/>
      <c r="G10" s="94"/>
      <c r="H10" s="94"/>
      <c r="I10" s="94"/>
      <c r="J10" s="94"/>
      <c r="K10" s="94"/>
      <c r="L10" s="94"/>
      <c r="M10" s="97"/>
    </row>
    <row r="11" spans="1:13" s="4" customFormat="1" ht="15.6" x14ac:dyDescent="0.3">
      <c r="A11" s="68" t="s">
        <v>16</v>
      </c>
      <c r="B11" s="69"/>
      <c r="C11" s="69"/>
      <c r="D11" s="69"/>
      <c r="E11" s="69"/>
      <c r="F11" s="69"/>
      <c r="G11" s="69"/>
      <c r="H11" s="69"/>
      <c r="I11" s="69"/>
      <c r="J11" s="69"/>
      <c r="K11" s="69"/>
      <c r="L11" s="69"/>
      <c r="M11" s="70"/>
    </row>
    <row r="12" spans="1:13" s="6" customFormat="1" ht="18" customHeight="1" x14ac:dyDescent="0.3">
      <c r="A12" s="84" t="s">
        <v>17</v>
      </c>
      <c r="B12" s="43"/>
      <c r="C12" s="43"/>
      <c r="D12" s="43"/>
      <c r="E12" s="43"/>
      <c r="F12" s="43"/>
      <c r="G12" s="43"/>
      <c r="H12" s="43" t="s">
        <v>18</v>
      </c>
      <c r="I12" s="43"/>
      <c r="J12" s="43"/>
      <c r="K12" s="43"/>
      <c r="L12" s="43"/>
      <c r="M12" s="85"/>
    </row>
    <row r="13" spans="1:13" s="6" customFormat="1" ht="14.4" x14ac:dyDescent="0.3">
      <c r="A13" s="86" t="s">
        <v>211</v>
      </c>
      <c r="B13" s="87"/>
      <c r="C13" s="87"/>
      <c r="D13" s="87"/>
      <c r="E13" s="87"/>
      <c r="F13" s="87"/>
      <c r="G13" s="87"/>
      <c r="H13" s="88" t="s">
        <v>19</v>
      </c>
      <c r="I13" s="88"/>
      <c r="J13" s="88"/>
      <c r="K13" s="88"/>
      <c r="L13" s="88"/>
      <c r="M13" s="89"/>
    </row>
    <row r="14" spans="1:13" s="6" customFormat="1" ht="22.5" customHeight="1" x14ac:dyDescent="0.3">
      <c r="A14" s="84" t="s">
        <v>20</v>
      </c>
      <c r="B14" s="43"/>
      <c r="C14" s="43"/>
      <c r="D14" s="43"/>
      <c r="E14" s="43"/>
      <c r="F14" s="43"/>
      <c r="G14" s="43"/>
      <c r="H14" s="43" t="s">
        <v>21</v>
      </c>
      <c r="I14" s="43"/>
      <c r="J14" s="43"/>
      <c r="K14" s="43"/>
      <c r="L14" s="43"/>
      <c r="M14" s="85"/>
    </row>
    <row r="15" spans="1:13" s="6" customFormat="1" ht="176.4" customHeight="1" x14ac:dyDescent="0.3">
      <c r="A15" s="106" t="s">
        <v>22</v>
      </c>
      <c r="B15" s="98"/>
      <c r="C15" s="98"/>
      <c r="D15" s="98"/>
      <c r="E15" s="98"/>
      <c r="F15" s="98"/>
      <c r="G15" s="98"/>
      <c r="H15" s="107" t="s">
        <v>23</v>
      </c>
      <c r="I15" s="107"/>
      <c r="J15" s="107"/>
      <c r="K15" s="107"/>
      <c r="L15" s="107"/>
      <c r="M15" s="108"/>
    </row>
    <row r="16" spans="1:13" s="6" customFormat="1" ht="21.75" customHeight="1" x14ac:dyDescent="0.3">
      <c r="A16" s="84" t="s">
        <v>24</v>
      </c>
      <c r="B16" s="43"/>
      <c r="C16" s="43"/>
      <c r="D16" s="43"/>
      <c r="E16" s="43"/>
      <c r="F16" s="43"/>
      <c r="G16" s="43"/>
      <c r="H16" s="43" t="s">
        <v>25</v>
      </c>
      <c r="I16" s="43"/>
      <c r="J16" s="43"/>
      <c r="K16" s="43"/>
      <c r="L16" s="43"/>
      <c r="M16" s="85"/>
    </row>
    <row r="17" spans="1:13" s="6" customFormat="1" ht="69" customHeight="1" x14ac:dyDescent="0.3">
      <c r="A17" s="86" t="s">
        <v>26</v>
      </c>
      <c r="B17" s="88"/>
      <c r="C17" s="88"/>
      <c r="D17" s="88"/>
      <c r="E17" s="88"/>
      <c r="F17" s="88"/>
      <c r="G17" s="88"/>
      <c r="H17" s="88" t="s">
        <v>170</v>
      </c>
      <c r="I17" s="88"/>
      <c r="J17" s="88"/>
      <c r="K17" s="88"/>
      <c r="L17" s="88"/>
      <c r="M17" s="89"/>
    </row>
    <row r="18" spans="1:13" s="5" customFormat="1" ht="21.75" customHeight="1" x14ac:dyDescent="0.3">
      <c r="A18" s="84" t="s">
        <v>27</v>
      </c>
      <c r="B18" s="43"/>
      <c r="C18" s="43"/>
      <c r="D18" s="43"/>
      <c r="E18" s="43"/>
      <c r="F18" s="43"/>
      <c r="G18" s="43"/>
      <c r="H18" s="43"/>
      <c r="I18" s="43"/>
      <c r="J18" s="43"/>
      <c r="K18" s="43"/>
      <c r="L18" s="43"/>
      <c r="M18" s="85"/>
    </row>
    <row r="19" spans="1:13" s="5" customFormat="1" ht="21.75" customHeight="1" x14ac:dyDescent="0.3">
      <c r="A19" s="39" t="s">
        <v>28</v>
      </c>
      <c r="B19" s="40"/>
      <c r="C19" s="40"/>
      <c r="D19" s="40"/>
      <c r="E19" s="40"/>
      <c r="F19" s="40"/>
      <c r="G19" s="40"/>
      <c r="H19" s="40"/>
      <c r="I19" s="40"/>
      <c r="J19" s="40"/>
      <c r="K19" s="43" t="s">
        <v>29</v>
      </c>
      <c r="L19" s="43"/>
      <c r="M19" s="85"/>
    </row>
    <row r="20" spans="1:13" s="5" customFormat="1" ht="17.399999999999999" customHeight="1" x14ac:dyDescent="0.3">
      <c r="A20" s="110" t="s">
        <v>171</v>
      </c>
      <c r="B20" s="111"/>
      <c r="C20" s="111"/>
      <c r="D20" s="111"/>
      <c r="E20" s="111"/>
      <c r="F20" s="111"/>
      <c r="G20" s="111"/>
      <c r="H20" s="111"/>
      <c r="I20" s="111"/>
      <c r="J20" s="111"/>
      <c r="K20" s="41" t="s">
        <v>30</v>
      </c>
      <c r="L20" s="41"/>
      <c r="M20" s="42"/>
    </row>
    <row r="21" spans="1:13" s="5" customFormat="1" ht="21.75" customHeight="1" x14ac:dyDescent="0.3">
      <c r="A21" s="112" t="s">
        <v>31</v>
      </c>
      <c r="B21" s="111"/>
      <c r="C21" s="111"/>
      <c r="D21" s="111"/>
      <c r="E21" s="111"/>
      <c r="F21" s="111"/>
      <c r="G21" s="111"/>
      <c r="H21" s="111"/>
      <c r="I21" s="111"/>
      <c r="J21" s="111"/>
      <c r="K21" s="41" t="s">
        <v>30</v>
      </c>
      <c r="L21" s="41"/>
      <c r="M21" s="42"/>
    </row>
    <row r="22" spans="1:13" s="5" customFormat="1" ht="21.6" customHeight="1" x14ac:dyDescent="0.3">
      <c r="A22" s="113" t="s">
        <v>32</v>
      </c>
      <c r="B22" s="99"/>
      <c r="C22" s="99"/>
      <c r="D22" s="99"/>
      <c r="E22" s="99"/>
      <c r="F22" s="99"/>
      <c r="G22" s="99"/>
      <c r="H22" s="99"/>
      <c r="I22" s="99"/>
      <c r="J22" s="99"/>
      <c r="K22" s="41" t="s">
        <v>30</v>
      </c>
      <c r="L22" s="41"/>
      <c r="M22" s="42"/>
    </row>
    <row r="23" spans="1:13" s="5" customFormat="1" ht="57.75" customHeight="1" x14ac:dyDescent="0.3">
      <c r="A23" s="114" t="s">
        <v>33</v>
      </c>
      <c r="B23" s="109"/>
      <c r="C23" s="118" t="s">
        <v>34</v>
      </c>
      <c r="D23" s="118"/>
      <c r="E23" s="118"/>
      <c r="F23" s="118"/>
      <c r="G23" s="118"/>
      <c r="H23" s="109" t="s">
        <v>178</v>
      </c>
      <c r="I23" s="109"/>
      <c r="J23" s="109"/>
      <c r="K23" s="98" t="s">
        <v>35</v>
      </c>
      <c r="L23" s="98"/>
      <c r="M23" s="119"/>
    </row>
    <row r="24" spans="1:13" s="5" customFormat="1" ht="37.5" customHeight="1" x14ac:dyDescent="0.3">
      <c r="A24" s="45" t="s">
        <v>36</v>
      </c>
      <c r="B24" s="46"/>
      <c r="C24" s="11" t="s">
        <v>37</v>
      </c>
      <c r="D24" s="44" t="s">
        <v>38</v>
      </c>
      <c r="E24" s="44"/>
      <c r="F24" s="44"/>
      <c r="G24" s="44"/>
      <c r="H24" s="46" t="s">
        <v>39</v>
      </c>
      <c r="I24" s="46"/>
      <c r="J24" s="46"/>
      <c r="K24" s="11" t="s">
        <v>37</v>
      </c>
      <c r="L24" s="41" t="s">
        <v>38</v>
      </c>
      <c r="M24" s="42"/>
    </row>
    <row r="25" spans="1:13" s="5" customFormat="1" ht="59.4" customHeight="1" x14ac:dyDescent="0.3">
      <c r="A25" s="45"/>
      <c r="B25" s="46"/>
      <c r="C25" s="47" t="s">
        <v>40</v>
      </c>
      <c r="D25" s="47"/>
      <c r="E25" s="47"/>
      <c r="F25" s="47"/>
      <c r="G25" s="47"/>
      <c r="H25" s="46"/>
      <c r="I25" s="46"/>
      <c r="J25" s="46"/>
      <c r="K25" s="48" t="s">
        <v>41</v>
      </c>
      <c r="L25" s="48"/>
      <c r="M25" s="49"/>
    </row>
    <row r="26" spans="1:13" s="5" customFormat="1" ht="37.5" customHeight="1" x14ac:dyDescent="0.3">
      <c r="A26" s="50" t="s">
        <v>42</v>
      </c>
      <c r="B26" s="51"/>
      <c r="C26" s="51"/>
      <c r="D26" s="51"/>
      <c r="E26" s="51"/>
      <c r="F26" s="51"/>
      <c r="G26" s="51"/>
      <c r="H26" s="51"/>
      <c r="I26" s="51"/>
      <c r="J26" s="51"/>
      <c r="K26" s="51"/>
      <c r="L26" s="51"/>
      <c r="M26" s="52"/>
    </row>
    <row r="27" spans="1:13" s="5" customFormat="1" ht="21.6" customHeight="1" x14ac:dyDescent="0.3">
      <c r="A27" s="53" t="s">
        <v>43</v>
      </c>
      <c r="B27" s="54"/>
      <c r="C27" s="54"/>
      <c r="D27" s="54"/>
      <c r="E27" s="54"/>
      <c r="F27" s="54"/>
      <c r="G27" s="54"/>
      <c r="H27" s="54"/>
      <c r="I27" s="54"/>
      <c r="J27" s="54"/>
      <c r="K27" s="54"/>
      <c r="L27" s="54"/>
      <c r="M27" s="55"/>
    </row>
    <row r="28" spans="1:13" s="5" customFormat="1" ht="37.5" customHeight="1" x14ac:dyDescent="0.3">
      <c r="A28" s="50" t="s">
        <v>44</v>
      </c>
      <c r="B28" s="51"/>
      <c r="C28" s="51"/>
      <c r="D28" s="51"/>
      <c r="E28" s="51"/>
      <c r="F28" s="51"/>
      <c r="G28" s="51"/>
      <c r="H28" s="51"/>
      <c r="I28" s="51"/>
      <c r="J28" s="51"/>
      <c r="K28" s="51"/>
      <c r="L28" s="51"/>
      <c r="M28" s="52"/>
    </row>
    <row r="29" spans="1:13" s="5" customFormat="1" ht="25.8" customHeight="1" x14ac:dyDescent="0.3">
      <c r="A29" s="61" t="s">
        <v>45</v>
      </c>
      <c r="B29" s="54"/>
      <c r="C29" s="54"/>
      <c r="D29" s="54"/>
      <c r="E29" s="54"/>
      <c r="F29" s="54"/>
      <c r="G29" s="54"/>
      <c r="H29" s="54"/>
      <c r="I29" s="54"/>
      <c r="J29" s="54"/>
      <c r="K29" s="54"/>
      <c r="L29" s="54"/>
      <c r="M29" s="55"/>
    </row>
    <row r="30" spans="1:13" s="6" customFormat="1" ht="14.4" x14ac:dyDescent="0.3">
      <c r="A30" s="62" t="s">
        <v>46</v>
      </c>
      <c r="B30" s="63"/>
      <c r="C30" s="63"/>
      <c r="D30" s="63"/>
      <c r="E30" s="63"/>
      <c r="F30" s="63"/>
      <c r="G30" s="63"/>
      <c r="H30" s="63"/>
      <c r="I30" s="63"/>
      <c r="J30" s="63"/>
      <c r="K30" s="63"/>
      <c r="L30" s="63"/>
      <c r="M30" s="64"/>
    </row>
    <row r="31" spans="1:13" s="6" customFormat="1" ht="34.5" customHeight="1" x14ac:dyDescent="0.3">
      <c r="A31" s="84" t="s">
        <v>47</v>
      </c>
      <c r="B31" s="43"/>
      <c r="C31" s="43" t="s">
        <v>48</v>
      </c>
      <c r="D31" s="43"/>
      <c r="E31" s="43"/>
      <c r="F31" s="43" t="s">
        <v>49</v>
      </c>
      <c r="G31" s="43"/>
      <c r="H31" s="43"/>
      <c r="I31" s="43"/>
      <c r="J31" s="12" t="s">
        <v>50</v>
      </c>
      <c r="K31" s="43" t="s">
        <v>51</v>
      </c>
      <c r="L31" s="43"/>
      <c r="M31" s="23" t="s">
        <v>52</v>
      </c>
    </row>
    <row r="32" spans="1:13" s="5" customFormat="1" ht="21.75" customHeight="1" x14ac:dyDescent="0.3">
      <c r="A32" s="120">
        <v>40</v>
      </c>
      <c r="B32" s="44"/>
      <c r="C32" s="44">
        <v>50</v>
      </c>
      <c r="D32" s="44"/>
      <c r="E32" s="44"/>
      <c r="F32" s="44">
        <v>6</v>
      </c>
      <c r="G32" s="44"/>
      <c r="H32" s="44"/>
      <c r="I32" s="44"/>
      <c r="J32" s="11">
        <v>96</v>
      </c>
      <c r="K32" s="44">
        <v>2</v>
      </c>
      <c r="L32" s="44"/>
      <c r="M32" s="24">
        <v>5</v>
      </c>
    </row>
    <row r="33" spans="1:14" s="4" customFormat="1" ht="15.6" x14ac:dyDescent="0.3">
      <c r="A33" s="68" t="s">
        <v>53</v>
      </c>
      <c r="B33" s="69"/>
      <c r="C33" s="69"/>
      <c r="D33" s="69"/>
      <c r="E33" s="69"/>
      <c r="F33" s="69"/>
      <c r="G33" s="69"/>
      <c r="H33" s="69"/>
      <c r="I33" s="69"/>
      <c r="J33" s="69"/>
      <c r="K33" s="69"/>
      <c r="L33" s="69"/>
      <c r="M33" s="70"/>
    </row>
    <row r="34" spans="1:14" s="6" customFormat="1" ht="14.4" x14ac:dyDescent="0.3">
      <c r="A34" s="84" t="s">
        <v>54</v>
      </c>
      <c r="B34" s="43"/>
      <c r="C34" s="43"/>
      <c r="D34" s="43"/>
      <c r="E34" s="43" t="s">
        <v>55</v>
      </c>
      <c r="F34" s="43"/>
      <c r="G34" s="43"/>
      <c r="H34" s="43"/>
      <c r="I34" s="43"/>
      <c r="J34" s="43"/>
      <c r="K34" s="43" t="s">
        <v>56</v>
      </c>
      <c r="L34" s="43"/>
      <c r="M34" s="85"/>
    </row>
    <row r="35" spans="1:14" ht="194.4" customHeight="1" x14ac:dyDescent="0.3">
      <c r="A35" s="121" t="s">
        <v>57</v>
      </c>
      <c r="B35" s="122"/>
      <c r="C35" s="122"/>
      <c r="D35" s="122"/>
      <c r="E35" s="122" t="s">
        <v>179</v>
      </c>
      <c r="F35" s="122"/>
      <c r="G35" s="122"/>
      <c r="H35" s="122"/>
      <c r="I35" s="122"/>
      <c r="J35" s="122"/>
      <c r="K35" s="98" t="s">
        <v>58</v>
      </c>
      <c r="L35" s="99"/>
      <c r="M35" s="100"/>
    </row>
    <row r="36" spans="1:14" s="3" customFormat="1" ht="17.399999999999999" customHeight="1" x14ac:dyDescent="0.3">
      <c r="A36" s="101" t="s">
        <v>59</v>
      </c>
      <c r="B36" s="102"/>
      <c r="C36" s="102"/>
      <c r="D36" s="102"/>
      <c r="E36" s="102"/>
      <c r="F36" s="102"/>
      <c r="G36" s="102"/>
      <c r="H36" s="102"/>
      <c r="I36" s="102"/>
      <c r="J36" s="102"/>
      <c r="K36" s="102"/>
      <c r="L36" s="102"/>
      <c r="M36" s="103"/>
    </row>
    <row r="37" spans="1:14" ht="22.5" customHeight="1" x14ac:dyDescent="0.3">
      <c r="A37" s="104" t="s">
        <v>60</v>
      </c>
      <c r="B37" s="65" t="s">
        <v>61</v>
      </c>
      <c r="C37" s="67" t="s">
        <v>62</v>
      </c>
      <c r="D37" s="105" t="s">
        <v>63</v>
      </c>
      <c r="E37" s="67" t="s">
        <v>64</v>
      </c>
      <c r="F37" s="67"/>
      <c r="G37" s="67"/>
      <c r="H37" s="67"/>
      <c r="I37" s="67"/>
      <c r="J37" s="67"/>
      <c r="K37" s="67"/>
      <c r="L37" s="65" t="s">
        <v>65</v>
      </c>
      <c r="M37" s="66" t="s">
        <v>66</v>
      </c>
    </row>
    <row r="38" spans="1:14" ht="39.75" customHeight="1" x14ac:dyDescent="0.3">
      <c r="A38" s="104"/>
      <c r="B38" s="65"/>
      <c r="C38" s="67"/>
      <c r="D38" s="105"/>
      <c r="E38" s="15" t="s">
        <v>67</v>
      </c>
      <c r="F38" s="16" t="s">
        <v>68</v>
      </c>
      <c r="G38" s="17" t="s">
        <v>69</v>
      </c>
      <c r="H38" s="16" t="s">
        <v>70</v>
      </c>
      <c r="I38" s="16" t="s">
        <v>69</v>
      </c>
      <c r="J38" s="16" t="s">
        <v>71</v>
      </c>
      <c r="K38" s="17" t="s">
        <v>69</v>
      </c>
      <c r="L38" s="65"/>
      <c r="M38" s="66"/>
    </row>
    <row r="39" spans="1:14" ht="23.25" customHeight="1" x14ac:dyDescent="0.3">
      <c r="A39" s="115" t="s">
        <v>72</v>
      </c>
      <c r="B39" s="116"/>
      <c r="C39" s="116"/>
      <c r="D39" s="116"/>
      <c r="E39" s="116"/>
      <c r="F39" s="116"/>
      <c r="G39" s="116"/>
      <c r="H39" s="116"/>
      <c r="I39" s="116"/>
      <c r="J39" s="116"/>
      <c r="K39" s="116"/>
      <c r="L39" s="116"/>
      <c r="M39" s="117"/>
    </row>
    <row r="40" spans="1:14" ht="184.2" customHeight="1" x14ac:dyDescent="0.3">
      <c r="A40" s="57">
        <v>1</v>
      </c>
      <c r="B40" s="56" t="s">
        <v>174</v>
      </c>
      <c r="C40" s="36" t="s">
        <v>173</v>
      </c>
      <c r="D40" s="36" t="s">
        <v>177</v>
      </c>
      <c r="E40" s="9" t="s">
        <v>172</v>
      </c>
      <c r="F40" s="9" t="s">
        <v>196</v>
      </c>
      <c r="G40" s="58">
        <v>1</v>
      </c>
      <c r="H40" s="9" t="s">
        <v>212</v>
      </c>
      <c r="I40" s="58">
        <v>0.8</v>
      </c>
      <c r="J40" s="7" t="s">
        <v>213</v>
      </c>
      <c r="K40" s="13">
        <v>0.5</v>
      </c>
      <c r="L40" s="36" t="s">
        <v>197</v>
      </c>
      <c r="M40" s="37" t="s">
        <v>198</v>
      </c>
    </row>
    <row r="41" spans="1:14" ht="24" customHeight="1" x14ac:dyDescent="0.3">
      <c r="A41" s="57"/>
      <c r="B41" s="56"/>
      <c r="C41" s="71"/>
      <c r="D41" s="36"/>
      <c r="E41" s="38">
        <v>45353</v>
      </c>
      <c r="F41" s="38"/>
      <c r="G41" s="58"/>
      <c r="H41" s="27">
        <f>E41</f>
        <v>45353</v>
      </c>
      <c r="I41" s="59"/>
      <c r="J41" s="27">
        <f>H41</f>
        <v>45353</v>
      </c>
      <c r="K41" s="14"/>
      <c r="L41" s="36"/>
      <c r="M41" s="37"/>
    </row>
    <row r="42" spans="1:14" ht="112.8" customHeight="1" x14ac:dyDescent="0.3">
      <c r="A42" s="57">
        <v>2</v>
      </c>
      <c r="B42" s="56" t="s">
        <v>73</v>
      </c>
      <c r="C42" s="36" t="s">
        <v>74</v>
      </c>
      <c r="D42" s="36" t="s">
        <v>32</v>
      </c>
      <c r="E42" s="9" t="s">
        <v>75</v>
      </c>
      <c r="F42" s="9" t="s">
        <v>214</v>
      </c>
      <c r="G42" s="58">
        <v>1</v>
      </c>
      <c r="H42" s="9" t="s">
        <v>215</v>
      </c>
      <c r="I42" s="58">
        <v>0.8</v>
      </c>
      <c r="J42" s="7" t="s">
        <v>186</v>
      </c>
      <c r="K42" s="13">
        <v>0.5</v>
      </c>
      <c r="L42" s="36" t="s">
        <v>195</v>
      </c>
      <c r="M42" s="37" t="s">
        <v>207</v>
      </c>
    </row>
    <row r="43" spans="1:14" ht="18" customHeight="1" x14ac:dyDescent="0.3">
      <c r="A43" s="57"/>
      <c r="B43" s="56"/>
      <c r="C43" s="71"/>
      <c r="D43" s="36"/>
      <c r="E43" s="38">
        <f>E41</f>
        <v>45353</v>
      </c>
      <c r="F43" s="38"/>
      <c r="G43" s="58"/>
      <c r="H43" s="27">
        <f>E43</f>
        <v>45353</v>
      </c>
      <c r="I43" s="59"/>
      <c r="J43" s="27">
        <f>H43</f>
        <v>45353</v>
      </c>
      <c r="K43" s="14"/>
      <c r="L43" s="36"/>
      <c r="M43" s="37"/>
    </row>
    <row r="44" spans="1:14" ht="150" customHeight="1" x14ac:dyDescent="0.3">
      <c r="A44" s="57">
        <v>4</v>
      </c>
      <c r="B44" s="56" t="s">
        <v>77</v>
      </c>
      <c r="C44" s="36" t="s">
        <v>180</v>
      </c>
      <c r="D44" s="36" t="s">
        <v>32</v>
      </c>
      <c r="E44" s="9" t="s">
        <v>75</v>
      </c>
      <c r="F44" s="9" t="s">
        <v>216</v>
      </c>
      <c r="G44" s="58">
        <v>1</v>
      </c>
      <c r="H44" s="9" t="s">
        <v>181</v>
      </c>
      <c r="I44" s="58">
        <v>0.8</v>
      </c>
      <c r="J44" s="7" t="s">
        <v>217</v>
      </c>
      <c r="K44" s="13">
        <v>0.5</v>
      </c>
      <c r="L44" s="36" t="s">
        <v>195</v>
      </c>
      <c r="M44" s="37" t="s">
        <v>208</v>
      </c>
      <c r="N44" s="8"/>
    </row>
    <row r="45" spans="1:14" ht="21" customHeight="1" x14ac:dyDescent="0.3">
      <c r="A45" s="57"/>
      <c r="B45" s="56"/>
      <c r="C45" s="71"/>
      <c r="D45" s="36"/>
      <c r="E45" s="38">
        <f>E43</f>
        <v>45353</v>
      </c>
      <c r="F45" s="38"/>
      <c r="G45" s="58"/>
      <c r="H45" s="27">
        <f>E45</f>
        <v>45353</v>
      </c>
      <c r="I45" s="59"/>
      <c r="J45" s="27">
        <f>H45</f>
        <v>45353</v>
      </c>
      <c r="K45" s="14"/>
      <c r="L45" s="36"/>
      <c r="M45" s="37"/>
    </row>
    <row r="46" spans="1:14" ht="25.65" customHeight="1" x14ac:dyDescent="0.3">
      <c r="A46" s="115" t="s">
        <v>79</v>
      </c>
      <c r="B46" s="116"/>
      <c r="C46" s="116"/>
      <c r="D46" s="116"/>
      <c r="E46" s="116"/>
      <c r="F46" s="116"/>
      <c r="G46" s="116"/>
      <c r="H46" s="116"/>
      <c r="I46" s="116"/>
      <c r="J46" s="116"/>
      <c r="K46" s="116"/>
      <c r="L46" s="116"/>
      <c r="M46" s="117"/>
    </row>
    <row r="47" spans="1:14" ht="97.8" customHeight="1" x14ac:dyDescent="0.3">
      <c r="A47" s="57">
        <v>5</v>
      </c>
      <c r="B47" s="56" t="s">
        <v>80</v>
      </c>
      <c r="C47" s="36" t="s">
        <v>81</v>
      </c>
      <c r="D47" s="36" t="s">
        <v>32</v>
      </c>
      <c r="E47" s="9" t="s">
        <v>82</v>
      </c>
      <c r="F47" s="9" t="s">
        <v>216</v>
      </c>
      <c r="G47" s="58">
        <v>1</v>
      </c>
      <c r="H47" s="9" t="s">
        <v>182</v>
      </c>
      <c r="I47" s="58">
        <v>0.8</v>
      </c>
      <c r="J47" s="7" t="s">
        <v>187</v>
      </c>
      <c r="K47" s="13">
        <v>0.5</v>
      </c>
      <c r="L47" s="36" t="s">
        <v>83</v>
      </c>
      <c r="M47" s="37" t="s">
        <v>209</v>
      </c>
    </row>
    <row r="48" spans="1:14" ht="16.8" customHeight="1" x14ac:dyDescent="0.3">
      <c r="A48" s="57"/>
      <c r="B48" s="56"/>
      <c r="C48" s="71"/>
      <c r="D48" s="36"/>
      <c r="E48" s="38">
        <f>E45</f>
        <v>45353</v>
      </c>
      <c r="F48" s="38"/>
      <c r="G48" s="58"/>
      <c r="H48" s="27">
        <f>E48</f>
        <v>45353</v>
      </c>
      <c r="I48" s="59"/>
      <c r="J48" s="27">
        <f>E48</f>
        <v>45353</v>
      </c>
      <c r="K48" s="14"/>
      <c r="L48" s="36"/>
      <c r="M48" s="37"/>
    </row>
    <row r="49" spans="1:13" ht="123" customHeight="1" x14ac:dyDescent="0.3">
      <c r="A49" s="57">
        <v>6</v>
      </c>
      <c r="B49" s="56" t="s">
        <v>84</v>
      </c>
      <c r="C49" s="36" t="s">
        <v>85</v>
      </c>
      <c r="D49" s="36" t="s">
        <v>32</v>
      </c>
      <c r="E49" s="9" t="s">
        <v>86</v>
      </c>
      <c r="F49" s="9" t="s">
        <v>87</v>
      </c>
      <c r="G49" s="58">
        <v>1</v>
      </c>
      <c r="H49" s="9" t="s">
        <v>218</v>
      </c>
      <c r="I49" s="58">
        <v>0.8</v>
      </c>
      <c r="J49" s="7" t="s">
        <v>188</v>
      </c>
      <c r="K49" s="13">
        <v>0.5</v>
      </c>
      <c r="L49" s="36" t="s">
        <v>219</v>
      </c>
      <c r="M49" s="37" t="s">
        <v>220</v>
      </c>
    </row>
    <row r="50" spans="1:13" ht="18.600000000000001" customHeight="1" x14ac:dyDescent="0.3">
      <c r="A50" s="57"/>
      <c r="B50" s="56"/>
      <c r="C50" s="71"/>
      <c r="D50" s="36"/>
      <c r="E50" s="38">
        <f>E48+7</f>
        <v>45360</v>
      </c>
      <c r="F50" s="38"/>
      <c r="G50" s="58"/>
      <c r="H50" s="27">
        <f>E50</f>
        <v>45360</v>
      </c>
      <c r="I50" s="59"/>
      <c r="J50" s="27">
        <f>H50</f>
        <v>45360</v>
      </c>
      <c r="K50" s="14"/>
      <c r="L50" s="36"/>
      <c r="M50" s="37"/>
    </row>
    <row r="51" spans="1:13" ht="85.8" customHeight="1" x14ac:dyDescent="0.3">
      <c r="A51" s="57">
        <v>7</v>
      </c>
      <c r="B51" s="56" t="s">
        <v>88</v>
      </c>
      <c r="C51" s="36" t="s">
        <v>89</v>
      </c>
      <c r="D51" s="36" t="s">
        <v>32</v>
      </c>
      <c r="E51" s="9" t="s">
        <v>88</v>
      </c>
      <c r="F51" s="9" t="s">
        <v>221</v>
      </c>
      <c r="G51" s="58">
        <v>1</v>
      </c>
      <c r="H51" s="9" t="s">
        <v>222</v>
      </c>
      <c r="I51" s="58">
        <v>0.8</v>
      </c>
      <c r="J51" s="7" t="s">
        <v>223</v>
      </c>
      <c r="K51" s="13">
        <v>0.5</v>
      </c>
      <c r="L51" s="36" t="s">
        <v>219</v>
      </c>
      <c r="M51" s="37" t="s">
        <v>200</v>
      </c>
    </row>
    <row r="52" spans="1:13" ht="30" customHeight="1" x14ac:dyDescent="0.3">
      <c r="A52" s="57"/>
      <c r="B52" s="56"/>
      <c r="C52" s="71"/>
      <c r="D52" s="36"/>
      <c r="E52" s="38">
        <f>E50</f>
        <v>45360</v>
      </c>
      <c r="F52" s="38"/>
      <c r="G52" s="58"/>
      <c r="H52" s="27">
        <f>E52</f>
        <v>45360</v>
      </c>
      <c r="I52" s="59"/>
      <c r="J52" s="27">
        <f>H52</f>
        <v>45360</v>
      </c>
      <c r="K52" s="14"/>
      <c r="L52" s="36"/>
      <c r="M52" s="37"/>
    </row>
    <row r="53" spans="1:13" ht="108" x14ac:dyDescent="0.3">
      <c r="A53" s="57">
        <v>8</v>
      </c>
      <c r="B53" s="56" t="s">
        <v>91</v>
      </c>
      <c r="C53" s="36" t="s">
        <v>92</v>
      </c>
      <c r="D53" s="36" t="s">
        <v>32</v>
      </c>
      <c r="E53" s="9" t="s">
        <v>93</v>
      </c>
      <c r="F53" s="9" t="s">
        <v>224</v>
      </c>
      <c r="G53" s="58">
        <v>1</v>
      </c>
      <c r="H53" s="9" t="s">
        <v>225</v>
      </c>
      <c r="I53" s="58">
        <v>0.8</v>
      </c>
      <c r="J53" s="7" t="s">
        <v>226</v>
      </c>
      <c r="K53" s="13">
        <v>0.5</v>
      </c>
      <c r="L53" s="36" t="s">
        <v>219</v>
      </c>
      <c r="M53" s="37" t="s">
        <v>199</v>
      </c>
    </row>
    <row r="54" spans="1:13" ht="18" customHeight="1" x14ac:dyDescent="0.3">
      <c r="A54" s="57"/>
      <c r="B54" s="56"/>
      <c r="C54" s="71"/>
      <c r="D54" s="36"/>
      <c r="E54" s="38">
        <f>E52</f>
        <v>45360</v>
      </c>
      <c r="F54" s="38"/>
      <c r="G54" s="58"/>
      <c r="H54" s="27">
        <f>E54</f>
        <v>45360</v>
      </c>
      <c r="I54" s="59"/>
      <c r="J54" s="27">
        <f>H54</f>
        <v>45360</v>
      </c>
      <c r="K54" s="14"/>
      <c r="L54" s="36"/>
      <c r="M54" s="37"/>
    </row>
    <row r="55" spans="1:13" ht="23.25" customHeight="1" x14ac:dyDescent="0.3">
      <c r="A55" s="115">
        <v>6</v>
      </c>
      <c r="B55" s="116"/>
      <c r="C55" s="116"/>
      <c r="D55" s="116"/>
      <c r="E55" s="116"/>
      <c r="F55" s="116"/>
      <c r="G55" s="116"/>
      <c r="H55" s="116"/>
      <c r="I55" s="116"/>
      <c r="J55" s="116"/>
      <c r="K55" s="116"/>
      <c r="L55" s="116"/>
      <c r="M55" s="117"/>
    </row>
    <row r="56" spans="1:13" ht="86.4" customHeight="1" x14ac:dyDescent="0.3">
      <c r="A56" s="57">
        <v>9</v>
      </c>
      <c r="B56" s="56" t="s">
        <v>94</v>
      </c>
      <c r="C56" s="36" t="s">
        <v>95</v>
      </c>
      <c r="D56" s="36" t="s">
        <v>32</v>
      </c>
      <c r="E56" s="9" t="s">
        <v>96</v>
      </c>
      <c r="F56" s="9" t="s">
        <v>97</v>
      </c>
      <c r="G56" s="58">
        <v>1</v>
      </c>
      <c r="H56" s="9" t="s">
        <v>183</v>
      </c>
      <c r="I56" s="58">
        <v>0.8</v>
      </c>
      <c r="J56" s="7" t="s">
        <v>189</v>
      </c>
      <c r="K56" s="13">
        <v>0.5</v>
      </c>
      <c r="L56" s="36" t="s">
        <v>76</v>
      </c>
      <c r="M56" s="37" t="s">
        <v>201</v>
      </c>
    </row>
    <row r="57" spans="1:13" ht="17.399999999999999" customHeight="1" x14ac:dyDescent="0.3">
      <c r="A57" s="57"/>
      <c r="B57" s="56"/>
      <c r="C57" s="71"/>
      <c r="D57" s="36"/>
      <c r="E57" s="38">
        <f>E54</f>
        <v>45360</v>
      </c>
      <c r="F57" s="38"/>
      <c r="G57" s="58"/>
      <c r="H57" s="27">
        <f>E57</f>
        <v>45360</v>
      </c>
      <c r="I57" s="59"/>
      <c r="J57" s="27">
        <f>H57</f>
        <v>45360</v>
      </c>
      <c r="K57" s="14"/>
      <c r="L57" s="36"/>
      <c r="M57" s="37"/>
    </row>
    <row r="58" spans="1:13" ht="75.599999999999994" customHeight="1" x14ac:dyDescent="0.3">
      <c r="A58" s="57">
        <v>10</v>
      </c>
      <c r="B58" s="56" t="s">
        <v>98</v>
      </c>
      <c r="C58" s="36" t="s">
        <v>99</v>
      </c>
      <c r="D58" s="36" t="s">
        <v>31</v>
      </c>
      <c r="E58" s="9" t="s">
        <v>100</v>
      </c>
      <c r="F58" s="9" t="s">
        <v>192</v>
      </c>
      <c r="G58" s="58">
        <v>1</v>
      </c>
      <c r="H58" s="9" t="s">
        <v>227</v>
      </c>
      <c r="I58" s="58">
        <v>0.8</v>
      </c>
      <c r="J58" s="7" t="s">
        <v>189</v>
      </c>
      <c r="K58" s="13">
        <v>0.5</v>
      </c>
      <c r="L58" s="36" t="s">
        <v>78</v>
      </c>
      <c r="M58" s="37" t="s">
        <v>202</v>
      </c>
    </row>
    <row r="59" spans="1:13" x14ac:dyDescent="0.3">
      <c r="A59" s="57"/>
      <c r="B59" s="56"/>
      <c r="C59" s="71"/>
      <c r="D59" s="36"/>
      <c r="E59" s="38">
        <f>E57</f>
        <v>45360</v>
      </c>
      <c r="F59" s="38"/>
      <c r="G59" s="58"/>
      <c r="H59" s="27">
        <f>E59</f>
        <v>45360</v>
      </c>
      <c r="I59" s="59"/>
      <c r="J59" s="27">
        <f>H59</f>
        <v>45360</v>
      </c>
      <c r="K59" s="14"/>
      <c r="L59" s="36"/>
      <c r="M59" s="37"/>
    </row>
    <row r="60" spans="1:13" ht="84" x14ac:dyDescent="0.3">
      <c r="A60" s="30">
        <v>11</v>
      </c>
      <c r="B60" s="56" t="s">
        <v>101</v>
      </c>
      <c r="C60" s="36" t="s">
        <v>102</v>
      </c>
      <c r="D60" s="36" t="s">
        <v>175</v>
      </c>
      <c r="E60" s="9" t="s">
        <v>103</v>
      </c>
      <c r="F60" s="9" t="s">
        <v>228</v>
      </c>
      <c r="G60" s="33">
        <v>1</v>
      </c>
      <c r="H60" s="9" t="s">
        <v>229</v>
      </c>
      <c r="I60" s="58">
        <v>0.8</v>
      </c>
      <c r="J60" s="7" t="s">
        <v>190</v>
      </c>
      <c r="K60" s="33">
        <v>0.5</v>
      </c>
      <c r="L60" s="36" t="s">
        <v>83</v>
      </c>
      <c r="M60" s="37" t="s">
        <v>202</v>
      </c>
    </row>
    <row r="61" spans="1:13" x14ac:dyDescent="0.3">
      <c r="A61" s="31"/>
      <c r="B61" s="56"/>
      <c r="C61" s="71"/>
      <c r="D61" s="36"/>
      <c r="E61" s="38">
        <f>E59+7</f>
        <v>45367</v>
      </c>
      <c r="F61" s="38"/>
      <c r="G61" s="34"/>
      <c r="H61" s="27">
        <f>E61</f>
        <v>45367</v>
      </c>
      <c r="I61" s="59"/>
      <c r="J61" s="27">
        <f>H61</f>
        <v>45367</v>
      </c>
      <c r="K61" s="34"/>
      <c r="L61" s="36"/>
      <c r="M61" s="37"/>
    </row>
    <row r="62" spans="1:13" ht="84" x14ac:dyDescent="0.3">
      <c r="A62" s="57">
        <v>12</v>
      </c>
      <c r="B62" s="56" t="s">
        <v>104</v>
      </c>
      <c r="C62" s="36" t="s">
        <v>105</v>
      </c>
      <c r="D62" s="36" t="s">
        <v>175</v>
      </c>
      <c r="E62" s="9" t="s">
        <v>106</v>
      </c>
      <c r="F62" s="9" t="s">
        <v>228</v>
      </c>
      <c r="G62" s="58">
        <v>1</v>
      </c>
      <c r="H62" s="9" t="s">
        <v>230</v>
      </c>
      <c r="I62" s="58">
        <v>1</v>
      </c>
      <c r="J62" s="7" t="s">
        <v>190</v>
      </c>
      <c r="K62" s="13">
        <v>0.5</v>
      </c>
      <c r="L62" s="36" t="s">
        <v>90</v>
      </c>
      <c r="M62" s="37" t="s">
        <v>203</v>
      </c>
    </row>
    <row r="63" spans="1:13" x14ac:dyDescent="0.3">
      <c r="A63" s="57"/>
      <c r="B63" s="56"/>
      <c r="C63" s="36"/>
      <c r="D63" s="36"/>
      <c r="E63" s="38">
        <f>E61</f>
        <v>45367</v>
      </c>
      <c r="F63" s="38"/>
      <c r="G63" s="58"/>
      <c r="H63" s="27">
        <f>E63</f>
        <v>45367</v>
      </c>
      <c r="I63" s="59"/>
      <c r="J63" s="27">
        <f>H63</f>
        <v>45367</v>
      </c>
      <c r="K63" s="14"/>
      <c r="L63" s="36"/>
      <c r="M63" s="37"/>
    </row>
    <row r="64" spans="1:13" ht="15.9" customHeight="1" x14ac:dyDescent="0.3">
      <c r="A64" s="115" t="s">
        <v>107</v>
      </c>
      <c r="B64" s="116"/>
      <c r="C64" s="116"/>
      <c r="D64" s="116"/>
      <c r="E64" s="116"/>
      <c r="F64" s="116"/>
      <c r="G64" s="116"/>
      <c r="H64" s="116"/>
      <c r="I64" s="116"/>
      <c r="J64" s="116"/>
      <c r="K64" s="116"/>
      <c r="L64" s="116"/>
      <c r="M64" s="117"/>
    </row>
    <row r="65" spans="1:13" ht="96" x14ac:dyDescent="0.3">
      <c r="A65" s="30">
        <v>13</v>
      </c>
      <c r="B65" s="56" t="s">
        <v>108</v>
      </c>
      <c r="C65" s="36" t="s">
        <v>109</v>
      </c>
      <c r="D65" s="36" t="s">
        <v>175</v>
      </c>
      <c r="E65" s="9" t="s">
        <v>110</v>
      </c>
      <c r="F65" s="9" t="s">
        <v>231</v>
      </c>
      <c r="G65" s="33">
        <v>2</v>
      </c>
      <c r="H65" s="9" t="s">
        <v>232</v>
      </c>
      <c r="I65" s="33">
        <v>1</v>
      </c>
      <c r="J65" s="7" t="s">
        <v>190</v>
      </c>
      <c r="K65" s="33">
        <v>1</v>
      </c>
      <c r="L65" s="36" t="s">
        <v>111</v>
      </c>
      <c r="M65" s="37" t="s">
        <v>204</v>
      </c>
    </row>
    <row r="66" spans="1:13" x14ac:dyDescent="0.3">
      <c r="A66" s="31"/>
      <c r="B66" s="56"/>
      <c r="C66" s="71"/>
      <c r="D66" s="36"/>
      <c r="E66" s="38">
        <f>E63</f>
        <v>45367</v>
      </c>
      <c r="F66" s="38"/>
      <c r="G66" s="34"/>
      <c r="H66" s="27">
        <f>E66</f>
        <v>45367</v>
      </c>
      <c r="I66" s="34"/>
      <c r="J66" s="27">
        <f>H66</f>
        <v>45367</v>
      </c>
      <c r="K66" s="34"/>
      <c r="L66" s="36"/>
      <c r="M66" s="37"/>
    </row>
    <row r="67" spans="1:13" ht="109.2" customHeight="1" x14ac:dyDescent="0.3">
      <c r="A67" s="31"/>
      <c r="B67" s="56" t="s">
        <v>112</v>
      </c>
      <c r="C67" s="36" t="s">
        <v>233</v>
      </c>
      <c r="D67" s="36" t="s">
        <v>31</v>
      </c>
      <c r="E67" s="9" t="s">
        <v>113</v>
      </c>
      <c r="F67" s="9" t="s">
        <v>234</v>
      </c>
      <c r="G67" s="34"/>
      <c r="H67" s="9" t="s">
        <v>235</v>
      </c>
      <c r="I67" s="34"/>
      <c r="J67" s="7" t="s">
        <v>236</v>
      </c>
      <c r="K67" s="35"/>
      <c r="L67" s="36" t="s">
        <v>76</v>
      </c>
      <c r="M67" s="37" t="s">
        <v>237</v>
      </c>
    </row>
    <row r="68" spans="1:13" ht="19.8" customHeight="1" x14ac:dyDescent="0.3">
      <c r="A68" s="32"/>
      <c r="B68" s="56"/>
      <c r="C68" s="36"/>
      <c r="D68" s="36"/>
      <c r="E68" s="38">
        <f>E66+7</f>
        <v>45374</v>
      </c>
      <c r="F68" s="38"/>
      <c r="G68" s="35"/>
      <c r="H68" s="27">
        <f>E68</f>
        <v>45374</v>
      </c>
      <c r="I68" s="35"/>
      <c r="J68" s="27">
        <f>H68</f>
        <v>45374</v>
      </c>
      <c r="K68" s="14"/>
      <c r="L68" s="36"/>
      <c r="M68" s="37"/>
    </row>
    <row r="69" spans="1:13" ht="96" x14ac:dyDescent="0.3">
      <c r="A69" s="57">
        <v>14</v>
      </c>
      <c r="B69" s="56" t="s">
        <v>114</v>
      </c>
      <c r="C69" s="36" t="s">
        <v>115</v>
      </c>
      <c r="D69" s="36" t="s">
        <v>31</v>
      </c>
      <c r="E69" s="9" t="s">
        <v>116</v>
      </c>
      <c r="F69" s="9" t="s">
        <v>193</v>
      </c>
      <c r="G69" s="58">
        <v>3</v>
      </c>
      <c r="H69" s="9" t="s">
        <v>184</v>
      </c>
      <c r="I69" s="58">
        <v>1</v>
      </c>
      <c r="J69" s="7" t="s">
        <v>238</v>
      </c>
      <c r="K69" s="13">
        <v>0.5</v>
      </c>
      <c r="L69" s="36" t="s">
        <v>78</v>
      </c>
      <c r="M69" s="37" t="s">
        <v>239</v>
      </c>
    </row>
    <row r="70" spans="1:13" x14ac:dyDescent="0.3">
      <c r="A70" s="57"/>
      <c r="B70" s="56"/>
      <c r="C70" s="36"/>
      <c r="D70" s="36"/>
      <c r="E70" s="38">
        <f>E68</f>
        <v>45374</v>
      </c>
      <c r="F70" s="38"/>
      <c r="G70" s="58"/>
      <c r="H70" s="27">
        <f>E70</f>
        <v>45374</v>
      </c>
      <c r="I70" s="59"/>
      <c r="J70" s="27">
        <f>H70</f>
        <v>45374</v>
      </c>
      <c r="K70" s="14"/>
      <c r="L70" s="36"/>
      <c r="M70" s="37"/>
    </row>
    <row r="71" spans="1:13" ht="84" x14ac:dyDescent="0.3">
      <c r="A71" s="60">
        <v>15</v>
      </c>
      <c r="B71" s="56" t="s">
        <v>117</v>
      </c>
      <c r="C71" s="36" t="s">
        <v>118</v>
      </c>
      <c r="D71" s="36" t="s">
        <v>31</v>
      </c>
      <c r="E71" s="9" t="s">
        <v>119</v>
      </c>
      <c r="F71" s="9" t="s">
        <v>240</v>
      </c>
      <c r="G71" s="33">
        <v>4</v>
      </c>
      <c r="H71" s="9" t="s">
        <v>185</v>
      </c>
      <c r="I71" s="33">
        <v>1</v>
      </c>
      <c r="J71" s="7" t="s">
        <v>191</v>
      </c>
      <c r="K71" s="33">
        <v>1</v>
      </c>
      <c r="L71" s="36" t="s">
        <v>83</v>
      </c>
      <c r="M71" s="37" t="s">
        <v>205</v>
      </c>
    </row>
    <row r="72" spans="1:13" ht="18.75" customHeight="1" x14ac:dyDescent="0.3">
      <c r="A72" s="60"/>
      <c r="B72" s="56"/>
      <c r="C72" s="36"/>
      <c r="D72" s="36"/>
      <c r="E72" s="38">
        <f>E70+14</f>
        <v>45388</v>
      </c>
      <c r="F72" s="38"/>
      <c r="G72" s="34"/>
      <c r="H72" s="27">
        <f>E72</f>
        <v>45388</v>
      </c>
      <c r="I72" s="34"/>
      <c r="J72" s="27">
        <f>H72</f>
        <v>45388</v>
      </c>
      <c r="K72" s="34"/>
      <c r="L72" s="36"/>
      <c r="M72" s="37"/>
    </row>
    <row r="73" spans="1:13" ht="99" customHeight="1" x14ac:dyDescent="0.3">
      <c r="A73" s="60">
        <v>16</v>
      </c>
      <c r="B73" s="56" t="s">
        <v>120</v>
      </c>
      <c r="C73" s="36" t="s">
        <v>121</v>
      </c>
      <c r="D73" s="36" t="s">
        <v>31</v>
      </c>
      <c r="E73" s="9" t="s">
        <v>122</v>
      </c>
      <c r="F73" s="9" t="s">
        <v>194</v>
      </c>
      <c r="G73" s="34"/>
      <c r="H73" s="9" t="s">
        <v>241</v>
      </c>
      <c r="I73" s="34"/>
      <c r="J73" s="7" t="s">
        <v>242</v>
      </c>
      <c r="K73" s="35"/>
      <c r="L73" s="36" t="s">
        <v>123</v>
      </c>
      <c r="M73" s="37" t="s">
        <v>206</v>
      </c>
    </row>
    <row r="74" spans="1:13" ht="19.2" customHeight="1" x14ac:dyDescent="0.3">
      <c r="A74" s="60"/>
      <c r="B74" s="56"/>
      <c r="C74" s="36"/>
      <c r="D74" s="36"/>
      <c r="E74" s="38">
        <f>E72</f>
        <v>45388</v>
      </c>
      <c r="F74" s="38"/>
      <c r="G74" s="35"/>
      <c r="H74" s="27">
        <f>E74</f>
        <v>45388</v>
      </c>
      <c r="I74" s="35"/>
      <c r="J74" s="27">
        <f>H74</f>
        <v>45388</v>
      </c>
      <c r="K74" s="14"/>
      <c r="L74" s="36"/>
      <c r="M74" s="37"/>
    </row>
    <row r="75" spans="1:13" s="2" customFormat="1" ht="37.799999999999997" customHeight="1" x14ac:dyDescent="0.3">
      <c r="A75" s="25"/>
      <c r="B75" s="18"/>
      <c r="C75" s="18"/>
      <c r="D75" s="18"/>
      <c r="E75" s="18"/>
      <c r="F75" s="19" t="s">
        <v>124</v>
      </c>
      <c r="G75" s="19">
        <f>SUM(G40:G74)</f>
        <v>20</v>
      </c>
      <c r="H75" s="19" t="s">
        <v>125</v>
      </c>
      <c r="I75" s="20">
        <f>SUM(I40:I74)</f>
        <v>12</v>
      </c>
      <c r="J75" s="19" t="s">
        <v>126</v>
      </c>
      <c r="K75" s="21">
        <f>SUM(K40:K45,K47:K53,K56:K62,K65:K69,K71:K73)</f>
        <v>8</v>
      </c>
      <c r="L75" s="19" t="s">
        <v>127</v>
      </c>
      <c r="M75" s="26">
        <f>G75+I75+K75</f>
        <v>40</v>
      </c>
    </row>
    <row r="76" spans="1:13" ht="15.6" x14ac:dyDescent="0.3">
      <c r="A76" s="68" t="s">
        <v>128</v>
      </c>
      <c r="B76" s="69"/>
      <c r="C76" s="69"/>
      <c r="D76" s="69"/>
      <c r="E76" s="69"/>
      <c r="F76" s="69"/>
      <c r="G76" s="69"/>
      <c r="H76" s="69"/>
      <c r="I76" s="69"/>
      <c r="J76" s="69"/>
      <c r="K76" s="69"/>
      <c r="L76" s="69"/>
      <c r="M76" s="70"/>
    </row>
    <row r="77" spans="1:13" ht="30" customHeight="1" x14ac:dyDescent="0.3">
      <c r="A77" s="74" t="s">
        <v>129</v>
      </c>
      <c r="B77" s="75"/>
      <c r="C77" s="75"/>
      <c r="D77" s="75"/>
      <c r="E77" s="75"/>
      <c r="F77" s="75"/>
      <c r="G77" s="76" t="s">
        <v>130</v>
      </c>
      <c r="H77" s="75"/>
      <c r="I77" s="75"/>
      <c r="J77" s="75"/>
      <c r="K77" s="75"/>
      <c r="L77" s="75"/>
      <c r="M77" s="77"/>
    </row>
    <row r="78" spans="1:13" ht="31.2" customHeight="1" x14ac:dyDescent="0.3">
      <c r="A78" s="72" t="s">
        <v>131</v>
      </c>
      <c r="B78" s="73"/>
      <c r="C78" s="73"/>
      <c r="D78" s="73"/>
      <c r="E78" s="80" t="s">
        <v>38</v>
      </c>
      <c r="F78" s="80"/>
      <c r="G78" s="78" t="s">
        <v>132</v>
      </c>
      <c r="H78" s="78"/>
      <c r="I78" s="78"/>
      <c r="J78" s="78"/>
      <c r="K78" s="78"/>
      <c r="L78" s="78"/>
      <c r="M78" s="28" t="s">
        <v>38</v>
      </c>
    </row>
    <row r="79" spans="1:13" ht="20.25" customHeight="1" x14ac:dyDescent="0.3">
      <c r="A79" s="72" t="s">
        <v>133</v>
      </c>
      <c r="B79" s="73"/>
      <c r="C79" s="73"/>
      <c r="D79" s="73"/>
      <c r="E79" s="80" t="s">
        <v>38</v>
      </c>
      <c r="F79" s="80"/>
      <c r="G79" s="78" t="s">
        <v>134</v>
      </c>
      <c r="H79" s="78"/>
      <c r="I79" s="78"/>
      <c r="J79" s="78"/>
      <c r="K79" s="78"/>
      <c r="L79" s="78"/>
      <c r="M79" s="79" t="s">
        <v>38</v>
      </c>
    </row>
    <row r="80" spans="1:13" ht="23.25" customHeight="1" x14ac:dyDescent="0.3">
      <c r="A80" s="72" t="s">
        <v>135</v>
      </c>
      <c r="B80" s="73"/>
      <c r="C80" s="73"/>
      <c r="D80" s="73"/>
      <c r="E80" s="80" t="s">
        <v>38</v>
      </c>
      <c r="F80" s="80"/>
      <c r="G80" s="78"/>
      <c r="H80" s="78"/>
      <c r="I80" s="78"/>
      <c r="J80" s="78"/>
      <c r="K80" s="78"/>
      <c r="L80" s="78"/>
      <c r="M80" s="79"/>
    </row>
    <row r="81" spans="1:13" ht="28.8" customHeight="1" x14ac:dyDescent="0.3">
      <c r="A81" s="72" t="s">
        <v>136</v>
      </c>
      <c r="B81" s="73"/>
      <c r="C81" s="73"/>
      <c r="D81" s="73"/>
      <c r="E81" s="80" t="s">
        <v>34</v>
      </c>
      <c r="F81" s="80"/>
      <c r="G81" s="78" t="s">
        <v>137</v>
      </c>
      <c r="H81" s="78"/>
      <c r="I81" s="78"/>
      <c r="J81" s="78"/>
      <c r="K81" s="78"/>
      <c r="L81" s="78"/>
      <c r="M81" s="29" t="s">
        <v>34</v>
      </c>
    </row>
    <row r="82" spans="1:13" ht="27" customHeight="1" x14ac:dyDescent="0.3">
      <c r="A82" s="72" t="s">
        <v>138</v>
      </c>
      <c r="B82" s="73"/>
      <c r="C82" s="73"/>
      <c r="D82" s="73"/>
      <c r="E82" s="80" t="s">
        <v>38</v>
      </c>
      <c r="F82" s="80"/>
      <c r="G82" s="78" t="s">
        <v>139</v>
      </c>
      <c r="H82" s="78"/>
      <c r="I82" s="78"/>
      <c r="J82" s="78"/>
      <c r="K82" s="78"/>
      <c r="L82" s="78"/>
      <c r="M82" s="29" t="s">
        <v>38</v>
      </c>
    </row>
    <row r="83" spans="1:13" ht="17.399999999999999" customHeight="1" x14ac:dyDescent="0.3">
      <c r="A83" s="72" t="s">
        <v>140</v>
      </c>
      <c r="B83" s="73"/>
      <c r="C83" s="73"/>
      <c r="D83" s="73"/>
      <c r="E83" s="80" t="s">
        <v>38</v>
      </c>
      <c r="F83" s="80"/>
      <c r="G83" s="78" t="s">
        <v>141</v>
      </c>
      <c r="H83" s="78"/>
      <c r="I83" s="78"/>
      <c r="J83" s="78"/>
      <c r="K83" s="78"/>
      <c r="L83" s="78"/>
      <c r="M83" s="79" t="s">
        <v>38</v>
      </c>
    </row>
    <row r="84" spans="1:13" ht="16.8" customHeight="1" x14ac:dyDescent="0.3">
      <c r="A84" s="72" t="s">
        <v>142</v>
      </c>
      <c r="B84" s="73"/>
      <c r="C84" s="73"/>
      <c r="D84" s="73"/>
      <c r="E84" s="80" t="s">
        <v>38</v>
      </c>
      <c r="F84" s="80"/>
      <c r="G84" s="78"/>
      <c r="H84" s="78"/>
      <c r="I84" s="78"/>
      <c r="J84" s="78"/>
      <c r="K84" s="78"/>
      <c r="L84" s="78"/>
      <c r="M84" s="79"/>
    </row>
    <row r="85" spans="1:13" ht="15.6" x14ac:dyDescent="0.3">
      <c r="A85" s="68" t="s">
        <v>143</v>
      </c>
      <c r="B85" s="69"/>
      <c r="C85" s="69"/>
      <c r="D85" s="69"/>
      <c r="E85" s="69"/>
      <c r="F85" s="69"/>
      <c r="G85" s="69"/>
      <c r="H85" s="69"/>
      <c r="I85" s="69"/>
      <c r="J85" s="69"/>
      <c r="K85" s="69"/>
      <c r="L85" s="69"/>
      <c r="M85" s="70"/>
    </row>
    <row r="86" spans="1:13" ht="18" customHeight="1" x14ac:dyDescent="0.3">
      <c r="A86" s="128" t="s">
        <v>144</v>
      </c>
      <c r="B86" s="75"/>
      <c r="C86" s="75"/>
      <c r="D86" s="75"/>
      <c r="E86" s="75"/>
      <c r="F86" s="75"/>
      <c r="G86" s="75"/>
      <c r="H86" s="75" t="s">
        <v>145</v>
      </c>
      <c r="I86" s="75"/>
      <c r="J86" s="75"/>
      <c r="K86" s="75"/>
      <c r="L86" s="75"/>
      <c r="M86" s="77"/>
    </row>
    <row r="87" spans="1:13" ht="99" customHeight="1" x14ac:dyDescent="0.3">
      <c r="A87" s="129" t="s">
        <v>146</v>
      </c>
      <c r="B87" s="130"/>
      <c r="C87" s="130"/>
      <c r="D87" s="130"/>
      <c r="E87" s="130"/>
      <c r="F87" s="130"/>
      <c r="G87" s="130"/>
      <c r="H87" s="131" t="s">
        <v>210</v>
      </c>
      <c r="I87" s="132"/>
      <c r="J87" s="132"/>
      <c r="K87" s="132"/>
      <c r="L87" s="132"/>
      <c r="M87" s="133"/>
    </row>
    <row r="88" spans="1:13" ht="15.6" x14ac:dyDescent="0.3">
      <c r="A88" s="68" t="s">
        <v>147</v>
      </c>
      <c r="B88" s="69"/>
      <c r="C88" s="69"/>
      <c r="D88" s="69"/>
      <c r="E88" s="69"/>
      <c r="F88" s="69"/>
      <c r="G88" s="69"/>
      <c r="H88" s="69"/>
      <c r="I88" s="69"/>
      <c r="J88" s="69"/>
      <c r="K88" s="69"/>
      <c r="L88" s="69"/>
      <c r="M88" s="70"/>
    </row>
    <row r="89" spans="1:13" ht="16.5" customHeight="1" x14ac:dyDescent="0.3">
      <c r="A89" s="125" t="s">
        <v>148</v>
      </c>
      <c r="B89" s="126"/>
      <c r="C89" s="127" t="s">
        <v>165</v>
      </c>
      <c r="D89" s="92"/>
      <c r="E89" s="92"/>
      <c r="F89" s="92"/>
      <c r="G89" s="92"/>
      <c r="H89" s="75" t="s">
        <v>149</v>
      </c>
      <c r="I89" s="75"/>
      <c r="J89" s="75"/>
      <c r="K89" s="75"/>
      <c r="L89" s="75"/>
      <c r="M89" s="77"/>
    </row>
    <row r="90" spans="1:13" ht="16.5" customHeight="1" x14ac:dyDescent="0.3">
      <c r="A90" s="125" t="s">
        <v>150</v>
      </c>
      <c r="B90" s="126"/>
      <c r="C90" s="92" t="s">
        <v>151</v>
      </c>
      <c r="D90" s="92"/>
      <c r="E90" s="92"/>
      <c r="F90" s="92"/>
      <c r="G90" s="92"/>
      <c r="H90" s="131" t="s">
        <v>152</v>
      </c>
      <c r="I90" s="132"/>
      <c r="J90" s="132"/>
      <c r="K90" s="132"/>
      <c r="L90" s="132"/>
      <c r="M90" s="133"/>
    </row>
    <row r="91" spans="1:13" ht="16.5" customHeight="1" x14ac:dyDescent="0.3">
      <c r="A91" s="125" t="s">
        <v>153</v>
      </c>
      <c r="B91" s="126"/>
      <c r="C91" s="92" t="s">
        <v>154</v>
      </c>
      <c r="D91" s="92"/>
      <c r="E91" s="92"/>
      <c r="F91" s="92"/>
      <c r="G91" s="92"/>
      <c r="H91" s="132"/>
      <c r="I91" s="132"/>
      <c r="J91" s="132"/>
      <c r="K91" s="132"/>
      <c r="L91" s="132"/>
      <c r="M91" s="133"/>
    </row>
    <row r="92" spans="1:13" ht="16.5" customHeight="1" x14ac:dyDescent="0.3">
      <c r="A92" s="125" t="s">
        <v>155</v>
      </c>
      <c r="B92" s="126"/>
      <c r="C92" s="92" t="s">
        <v>156</v>
      </c>
      <c r="D92" s="92"/>
      <c r="E92" s="92"/>
      <c r="F92" s="92"/>
      <c r="G92" s="92"/>
      <c r="H92" s="132"/>
      <c r="I92" s="132"/>
      <c r="J92" s="132"/>
      <c r="K92" s="132"/>
      <c r="L92" s="132"/>
      <c r="M92" s="133"/>
    </row>
    <row r="93" spans="1:13" ht="16.5" customHeight="1" x14ac:dyDescent="0.3">
      <c r="A93" s="125" t="s">
        <v>157</v>
      </c>
      <c r="B93" s="126"/>
      <c r="C93" s="92" t="s">
        <v>158</v>
      </c>
      <c r="D93" s="92"/>
      <c r="E93" s="92"/>
      <c r="F93" s="92"/>
      <c r="G93" s="92"/>
      <c r="H93" s="132"/>
      <c r="I93" s="132"/>
      <c r="J93" s="132"/>
      <c r="K93" s="132"/>
      <c r="L93" s="132"/>
      <c r="M93" s="133"/>
    </row>
    <row r="94" spans="1:13" ht="15.6" x14ac:dyDescent="0.3">
      <c r="A94" s="68" t="s">
        <v>159</v>
      </c>
      <c r="B94" s="69"/>
      <c r="C94" s="69"/>
      <c r="D94" s="69"/>
      <c r="E94" s="69"/>
      <c r="F94" s="69"/>
      <c r="G94" s="69"/>
      <c r="H94" s="69"/>
      <c r="I94" s="69"/>
      <c r="J94" s="69"/>
      <c r="K94" s="69"/>
      <c r="L94" s="69"/>
      <c r="M94" s="70"/>
    </row>
    <row r="95" spans="1:13" ht="18" customHeight="1" x14ac:dyDescent="0.3">
      <c r="A95" s="125" t="s">
        <v>160</v>
      </c>
      <c r="B95" s="126"/>
      <c r="C95" s="126" t="s">
        <v>161</v>
      </c>
      <c r="D95" s="126"/>
      <c r="E95" s="126"/>
      <c r="F95" s="126"/>
      <c r="G95" s="126"/>
      <c r="H95" s="126" t="s">
        <v>162</v>
      </c>
      <c r="I95" s="126"/>
      <c r="J95" s="126"/>
      <c r="K95" s="126"/>
      <c r="L95" s="126"/>
      <c r="M95" s="134"/>
    </row>
    <row r="96" spans="1:13" ht="15" customHeight="1" x14ac:dyDescent="0.3">
      <c r="A96" s="139"/>
      <c r="B96" s="140"/>
      <c r="C96" s="92"/>
      <c r="D96" s="92"/>
      <c r="E96" s="92"/>
      <c r="F96" s="92"/>
      <c r="G96" s="92"/>
      <c r="H96" s="141"/>
      <c r="I96" s="141"/>
      <c r="J96" s="141"/>
      <c r="K96" s="141"/>
      <c r="L96" s="141"/>
      <c r="M96" s="142"/>
    </row>
    <row r="97" spans="1:13" ht="15" customHeight="1" x14ac:dyDescent="0.3">
      <c r="A97" s="139"/>
      <c r="B97" s="140"/>
      <c r="C97" s="92"/>
      <c r="D97" s="92"/>
      <c r="E97" s="92"/>
      <c r="F97" s="92"/>
      <c r="G97" s="92"/>
      <c r="H97" s="141"/>
      <c r="I97" s="141"/>
      <c r="J97" s="141"/>
      <c r="K97" s="141"/>
      <c r="L97" s="141"/>
      <c r="M97" s="142"/>
    </row>
    <row r="98" spans="1:13" ht="15" customHeight="1" x14ac:dyDescent="0.3">
      <c r="A98" s="139"/>
      <c r="B98" s="140"/>
      <c r="C98" s="92"/>
      <c r="D98" s="92"/>
      <c r="E98" s="92"/>
      <c r="F98" s="92"/>
      <c r="G98" s="92"/>
      <c r="H98" s="141"/>
      <c r="I98" s="141"/>
      <c r="J98" s="141"/>
      <c r="K98" s="141"/>
      <c r="L98" s="141"/>
      <c r="M98" s="142"/>
    </row>
    <row r="99" spans="1:13" ht="15" customHeight="1" x14ac:dyDescent="0.3">
      <c r="A99" s="139"/>
      <c r="B99" s="140"/>
      <c r="C99" s="92"/>
      <c r="D99" s="92"/>
      <c r="E99" s="92"/>
      <c r="F99" s="92"/>
      <c r="G99" s="92"/>
      <c r="H99" s="141"/>
      <c r="I99" s="141"/>
      <c r="J99" s="141"/>
      <c r="K99" s="141"/>
      <c r="L99" s="141"/>
      <c r="M99" s="142"/>
    </row>
    <row r="100" spans="1:13" ht="39" customHeight="1" thickBot="1" x14ac:dyDescent="0.35">
      <c r="A100" s="135" t="s">
        <v>176</v>
      </c>
      <c r="B100" s="136"/>
      <c r="C100" s="137" t="s">
        <v>163</v>
      </c>
      <c r="D100" s="138"/>
      <c r="E100" s="138"/>
      <c r="F100" s="138"/>
      <c r="G100" s="138"/>
      <c r="H100" s="137" t="s">
        <v>164</v>
      </c>
      <c r="I100" s="138"/>
      <c r="J100" s="138"/>
      <c r="K100" s="138"/>
      <c r="L100" s="138"/>
      <c r="M100" s="143"/>
    </row>
  </sheetData>
  <mergeCells count="280">
    <mergeCell ref="E63:F63"/>
    <mergeCell ref="M65:M66"/>
    <mergeCell ref="I44:I45"/>
    <mergeCell ref="E48:F48"/>
    <mergeCell ref="B60:B61"/>
    <mergeCell ref="C60:C61"/>
    <mergeCell ref="D60:D61"/>
    <mergeCell ref="L60:L61"/>
    <mergeCell ref="M60:M61"/>
    <mergeCell ref="B65:B66"/>
    <mergeCell ref="E61:F61"/>
    <mergeCell ref="E66:F66"/>
    <mergeCell ref="C65:C66"/>
    <mergeCell ref="D65:D66"/>
    <mergeCell ref="L65:L66"/>
    <mergeCell ref="D56:D57"/>
    <mergeCell ref="E54:F54"/>
    <mergeCell ref="A55:M55"/>
    <mergeCell ref="G51:G52"/>
    <mergeCell ref="G49:G50"/>
    <mergeCell ref="I49:I50"/>
    <mergeCell ref="A53:A54"/>
    <mergeCell ref="B53:B54"/>
    <mergeCell ref="C53:C54"/>
    <mergeCell ref="A100:B100"/>
    <mergeCell ref="C100:G100"/>
    <mergeCell ref="A96:B99"/>
    <mergeCell ref="H96:M99"/>
    <mergeCell ref="H100:M100"/>
    <mergeCell ref="C96:G99"/>
    <mergeCell ref="C92:G92"/>
    <mergeCell ref="H89:M89"/>
    <mergeCell ref="H90:M93"/>
    <mergeCell ref="D67:D68"/>
    <mergeCell ref="C91:G91"/>
    <mergeCell ref="A34:D34"/>
    <mergeCell ref="E34:J34"/>
    <mergeCell ref="A64:M64"/>
    <mergeCell ref="A94:M94"/>
    <mergeCell ref="A95:B95"/>
    <mergeCell ref="C95:G95"/>
    <mergeCell ref="H95:M95"/>
    <mergeCell ref="A81:D81"/>
    <mergeCell ref="A82:D82"/>
    <mergeCell ref="A83:D83"/>
    <mergeCell ref="M69:M70"/>
    <mergeCell ref="E70:F70"/>
    <mergeCell ref="B73:B74"/>
    <mergeCell ref="C73:C74"/>
    <mergeCell ref="M53:M54"/>
    <mergeCell ref="M49:M50"/>
    <mergeCell ref="I51:I52"/>
    <mergeCell ref="L67:L68"/>
    <mergeCell ref="M67:M68"/>
    <mergeCell ref="M56:M57"/>
    <mergeCell ref="L56:L57"/>
    <mergeCell ref="L58:L59"/>
    <mergeCell ref="A2:M2"/>
    <mergeCell ref="A3:M3"/>
    <mergeCell ref="A89:B89"/>
    <mergeCell ref="A90:B90"/>
    <mergeCell ref="A93:B93"/>
    <mergeCell ref="C89:G89"/>
    <mergeCell ref="C90:G90"/>
    <mergeCell ref="C93:G93"/>
    <mergeCell ref="A85:M85"/>
    <mergeCell ref="A86:G86"/>
    <mergeCell ref="H86:M86"/>
    <mergeCell ref="A87:G87"/>
    <mergeCell ref="H87:M87"/>
    <mergeCell ref="A88:M88"/>
    <mergeCell ref="A31:B31"/>
    <mergeCell ref="C31:E31"/>
    <mergeCell ref="F31:I31"/>
    <mergeCell ref="A91:B91"/>
    <mergeCell ref="A92:B92"/>
    <mergeCell ref="A8:B8"/>
    <mergeCell ref="B67:B68"/>
    <mergeCell ref="M51:M52"/>
    <mergeCell ref="A46:M46"/>
    <mergeCell ref="C67:C68"/>
    <mergeCell ref="D53:D54"/>
    <mergeCell ref="L53:L54"/>
    <mergeCell ref="I53:I54"/>
    <mergeCell ref="G53:G54"/>
    <mergeCell ref="A49:A50"/>
    <mergeCell ref="B49:B50"/>
    <mergeCell ref="C49:C50"/>
    <mergeCell ref="D49:D50"/>
    <mergeCell ref="L49:L50"/>
    <mergeCell ref="C58:C59"/>
    <mergeCell ref="D58:D59"/>
    <mergeCell ref="E68:F68"/>
    <mergeCell ref="A17:G17"/>
    <mergeCell ref="H17:M17"/>
    <mergeCell ref="A23:B23"/>
    <mergeCell ref="B47:B48"/>
    <mergeCell ref="C47:C48"/>
    <mergeCell ref="D47:D48"/>
    <mergeCell ref="G44:G45"/>
    <mergeCell ref="A39:M39"/>
    <mergeCell ref="C23:G23"/>
    <mergeCell ref="K23:M23"/>
    <mergeCell ref="K34:M34"/>
    <mergeCell ref="A32:B32"/>
    <mergeCell ref="C32:E32"/>
    <mergeCell ref="F32:I32"/>
    <mergeCell ref="A35:D35"/>
    <mergeCell ref="E35:J35"/>
    <mergeCell ref="L47:L48"/>
    <mergeCell ref="A58:A59"/>
    <mergeCell ref="M58:M59"/>
    <mergeCell ref="G58:G59"/>
    <mergeCell ref="L51:L52"/>
    <mergeCell ref="L44:L45"/>
    <mergeCell ref="M44:M45"/>
    <mergeCell ref="E43:F43"/>
    <mergeCell ref="I42:I43"/>
    <mergeCell ref="A42:A43"/>
    <mergeCell ref="B42:B43"/>
    <mergeCell ref="C42:C43"/>
    <mergeCell ref="D42:D43"/>
    <mergeCell ref="G42:G43"/>
    <mergeCell ref="L42:L43"/>
    <mergeCell ref="M42:M43"/>
    <mergeCell ref="H5:I5"/>
    <mergeCell ref="A14:G14"/>
    <mergeCell ref="H14:M14"/>
    <mergeCell ref="A15:G15"/>
    <mergeCell ref="H15:M15"/>
    <mergeCell ref="H23:J23"/>
    <mergeCell ref="A18:M18"/>
    <mergeCell ref="K19:M19"/>
    <mergeCell ref="A20:J20"/>
    <mergeCell ref="A21:J21"/>
    <mergeCell ref="A22:J22"/>
    <mergeCell ref="A12:G12"/>
    <mergeCell ref="A40:A41"/>
    <mergeCell ref="B40:B41"/>
    <mergeCell ref="C40:C41"/>
    <mergeCell ref="D40:D41"/>
    <mergeCell ref="K35:M35"/>
    <mergeCell ref="A36:M36"/>
    <mergeCell ref="A37:A38"/>
    <mergeCell ref="B37:B38"/>
    <mergeCell ref="C37:C38"/>
    <mergeCell ref="D37:D38"/>
    <mergeCell ref="A4:M4"/>
    <mergeCell ref="A16:G16"/>
    <mergeCell ref="H12:M12"/>
    <mergeCell ref="A13:G13"/>
    <mergeCell ref="H13:M13"/>
    <mergeCell ref="H7:I7"/>
    <mergeCell ref="A5:B5"/>
    <mergeCell ref="H8:I8"/>
    <mergeCell ref="J5:M5"/>
    <mergeCell ref="J6:M6"/>
    <mergeCell ref="J7:M7"/>
    <mergeCell ref="J8:M8"/>
    <mergeCell ref="C5:G5"/>
    <mergeCell ref="C6:G6"/>
    <mergeCell ref="C7:G7"/>
    <mergeCell ref="C8:G8"/>
    <mergeCell ref="A9:B9"/>
    <mergeCell ref="C9:G9"/>
    <mergeCell ref="H9:I9"/>
    <mergeCell ref="J9:M9"/>
    <mergeCell ref="A10:M10"/>
    <mergeCell ref="H6:I6"/>
    <mergeCell ref="H16:M16"/>
    <mergeCell ref="A11:M11"/>
    <mergeCell ref="A84:D84"/>
    <mergeCell ref="A76:M76"/>
    <mergeCell ref="A77:F77"/>
    <mergeCell ref="G77:M77"/>
    <mergeCell ref="A78:D78"/>
    <mergeCell ref="A79:D79"/>
    <mergeCell ref="G83:L84"/>
    <mergeCell ref="M83:M84"/>
    <mergeCell ref="G78:L78"/>
    <mergeCell ref="E78:F78"/>
    <mergeCell ref="E79:F79"/>
    <mergeCell ref="E80:F80"/>
    <mergeCell ref="E81:F81"/>
    <mergeCell ref="E82:F82"/>
    <mergeCell ref="E83:F83"/>
    <mergeCell ref="E84:F84"/>
    <mergeCell ref="G81:L81"/>
    <mergeCell ref="G82:L82"/>
    <mergeCell ref="G79:L80"/>
    <mergeCell ref="M79:M80"/>
    <mergeCell ref="A80:D80"/>
    <mergeCell ref="C62:C63"/>
    <mergeCell ref="D62:D63"/>
    <mergeCell ref="G62:G63"/>
    <mergeCell ref="I62:I63"/>
    <mergeCell ref="A60:A61"/>
    <mergeCell ref="G60:G61"/>
    <mergeCell ref="I60:I61"/>
    <mergeCell ref="D44:D45"/>
    <mergeCell ref="E45:F45"/>
    <mergeCell ref="C44:C45"/>
    <mergeCell ref="A47:A48"/>
    <mergeCell ref="E50:F50"/>
    <mergeCell ref="E52:F52"/>
    <mergeCell ref="B51:B52"/>
    <mergeCell ref="C51:C52"/>
    <mergeCell ref="D51:D52"/>
    <mergeCell ref="G47:G48"/>
    <mergeCell ref="I47:I48"/>
    <mergeCell ref="A44:A45"/>
    <mergeCell ref="B44:B45"/>
    <mergeCell ref="A51:A52"/>
    <mergeCell ref="I56:I57"/>
    <mergeCell ref="G56:G57"/>
    <mergeCell ref="B58:B59"/>
    <mergeCell ref="A28:M28"/>
    <mergeCell ref="A29:M29"/>
    <mergeCell ref="A30:M30"/>
    <mergeCell ref="L62:L63"/>
    <mergeCell ref="M62:M63"/>
    <mergeCell ref="K60:K61"/>
    <mergeCell ref="G40:G41"/>
    <mergeCell ref="I40:I41"/>
    <mergeCell ref="L40:L41"/>
    <mergeCell ref="M40:M41"/>
    <mergeCell ref="L37:L38"/>
    <mergeCell ref="M37:M38"/>
    <mergeCell ref="E37:K37"/>
    <mergeCell ref="E41:F41"/>
    <mergeCell ref="A33:M33"/>
    <mergeCell ref="M47:M48"/>
    <mergeCell ref="A56:A57"/>
    <mergeCell ref="I58:I59"/>
    <mergeCell ref="E59:F59"/>
    <mergeCell ref="E57:F57"/>
    <mergeCell ref="B56:B57"/>
    <mergeCell ref="C56:C57"/>
    <mergeCell ref="A62:A63"/>
    <mergeCell ref="B62:B63"/>
    <mergeCell ref="L71:L72"/>
    <mergeCell ref="M71:M72"/>
    <mergeCell ref="E72:F72"/>
    <mergeCell ref="A69:A70"/>
    <mergeCell ref="B69:B70"/>
    <mergeCell ref="C69:C70"/>
    <mergeCell ref="D69:D70"/>
    <mergeCell ref="G69:G70"/>
    <mergeCell ref="I69:I70"/>
    <mergeCell ref="L69:L70"/>
    <mergeCell ref="G71:G74"/>
    <mergeCell ref="I71:I74"/>
    <mergeCell ref="K71:K73"/>
    <mergeCell ref="A71:A72"/>
    <mergeCell ref="A73:A74"/>
    <mergeCell ref="D73:D74"/>
    <mergeCell ref="A65:A68"/>
    <mergeCell ref="G65:G68"/>
    <mergeCell ref="I65:I68"/>
    <mergeCell ref="K65:K67"/>
    <mergeCell ref="L73:L74"/>
    <mergeCell ref="M73:M74"/>
    <mergeCell ref="E74:F74"/>
    <mergeCell ref="A19:J19"/>
    <mergeCell ref="K20:M20"/>
    <mergeCell ref="K21:M21"/>
    <mergeCell ref="K22:M22"/>
    <mergeCell ref="K31:L31"/>
    <mergeCell ref="K32:L32"/>
    <mergeCell ref="A24:B25"/>
    <mergeCell ref="D24:G24"/>
    <mergeCell ref="H24:J25"/>
    <mergeCell ref="L24:M24"/>
    <mergeCell ref="C25:G25"/>
    <mergeCell ref="K25:M25"/>
    <mergeCell ref="A26:M26"/>
    <mergeCell ref="A27:M27"/>
    <mergeCell ref="B71:B72"/>
    <mergeCell ref="C71:C72"/>
    <mergeCell ref="D71:D72"/>
  </mergeCells>
  <hyperlinks>
    <hyperlink ref="C89" r:id="rId1" xr:uid="{139DCBBA-98AA-4FC4-9DA9-E64F2CC0B6B5}"/>
  </hyperlinks>
  <pageMargins left="0.23622047244094491" right="0.23622047244094491" top="0.35433070866141736" bottom="0.35433070866141736" header="0" footer="0"/>
  <pageSetup scale="65" fitToHeight="8" orientation="landscape" r:id="rId2"/>
  <rowBreaks count="2" manualBreakCount="2">
    <brk id="35" max="12" man="1"/>
    <brk id="93" max="12"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782743-6A61-4D7D-88DD-FB3E0AE65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52D392-47DD-4BCC-96AF-AF4D4E14D27E}">
  <ds:schemaRefs>
    <ds:schemaRef ds:uri="http://schemas.microsoft.com/sharepoint/v3/contenttype/forms"/>
  </ds:schemaRefs>
</ds:datastoreItem>
</file>

<file path=customXml/itemProps3.xml><?xml version="1.0" encoding="utf-8"?>
<ds:datastoreItem xmlns:ds="http://schemas.openxmlformats.org/officeDocument/2006/customXml" ds:itemID="{3E220183-86F6-4482-87C6-ACE15A8F592F}">
  <ds:schemaRefs>
    <ds:schemaRef ds:uri="http://purl.org/dc/terms/"/>
    <ds:schemaRef ds:uri="http://schemas.openxmlformats.org/package/2006/metadata/core-properties"/>
    <ds:schemaRef ds:uri="0157d9ab-2bd2-4b26-9ac6-6cf31e8af793"/>
    <ds:schemaRef ds:uri="http://schemas.microsoft.com/office/2006/documentManagement/types"/>
    <ds:schemaRef ds:uri="http://www.w3.org/XML/1998/namespace"/>
    <ds:schemaRef ds:uri="http://purl.org/dc/dcmitype/"/>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PEA_APP_DISTRIBUIDAS</vt:lpstr>
      <vt:lpstr>PEA_APP_DISTRIBUIDAS!Área_de_impresión</vt:lpstr>
      <vt:lpstr>PEA_APP_DISTRIBUIDAS!Títulos_a_imprimir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cp:lastPrinted>2024-02-26T04:11:15Z</cp:lastPrinted>
  <dcterms:created xsi:type="dcterms:W3CDTF">2017-11-21T17:48:22Z</dcterms:created>
  <dcterms:modified xsi:type="dcterms:W3CDTF">2024-03-28T03:03:33Z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