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personBGCC\ITSJAPON\scriptsBaseDeDatos\aplicacionesDistribuidas\"/>
    </mc:Choice>
  </mc:AlternateContent>
  <xr:revisionPtr revIDLastSave="0" documentId="8_{394A097F-B856-412E-A96D-EEAE15ACA480}" xr6:coauthVersionLast="47" xr6:coauthVersionMax="47" xr10:uidLastSave="{00000000-0000-0000-0000-000000000000}"/>
  <bookViews>
    <workbookView xWindow="29295" yWindow="975" windowWidth="12630" windowHeight="13320" xr2:uid="{00000000-000D-0000-FFFF-FFFF00000000}"/>
  </bookViews>
  <sheets>
    <sheet name="PEA_APP_DISTRIBUIDAS" sheetId="2" r:id="rId1"/>
  </sheets>
  <definedNames>
    <definedName name="_xlnm.Print_Area" localSheetId="0">PEA_APP_DISTRIBUIDAS!$A$1:$M$101</definedName>
    <definedName name="_xlnm.Print_Titles" localSheetId="0">PEA_APP_DISTRIBUIDAS!$2:$3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3" i="2" l="1"/>
  <c r="E45" i="2" s="1"/>
  <c r="E48" i="2" s="1"/>
  <c r="E50" i="2" l="1"/>
  <c r="E52" i="2" s="1"/>
  <c r="E54" i="2" s="1"/>
  <c r="E57" i="2" s="1"/>
  <c r="E59" i="2" s="1"/>
  <c r="H43" i="2"/>
  <c r="J43" i="2" s="1"/>
  <c r="H41" i="2"/>
  <c r="J41" i="2" s="1"/>
  <c r="I75" i="2"/>
  <c r="K75" i="2"/>
  <c r="H54" i="2" l="1"/>
  <c r="J54" i="2" s="1"/>
  <c r="G75" i="2"/>
  <c r="H57" i="2" l="1"/>
  <c r="J57" i="2" s="1"/>
  <c r="H45" i="2"/>
  <c r="J45" i="2" s="1"/>
  <c r="M75" i="2"/>
  <c r="E61" i="2" l="1"/>
  <c r="E63" i="2" s="1"/>
  <c r="E66" i="2" s="1"/>
  <c r="H59" i="2"/>
  <c r="J59" i="2" s="1"/>
  <c r="H48" i="2"/>
  <c r="J48" i="2"/>
  <c r="E68" i="2" l="1"/>
  <c r="E70" i="2" s="1"/>
  <c r="H61" i="2"/>
  <c r="J61" i="2" s="1"/>
  <c r="H50" i="2"/>
  <c r="J50" i="2" s="1"/>
  <c r="H52" i="2"/>
  <c r="J52" i="2" s="1"/>
  <c r="H63" i="2" l="1"/>
  <c r="J63" i="2" s="1"/>
  <c r="H66" i="2"/>
  <c r="J66" i="2" s="1"/>
  <c r="H68" i="2" l="1"/>
  <c r="J68" i="2" s="1"/>
  <c r="H70" i="2" l="1"/>
  <c r="J70" i="2" s="1"/>
  <c r="E72" i="2"/>
  <c r="E74" i="2" s="1"/>
  <c r="H72" i="2" l="1"/>
  <c r="J72" i="2" s="1"/>
  <c r="H74" i="2"/>
  <c r="J74" i="2" s="1"/>
</calcChain>
</file>

<file path=xl/sharedStrings.xml><?xml version="1.0" encoding="utf-8"?>
<sst xmlns="http://schemas.openxmlformats.org/spreadsheetml/2006/main" count="290" uniqueCount="233">
  <si>
    <t>PEA APLICACIONES DISTRIBUIDAS</t>
  </si>
  <si>
    <t>I. INFORMACIÓN GENERAL</t>
  </si>
  <si>
    <t>Carrera</t>
  </si>
  <si>
    <t>TECNOLOGIA SUPERIOR EN DESARROLLO DE SOFTWARE</t>
  </si>
  <si>
    <t>Periodo Académico</t>
  </si>
  <si>
    <t>Nombre Asignatura</t>
  </si>
  <si>
    <t>APLICACIONES DISTRIBUIDAS</t>
  </si>
  <si>
    <t xml:space="preserve">Jornada </t>
  </si>
  <si>
    <t>Código Asignatura</t>
  </si>
  <si>
    <t>DESF_L406</t>
  </si>
  <si>
    <t>Horario</t>
  </si>
  <si>
    <t>Nivel</t>
  </si>
  <si>
    <t xml:space="preserve">QUINTO </t>
  </si>
  <si>
    <t>Profesor/es</t>
  </si>
  <si>
    <t>Total de horas</t>
  </si>
  <si>
    <t>Total de Créditos</t>
  </si>
  <si>
    <t>II. DESCRIPCIÓN GENERAL DE LA ASIGNATURA</t>
  </si>
  <si>
    <t>Perfil profesional del egresado</t>
  </si>
  <si>
    <t>Descripción de la asignatura</t>
  </si>
  <si>
    <t>El estudiante al finalizar su formación profesional, debe ser capaz de demostrar sus capacidades relacionadas con conocimientos (saber), habilidades y destrezas (saber hacer) y actitudes (saber ser) en relación con las necesidades del contexto, particularmente: Programa aplicaciones de software utilizando lógica de programación y lenguajes específicos, para resolver un problema determinado.
Desarrolla software para cualquier ambiente empresarial a partir de la detección de necesidades, levantamiento de información, diseño, análisis, programación, puesta en marcha y entrega funcionando, incluyendo instalación y la capacitación de personal. Administra sistemas operativos (Windows y basados en unix) de acuerdo a las necesidades de la organización, utilizando los comandos propios del sistema, para el óptimo funcionamiento de los recursos informáticos.
Desarrolla software de aplicaciones, con el fin de optimizar el manejo de ésta dentro de cualquier organización, administrar bases de datos, redes de información y páginas Web Desarrolla e integrar soluciones de software en diferentes entornos, programa sistemas y aplicaciones capaces de codificar, mantener y actualizar los programas asociados a un proyecto de Ingeniería de Software, garantizando eficacia y eficiencia de los mismos.
Desarrolla programas de computador en diferentes lenguajes y bajo enfoques metodológicos diversos.
Conoce los modelos conceptuales y tecnológicos relacionados con las Bases de Datos, y los utiliza como herramienta en la construcción de software.</t>
  </si>
  <si>
    <t>Esta asignatura de formación profesional especializada, de naturaleza teórico-practica, tiene como propósito que el estudiante maneje en un nivel de competencia, los conceptos, métodos, técnicas y herramientas de los sistemas distribuidos.
Se enfoca en los principios, técnicas y tecnologías utilizadas en el desarrollo de aplicaciones que se ejecutan en entornos distribuidos. Un entorno distribuido se refiere a un sistema en el cual los componentes de software y hardware se encuentran en diferentes nodos interconectados a través de una red.
En esta asignatura, los estudiantes aprenderán sobre los desafíos y las ventajas de desarrollar aplicaciones distribuidas. Se explorarán diferentes arquitecturas y modelos de programación que permiten la creación de sistemas distribuidos eficientes y confiables.
Durante el desarrollo de la asignatura, es probable que los estudiantes realicen proyectos prácticos en los cuales deberán diseñar, implementar y probar aplicaciones distribuidas utilizando las técnicas y tecnologías aprendidas. Esto les permitirá adquirir experiencia práctica y consolidar los conceptos teóricos abordados en el curso.
En resumen, la asignatura de Aplicaciones Distribuidas se enfoca en proporcionar a los estudiantes los conocimientos necesarios para diseñar, desarrollar y mantener aplicaciones distribuidas eficientes y confiables, teniendo en cuenta los desafíos y consideraciones propias de este tipo de entornos.</t>
  </si>
  <si>
    <t xml:space="preserve">Objetivo General </t>
  </si>
  <si>
    <t xml:space="preserve">Objetivos Específicos </t>
  </si>
  <si>
    <t xml:space="preserve">Construir aplicaciones distribuidas en Internet, a través de soluciones informáticas, técnicas de comunicaciones entre procesos y localización de servicios, que garanticen integridad, confiabilidad, escalabilidad y flexibilidad mediante el uso de múltiples componentes de software que se encuentran en diferentes nodos de una red y colaboran entre sí para proporcionar una funcionalidad coherente y escalable. </t>
  </si>
  <si>
    <t>Comprender los conceptos fundamentales de los sistemas distribuidos, incluyendo la arquitectura, la comunicación, la coordinación y la concurrencia mediante el análisis del diseño, implementación y operación los sistemas distribuidos.
Diseñar arquitecturas distribuidas eficientes y escalables, capaces de manejar grandes volúmenes de datos y usuarios concurrentes mediante la  comprensión de los principios de diseño de arquitecturas como cliente-servidor, arquitectura de tres capas, SOA y microservicios, y saber cómo elegir la arquitectura adecuada para un determinado caso de uso.
Aplicar los conceptos y técnicas de los Sistemas o Aplicaciones Distribuidos, implementando soluciones informáticas en entornos heterogéneos, utilizando primordialmente la web y el móvil con lo que podrá implementar accesos remotos mediante clientes de forma transparente, valorando la importancia de los sistemas distribuidos en el ejercicio profesional.
Asegurar la confiabilidad y seguridad de las aplicaciones distribuidas aplicando las mejores prácticas de seguridad y confiabilidad en el desarrollo de aplicaciones distribuidas garantizando la autenticación, la integridad y la confidencialidad de los datos, así como proteger las aplicaciones contra ataques y fallas.</t>
  </si>
  <si>
    <t>Aporte de la asignatura al perfil profesional</t>
  </si>
  <si>
    <t>Resultados de aprendizaje</t>
  </si>
  <si>
    <t>Comprende y construye aplicaciones que utilizan las técnicas de comunicaciones entre procesos y localización de servicios</t>
  </si>
  <si>
    <t xml:space="preserve">Resultados de Aprendizaje para alcanzar el Perfil de Egreso </t>
  </si>
  <si>
    <t xml:space="preserve">Resultado de Aprendizaje y contribución al perfil de Egreso </t>
  </si>
  <si>
    <t>Contribución (alta, media, baja)</t>
  </si>
  <si>
    <t>ALTA</t>
  </si>
  <si>
    <t xml:space="preserve">Diseñe, desarrolle aplicaciones distribuidas basadas en servicios web </t>
  </si>
  <si>
    <t>Comprende,  desarrolle  y  maneje  las  técnicas  y  protocolos  de  interacción  entre  aplicaciones  utilizando  diferentes  tecnologías de comunicación</t>
  </si>
  <si>
    <t>Prerrequisito</t>
  </si>
  <si>
    <t>N/A</t>
  </si>
  <si>
    <t>Integraciones curriculares y valores</t>
  </si>
  <si>
    <t>La integración curricular es con Aplicaciones Web, Móviles, Base de Datos y Redes,  como producto se tendría un sistema Web, para manejo de servicios y que sean utilizados a través del uso responsable de medios tecnológicos</t>
  </si>
  <si>
    <t>Guía práctica</t>
  </si>
  <si>
    <t>SI/NO</t>
  </si>
  <si>
    <t>SI</t>
  </si>
  <si>
    <t>Guía metodológica</t>
  </si>
  <si>
    <t xml:space="preserve">Descripción: Proporciona instrucciones detalladas y ejercicios prácticos para pueda aplicar los conceptos teóricos aprendidos durante el curso en situaciones reales. </t>
  </si>
  <si>
    <r>
      <t xml:space="preserve">Descripción: </t>
    </r>
    <r>
      <rPr>
        <sz val="11"/>
        <color theme="1"/>
        <rFont val="Calibri"/>
        <family val="2"/>
        <scheme val="minor"/>
      </rPr>
      <t>Esta guía tiene como objetivo principal fomentar el aprendizaje significativo y permitir desarrollar habilidades concretas en el diseño, desarrollo y prueba de aplicaciones distribuidas.</t>
    </r>
  </si>
  <si>
    <t xml:space="preserve"> Programación de actividades y/o proyectos de vinculación, proyectos de desarrollo experimental(producción técnica), según corresponda:</t>
  </si>
  <si>
    <r>
      <rPr>
        <b/>
        <sz val="11"/>
        <color theme="1"/>
        <rFont val="Calibri"/>
        <family val="2"/>
        <scheme val="minor"/>
      </rPr>
      <t>Descripción:</t>
    </r>
    <r>
      <rPr>
        <sz val="11"/>
        <color theme="1"/>
        <rFont val="Calibri"/>
        <family val="2"/>
        <scheme val="minor"/>
      </rPr>
      <t xml:space="preserve"> N/A</t>
    </r>
  </si>
  <si>
    <t>Actividades relacionadas con la educación ambiental, educación para el desarrollo sostenible y/o ética ambiental</t>
  </si>
  <si>
    <r>
      <t xml:space="preserve">Descripción:  </t>
    </r>
    <r>
      <rPr>
        <sz val="11"/>
        <color theme="1"/>
        <rFont val="Calibri"/>
        <family val="2"/>
        <scheme val="minor"/>
      </rPr>
      <t xml:space="preserve">Descripción:  Análisis del reciclaje y reutilización de los desechos tecnológicos en las empresas, para generar concientización ambiental y responsabilidad social </t>
    </r>
  </si>
  <si>
    <t>Organización del aprendizaje</t>
  </si>
  <si>
    <t>Horas Docencia</t>
  </si>
  <si>
    <t>Horas Aplicación / Experimentación</t>
  </si>
  <si>
    <t>Horas Trabajo Autónomo</t>
  </si>
  <si>
    <t>Horas Totales Asignatura</t>
  </si>
  <si>
    <t>créditos</t>
  </si>
  <si>
    <t>Total de hora a la Semana</t>
  </si>
  <si>
    <t>III. METODOLOGÍA Y EVALUACIÓN DEL CURSO</t>
  </si>
  <si>
    <t>Metodología de trabajo</t>
  </si>
  <si>
    <t>Actividades evaluables</t>
  </si>
  <si>
    <t>Sistema de calificaciones</t>
  </si>
  <si>
    <r>
      <rPr>
        <b/>
        <i/>
        <sz val="10"/>
        <color theme="1"/>
        <rFont val="Calibri"/>
        <family val="2"/>
        <scheme val="minor"/>
      </rPr>
      <t xml:space="preserve">Enseñanza sincrónica: </t>
    </r>
    <r>
      <rPr>
        <i/>
        <sz val="10"/>
        <color theme="1"/>
        <rFont val="Calibri"/>
        <family val="2"/>
        <scheme val="minor"/>
      </rPr>
      <t xml:space="preserve">
 Microsoft Teams
</t>
    </r>
    <r>
      <rPr>
        <b/>
        <i/>
        <sz val="10"/>
        <color theme="1"/>
        <rFont val="Calibri"/>
        <family val="2"/>
        <scheme val="minor"/>
      </rPr>
      <t xml:space="preserve">Enseñanza asincrónica: </t>
    </r>
    <r>
      <rPr>
        <i/>
        <sz val="10"/>
        <color theme="1"/>
        <rFont val="Calibri"/>
        <family val="2"/>
        <scheme val="minor"/>
      </rPr>
      <t xml:space="preserve">
 Plataforma de Aprendizaje Online, Plataforma oficiales de aplicaciones.
</t>
    </r>
    <r>
      <rPr>
        <b/>
        <i/>
        <sz val="10"/>
        <color theme="1"/>
        <rFont val="Calibri"/>
        <family val="2"/>
        <scheme val="minor"/>
      </rPr>
      <t>Trabajos colaborativos o autónomo:</t>
    </r>
    <r>
      <rPr>
        <i/>
        <sz val="10"/>
        <color theme="1"/>
        <rFont val="Calibri"/>
        <family val="2"/>
        <scheme val="minor"/>
      </rPr>
      <t xml:space="preserve">
 Exposiciones, investigaciones, infografías, publicación de contenidos , análisis de artículos científicos, ejercicios prácticos, foros.</t>
    </r>
  </si>
  <si>
    <r>
      <t xml:space="preserve">La clase está ponderada sobre 10 puntos, y su distribución es de la siguiente manera:
</t>
    </r>
    <r>
      <rPr>
        <b/>
        <sz val="10"/>
        <color theme="1"/>
        <rFont val="Calibri"/>
        <family val="2"/>
        <scheme val="minor"/>
      </rPr>
      <t xml:space="preserve">
Tareas 1 (30%)</t>
    </r>
    <r>
      <rPr>
        <sz val="10"/>
        <color theme="1"/>
        <rFont val="Calibri"/>
        <family val="2"/>
        <scheme val="minor"/>
      </rPr>
      <t xml:space="preserve">
Tareas, investigaciones, infografías, análisis de artículos científicos y actividades asíncronas.
</t>
    </r>
    <r>
      <rPr>
        <b/>
        <sz val="10"/>
        <color theme="1"/>
        <rFont val="Calibri"/>
        <family val="2"/>
        <scheme val="minor"/>
      </rPr>
      <t>Plataforma 2  (30 %)</t>
    </r>
    <r>
      <rPr>
        <sz val="10"/>
        <color theme="1"/>
        <rFont val="Calibri"/>
        <family val="2"/>
        <scheme val="minor"/>
      </rPr>
      <t xml:space="preserve">
Exposiciones, publicación de contenidos, infografías, análisis de artículos científicos y actividades síncronas.
</t>
    </r>
    <r>
      <rPr>
        <b/>
        <sz val="10"/>
        <color theme="1"/>
        <rFont val="Calibri"/>
        <family val="2"/>
        <scheme val="minor"/>
      </rPr>
      <t xml:space="preserve">
Evaluaciones 3 (40 %)</t>
    </r>
    <r>
      <rPr>
        <sz val="10"/>
        <color theme="1"/>
        <rFont val="Calibri"/>
        <family val="2"/>
        <scheme val="minor"/>
      </rPr>
      <t xml:space="preserve">
Evaluación Parcial 1
Evaluación Parcial 2
Evaluación Final
</t>
    </r>
  </si>
  <si>
    <r>
      <rPr>
        <b/>
        <sz val="10"/>
        <color theme="1"/>
        <rFont val="Calibri"/>
        <family val="2"/>
        <scheme val="minor"/>
      </rPr>
      <t xml:space="preserve">SISTEMA DE CALIFICACIONES </t>
    </r>
    <r>
      <rPr>
        <sz val="10"/>
        <color theme="1"/>
        <rFont val="Calibri"/>
        <family val="2"/>
        <scheme val="minor"/>
      </rPr>
      <t xml:space="preserve">
Parcial 1  (30%  que incluya Actividades, Evaluaciones y Evaluación final, actividad o proyecto)
Parcial 2  (30%  que incluya Actividades, Evaluaciones y Evaluación final, actividad o proyecto)
Parcial 3  (40%  que incluya Actividades, Evaluaciones y Evaluación final, actividad o proyecto)
Total   10 puntos
** se debe ver reflejado en la plataforma PAO.</t>
    </r>
  </si>
  <si>
    <t>IV PLANIFICACIÓN SEMANAL</t>
  </si>
  <si>
    <t>N° Semana</t>
  </si>
  <si>
    <t>Tema Principal por Unidad</t>
  </si>
  <si>
    <t>Índice de contenidos</t>
  </si>
  <si>
    <t>Referencia resultados aprendizaje</t>
  </si>
  <si>
    <t>Actividades</t>
  </si>
  <si>
    <t>Recursos Didácticos Digitales</t>
  </si>
  <si>
    <t>Actividades /Guías de trabajo</t>
  </si>
  <si>
    <t>Componente Aprendizaje</t>
  </si>
  <si>
    <t>Actividades
Docencia</t>
  </si>
  <si>
    <t>H</t>
  </si>
  <si>
    <t>Actividades prácticas /experimentación</t>
  </si>
  <si>
    <t>Actividades 
Trabajo Autónomo</t>
  </si>
  <si>
    <t>Unidad 1: INTRODUCCIÓN A LA COMPUTACIÓN DISTRIBUIDA</t>
  </si>
  <si>
    <t xml:space="preserve">PAO
Microsoft Teams
Presentación
Artículos científicos sobre el tema.                            "PAO
Microsoft Teams
Procesador de texto
Plataformas multimedia
Presentaciones
Libros digitales"
</t>
  </si>
  <si>
    <t xml:space="preserve">Desarrollo de las actividades de forma individual Trabajo investigativo.
Análisis de contenido de artículos científicos sobre el tema.                                                          .                                                       "Análisis de contenidos digitales en base a las temáticas presentadas.
Extracción de información en plataformas digitales multimedia."
    </t>
  </si>
  <si>
    <t>La computación distribuida y la nube</t>
  </si>
  <si>
    <t xml:space="preserve"> - Características de la computación en la nube.               
- Computación en la Nube vs Aplicaciones Distribuidas.                                  
- Servidores en la nube.              
- Docker y Cass.      
- Orquestación de contenedores con Kubernets.</t>
  </si>
  <si>
    <t>Computación distribuida y la nube</t>
  </si>
  <si>
    <t>Clase magistral
Establecimiento de parámetros para el diseño de presentación sobre el entorno de las aplicaciones distribuidas en la nube.</t>
  </si>
  <si>
    <t>Generación de contenidos sobre la temática presentada.</t>
  </si>
  <si>
    <t>Trabajo Autónomo Investigación de : Aplicaciones Distribuidas en la nube.</t>
  </si>
  <si>
    <t>PAO
Microsoft Teams
Plataformas multimedia
Presentaciones
Prezi</t>
  </si>
  <si>
    <t>Diseño de presentación sobre temática planteada de aplicaciones distribuidas y su entorno en la nube.
Construcción de contenido digital.</t>
  </si>
  <si>
    <t>Seguridad</t>
  </si>
  <si>
    <t xml:space="preserve">Clase magistral
Diseño de actividades interactivas
</t>
  </si>
  <si>
    <t>Planteamiento de soluciones a estudio de caso.</t>
  </si>
  <si>
    <t>Trabajo Autónomo Investigación de : Seguridad en Distribuidas.</t>
  </si>
  <si>
    <t>PAO
Microsoft Teams
Plataformas multimedia
Presentaciones
NeardPod</t>
  </si>
  <si>
    <t>Desarrollo de actividad interactiva desarrollada de forma digital (NeardPod)</t>
  </si>
  <si>
    <t>Unidad 2: ARQUITECTURA DE APLICACIONES DISTRIBUIDAS</t>
  </si>
  <si>
    <t>Evaluación I</t>
  </si>
  <si>
    <t>Manejo de conceptos de aplicaciones distribuidas</t>
  </si>
  <si>
    <t>Interfaz de usuario en aplicaciones distribuidas</t>
  </si>
  <si>
    <t>Clase magistral
Organización de contenido en PAO 
Gestión de contenido digital</t>
  </si>
  <si>
    <t>Análisis de material digital
Comparación de conceptos y defunciones de las temáticas plateadas.</t>
  </si>
  <si>
    <t>Trabajo Autónomo Investigación de : Capa de interfaz de usuario.</t>
  </si>
  <si>
    <t>PAO
Microsoft Temas
Presentación
Actividades
Artículo científico</t>
  </si>
  <si>
    <t>Conclusiones sobre el análisis de artículos científicos sobre el tema
Diseño de propuestas de solución a ejercicios planteados.</t>
  </si>
  <si>
    <t>Capa de manejo de datos</t>
  </si>
  <si>
    <t xml:space="preserve"> - Bases de datos distribuidas y descentralizadas.                           
- Entornos de bases de datos distribuidas..</t>
  </si>
  <si>
    <t>Capa de manejo de datos en aplicaciones distribuidas</t>
  </si>
  <si>
    <t>Clase magistral
Diseño de material digital
Organización de información
Diseño de instrumentos de evaluación</t>
  </si>
  <si>
    <t>Trabajo Autónomo Investigación de : Capa de manejo de datos.
Desarrollo de instrumentos de evaluación</t>
  </si>
  <si>
    <t>PAO
Microsoft Temas
Presentación
Actividades
Libro digital</t>
  </si>
  <si>
    <t>Desarrollo de las actividades de forma individual. Actividad: Subir 
Resolución de instrumentos de evaluación
Ejercicio Propuestos en PAO</t>
  </si>
  <si>
    <t>Capa de procesamiento de datos</t>
  </si>
  <si>
    <t xml:space="preserve"> - Metodologías de configuración de bases de datos distribuidas.                        
- Arquitectura de los SGBD distribuidos.</t>
  </si>
  <si>
    <t>Clase magistral
Construcción de recursos didácticos.</t>
  </si>
  <si>
    <t>Análisis de contenidos sobre las capas de procesamiento de datos.</t>
  </si>
  <si>
    <t>Trabajo Autónomo Investigación de : Capa de procesamiento de datos.</t>
  </si>
  <si>
    <t>PAO
Microsoft Teams
Presentación
Artículos científicos sobre el tema.</t>
  </si>
  <si>
    <t>Desarrollo de las actividades de forma individual Trabajo investigativo.
Análisis de contenido de artículos científicos sobre el tema.</t>
  </si>
  <si>
    <t>Integración de sistemas heredados</t>
  </si>
  <si>
    <t xml:space="preserve"> - Compatibilidad de protocolos y formatos.                                        
- Transformación de datos.           
- Gestión de transacciones distribuidas.                                   
- Seguridad y autenticación.                                    
- Mantenimiento y soporte.            
- Actualizaciones y modernización.</t>
  </si>
  <si>
    <t>Integra los sistemas heredados dentro del ambiente distribuido</t>
  </si>
  <si>
    <t xml:space="preserve">Clase magistral
Diseño de recursos audiovisuales
</t>
  </si>
  <si>
    <t>Diseño de material digital (Infografía)</t>
  </si>
  <si>
    <t>Trabajo Autónomo Investigación de : Integración de sistemas heredados.</t>
  </si>
  <si>
    <t>PAO
Microsoft Teams
Procesador de texto
Plataformas multimedia
Presentaciones
Libros digitales
Canvas</t>
  </si>
  <si>
    <t>Análisis de contenidos digitales en base a las temáticas presentadas.
Extracción de información en plataformas digitales multimedia.
Canvas</t>
  </si>
  <si>
    <t>Unidad 3: INTEGRACIÓN DE SISTEMAS DISTRIBUIDOS</t>
  </si>
  <si>
    <t>Distribución de elementos de una aplicación</t>
  </si>
  <si>
    <t xml:space="preserve"> - Componentes distribuidos.        
- Middleware y comunicación.                                 
- Protocolos de comunicación.       
- Gestión de datos distribuidos.                                   
- Transacciones distribuidas.           
- Gestión de fallos y tolerancia a fallos.</t>
  </si>
  <si>
    <t xml:space="preserve">Ejecuta el proceso de distribución de elementos </t>
  </si>
  <si>
    <t>Clase magistral
Establecimiento de parámetros para el diseño de presentación en las tareas a desarrollar por los estudiantes.</t>
  </si>
  <si>
    <t>Comparación de la distribución de los elementos que intervienen en el desarrollo de aplicaciones distribuidas.</t>
  </si>
  <si>
    <t>Trabajo Autónomo Investigación de : Distribución de elementos de una aplicación en ambiente distribuido.</t>
  </si>
  <si>
    <t>Evaluación II</t>
  </si>
  <si>
    <t>Aplicación adecuadas de las aplicaciones distribuida</t>
  </si>
  <si>
    <t>Realiza la integración de tecnología en ambientes heterogéneos y homogéneos</t>
  </si>
  <si>
    <t>Análisis y planteamiento de soluciones a estudios de caso.</t>
  </si>
  <si>
    <t>Trabajo Autónomo Investigación de : Integración de tecnologías heterogéneas y homogéneas.</t>
  </si>
  <si>
    <t>Servicios de la arquitectura (email, web, base datos, aplicaciones, transacciones, sistemas operativos, firewall)</t>
  </si>
  <si>
    <t xml:space="preserve"> - Servicios de descubrimiento.      
- Servicios de mensajería.                                   
- Servicios de enrutamiento y balanceo de cargas.                          
- Servicios de gestión de transacciones.</t>
  </si>
  <si>
    <t>Analiza los servicios de arquitectura requeridos para un ambiente distribuido</t>
  </si>
  <si>
    <t>Aplicion de ejercicios práctico sobre los servios de arquitectura relacionadas con el desarrollo de aplicaciones distribuidas.</t>
  </si>
  <si>
    <t>Trabajo Autónomo Investigación de : Servicios de la arquitectura en aplicaciones distribuidas.</t>
  </si>
  <si>
    <t>Diseño e implementación de manejo de datos</t>
  </si>
  <si>
    <t xml:space="preserve"> - Gestión de datos                              
- Tolerancia a fallos.                          
- Escalabilidad.                                   
- Monitoreo y gestión.</t>
  </si>
  <si>
    <t>Contextualiza de forma general el diseño e implementación de manejo de datos</t>
  </si>
  <si>
    <t>Diseño e implementación de control y manejo de datos a través de soluciones practicas.</t>
  </si>
  <si>
    <t>Trabajo Autónomo Investigación de : Diseño de implementación de manejo de datos.</t>
  </si>
  <si>
    <t>Unidad 4: DISEÑO DE APLICACIONES DISTRIBUIDAS</t>
  </si>
  <si>
    <t>Diseño de procesamiento de datos</t>
  </si>
  <si>
    <t xml:space="preserve"> - División de tareas.                       
- Distribución de datos.                        
- Comunicación y coordinación.</t>
  </si>
  <si>
    <t>Realiza el diseño de un ambiente distribuido para procesamiento de datos</t>
  </si>
  <si>
    <t>Desarrollo de aplicaciones distribuidas para el procesamiento de datos.</t>
  </si>
  <si>
    <t>Trabajo Autónomo Práctica sobre diseño de procesamiento de datos.</t>
  </si>
  <si>
    <t>PAO
Microsoft Teams
Procesador de texto
Plataformas multimedia
Presentaciones
Libros digitales</t>
  </si>
  <si>
    <t>Análisis de contenidos digitales en base a las temáticas presentadas.
Extracción de información en plataformas digitales multimedia.</t>
  </si>
  <si>
    <t>Diseño de interfaz de usuario</t>
  </si>
  <si>
    <t xml:space="preserve"> - Consistencia visual.                            
- Diseño adaptativo o responsivo.                                          
- Distribución de la información.                                     
- Comunicación y sincronización.    Gestión de sesios y autenticación.                                      
- Interacción en tiempo real. </t>
  </si>
  <si>
    <t>Realiza el diseño de la UI para un ambiente distribuido</t>
  </si>
  <si>
    <t>Establece las directrices fundamentales para el diseño eficiente de una interfaz de usuario.</t>
  </si>
  <si>
    <t>Trabajo Autónomo Investigación de : Práctica sobre el diseño de interfaz de usuario.</t>
  </si>
  <si>
    <t>Implementación de procesamientos de datos</t>
  </si>
  <si>
    <t xml:space="preserve"> - Selección de tecnologías.                     
- Configuración del entorno.                
- Diseño de la arquitectura de procesamiento.   
- Implementación de la lógica de procesamiento.                                  
- Configuración de clústeres.         
- Optimización del rendimiento.</t>
  </si>
  <si>
    <t>Ejecuta el procesamiento de datos en ambiente distribuido</t>
  </si>
  <si>
    <t>Proceso de implementación sobre el desarrollo de aplicaciones distribuidas y el procesamiento de datos.</t>
  </si>
  <si>
    <t>Trabajo Autónomo Investigación de : Práctica sobre implementación de procesamiento de datos.</t>
  </si>
  <si>
    <t>Implementación de una interfaz de usuario</t>
  </si>
  <si>
    <t xml:space="preserve"> - Diseño de la arquitectura de la interfaz.                                         
- Gestión de estado.                             
- Comunicación entre componentes.</t>
  </si>
  <si>
    <t>Ejemplifica la implementación de una UI en ambiente distribuido</t>
  </si>
  <si>
    <t>Trabajo Autónomo Investigación de : Práctica sobre Implementación de una interfaz de usuario.</t>
  </si>
  <si>
    <t>Entrega de proyecto final</t>
  </si>
  <si>
    <t xml:space="preserve"> - Comunicación                                        
- Interoperabilidad.                              
- Transformación de datos.                    
- Gestión de identidad y seguridad.                                      
- Gestión de errores y tolerancia a fallos.                                               
- Monitorización y trazabilidad.</t>
  </si>
  <si>
    <t>Ejemplifica la integración de aplicaciones distribuidas</t>
  </si>
  <si>
    <t>Integración de aplicaciones distribuidas casos prácticos.
Resolución de instrumentos de evaluación.</t>
  </si>
  <si>
    <t>Trabajo Autónomo Investigación de : Práctica sobre Integración de aplicaciones distribuidas.</t>
  </si>
  <si>
    <t>Plataforma ModdlePlataforma TeamsProcesador de textoVideos , Presentaciones Documentos PDFLibros digitales</t>
  </si>
  <si>
    <t>Desarrollo de las actividades de forma individual. Actividad: Subir Ejercicio Propuestos en PAO</t>
  </si>
  <si>
    <t>Total horas docencia</t>
  </si>
  <si>
    <t>Total horas aplicación/ experimentación</t>
  </si>
  <si>
    <t>Total horas trabajo autónomo</t>
  </si>
  <si>
    <t>Total horas</t>
  </si>
  <si>
    <t>V. METODOS DE ENSEÑANZA- APRENDIZAJE</t>
  </si>
  <si>
    <t>Método de Trabajo en el Aula 
(colocar la pala SI cuando se ajusta o sino N/A cuando no)</t>
  </si>
  <si>
    <t>Escenarios de aprendizaje dentro y fuera del aula
(colocar la pala SI cuando se ajusta o sino N/A cuando no)</t>
  </si>
  <si>
    <t>Método de elaboración conjunto</t>
  </si>
  <si>
    <t>Escenario real: Bibliotecas, Instituciones Públicas con recursos didácticos, exploratorio</t>
  </si>
  <si>
    <t>Método de trabajo independiente</t>
  </si>
  <si>
    <t>Escenario virtual: Fuentes de consulta virtuales internet, biblioteca virtual, videoconferencias, materiales audiovisuales</t>
  </si>
  <si>
    <t>Método explicativo-ilustrativo</t>
  </si>
  <si>
    <t>Método de búsqueda parcial o conversación heurística</t>
  </si>
  <si>
    <t>Escenario áulico: proyecto, experimento, caso, historia, problema, producto, evento</t>
  </si>
  <si>
    <t>Método investigativo</t>
  </si>
  <si>
    <t xml:space="preserve">Escenario sincrónicos: clases o tutorías en tiempo real con plataforma digital de conexión </t>
  </si>
  <si>
    <t>Método de resolución de problemas y casos</t>
  </si>
  <si>
    <t>Escenario asincrónico: actividades autónomas reflejadas en plataformas EVA</t>
  </si>
  <si>
    <t>Método expositivo</t>
  </si>
  <si>
    <t>VI. BIBLIOGRAFÍA</t>
  </si>
  <si>
    <t>Bibliografía Básica</t>
  </si>
  <si>
    <t>Bibliografía Complementaria</t>
  </si>
  <si>
    <t xml:space="preserve">TORRES. M. (2015). DESARROLLO DE APLICACIONES WEB CON PHP Y MSQL. EMPRESA EDITORA MACRO E.I.R.L CÓDIGO 0000001012 
 SZNAJDLEDER, P. (2017). PROGRAMACION ORIENTADA A OBJETOS Y ESTRUCTURA DE DATOS A FONDO. CÓDIGO 0000000927 
JOYANES. L. (2016). PROGRAMACIÓN TEORIA Y APLICACIONES. UNIVERSIDAD DE MEDELLIN CÓDIGO 0000000904 </t>
  </si>
  <si>
    <t xml:space="preserve">Gaitán Fernando (2015),  Conectar Java con MySQL en Netbeans. Recuperado: https://fernando-gaitan.com.ar/conectar-java-con-mysql-en-netbeans/
PALANCA, JAVIER (2012), COMPUTACIÓN DISTRIBUIDA BASADA EN OBJETIVOS, UNIVERSIDAD POLITÉCNICA DE VALENCIA. CÓDIGO 0000000190 
MARTIN SIERRA,ANTONIO (2018),  JAVA, ALFAOMEGA GRUPO EDITOR S.A DE C.V.
LOPEZ ROMAN, LEOBARDO (2018), METODOLOGIA DE LA PROGRAMACION ORIENTADA A OBJETOS, ALFAOMEGA GRUPO EDITOR S.A DE C.V.
</t>
  </si>
  <si>
    <t>VII. CANALES DE COMUNICACIÓN</t>
  </si>
  <si>
    <t>Mail del profesor/es</t>
  </si>
  <si>
    <t>Otros canales internos del curso</t>
  </si>
  <si>
    <t>Coordinación Académica</t>
  </si>
  <si>
    <t>ING. GRACIELA ELIZABETH TRUJILLO MORENO MSc.</t>
  </si>
  <si>
    <t>Correo electrónico institucional
Mensajería PAO</t>
  </si>
  <si>
    <t>Plataforma EVA</t>
  </si>
  <si>
    <t>PLATAFORMA  PAO</t>
  </si>
  <si>
    <t>Plataforma sincrónica (modalidad en línea)</t>
  </si>
  <si>
    <t>Microsoft Teams / Zoom / etc.</t>
  </si>
  <si>
    <t>Soporte Técnico</t>
  </si>
  <si>
    <t>Dirección de Tic´s</t>
  </si>
  <si>
    <t>VII. ELABORACIÓN, REVISIÓN, APROBACIÓN</t>
  </si>
  <si>
    <r>
      <t>Elaborado por:</t>
    </r>
    <r>
      <rPr>
        <sz val="10"/>
        <color theme="1"/>
        <rFont val="Calibri"/>
        <family val="2"/>
        <scheme val="minor"/>
      </rPr>
      <t xml:space="preserve"> Docente</t>
    </r>
  </si>
  <si>
    <r>
      <t xml:space="preserve">Revisado por: </t>
    </r>
    <r>
      <rPr>
        <sz val="10"/>
        <color theme="1"/>
        <rFont val="Calibri"/>
        <family val="2"/>
        <scheme val="minor"/>
      </rPr>
      <t>Coordinadora  de desarrollo de software  Quito</t>
    </r>
  </si>
  <si>
    <r>
      <t>Aprobado por</t>
    </r>
    <r>
      <rPr>
        <sz val="10"/>
        <color theme="1"/>
        <rFont val="Calibri"/>
        <family val="2"/>
        <scheme val="minor"/>
      </rPr>
      <t>: Vicerrectora académico Quito</t>
    </r>
  </si>
  <si>
    <t xml:space="preserve">
ING. GRACIELA ELIZABETH TRUJILLO MORENO MSc.</t>
  </si>
  <si>
    <t xml:space="preserve">
ING. BLANCA ALEXANDRA  JIMENEZ DURAN MSc.</t>
  </si>
  <si>
    <t>bcholca@itsjapon.edu.ec</t>
  </si>
  <si>
    <t>MARZO 2024 - ABRIL 2024</t>
  </si>
  <si>
    <t>PRESENCIAL / DURACIÓN 5 SEMANAS</t>
  </si>
  <si>
    <t>SABADOS 08H00 - 12H00</t>
  </si>
  <si>
    <t>ING. BYRON GIOVANNY CHOLCA MSc.</t>
  </si>
  <si>
    <t xml:space="preserve"> - Despliegue de aplicaciones con Docker.                                      
- Principales problemas de seguridad.                                        
- Mecanismos de seguridad.        
- Control de acceso (Autenticación Oauth 2.0).                                                    
- Sistemas criptográficos.             
- Seguridad de la computación en nube.  - Estilos Arquitectónicos.                            
- SOA.  - Microservicios                                  
- Middleware. - Arquitectura del sistema.</t>
  </si>
  <si>
    <t>1. Diseñe, desarrolle y mantiene servicios y aplicaciones en tecnologías web e intégralas en los sistemas de información corporativos
2. Diseñe, desarrolle aplicaciones distribuidas basadas en servicios web 
3. Comprende,  desarrolle  y  maneje  las  técnicas  y  protocolos  de  interacción  entre  aplicaciones  utilizando  diferentes  tecnologías de comunicación</t>
  </si>
  <si>
    <t>Diseñe, desarrolle, mantiene servicios y aplicaciones en tecnologías web e integralas en los sistemas de información corporativos</t>
  </si>
  <si>
    <t xml:space="preserve">Experimente el uso actualizado de las tendencias en tecnologías y herramientas para el desarrollo de aplicaciones distribuidas.
Comprende,  desarrolle  y  maneje  las  técnicas  y  protocolos  de  interacción  entre  aplicaciones  utilizando  diferentes  tecnologías de comunicación
</t>
  </si>
  <si>
    <t>Computación distribuida y su evolución.
Paradigmas de la computación distribuida</t>
  </si>
  <si>
    <t>Clase magistral
Construcción de recursos didácticos.
Clase magistral
Diseño de recursos audiovisuales</t>
  </si>
  <si>
    <t>Diseño de contenidos sobre conceptos y caracteristicas de aplicaciones distribuidas.
Comparación de contenidos sobre aplicaciones distribuidas y su interconectividad en varios escenarios.</t>
  </si>
  <si>
    <t>Tarea investigativo sobre aplicaciones Distribuidas Ventajas y desventajas.
Trabajo Autónomo Investigación de : Paradigmas Aplicaciones Distribuidas</t>
  </si>
  <si>
    <t xml:space="preserve"> - Qué son las aplicaciones distribuidas.
- Características de las aplicaciones distribuidas. distribuidos.
- Ventajas y desventajas de las aplicaciones distribuidas.          
- Desafíos de la computación distribuida.                                               
- Llamadas a procedimientos remotos.                                           
- Los computadores y el acceso a la red son económicos.                                   
- Múltiples puntos de fallo.                                                
- Modelo paradigma cliente-servidor.         
- Peer to peer (p2p), Paso de mensajes, Mildware, Punto a punto. </t>
  </si>
  <si>
    <t xml:space="preserve">Introducción a la computación distribuida.
Paradigmas de la computación distribuida
</t>
  </si>
  <si>
    <t>Diseñe, desarrolle y mantiene servicios y aplicaciones en tecnologías web e integralas en los sistemas de información corporativos</t>
  </si>
  <si>
    <t>ING. BYRON GIOVANNY CHOLCA CAMPUÉS MSc.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</si>
</sst>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Red]#,##0.0"/>
    <numFmt numFmtId="166" formatCode="[$-300A]d&quot; de &quot;mmmm&quot; de &quot;yyyy;@"/>
  </numFmts>
  <fonts count="19"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4"/>
      <color theme="1"/>
      <name val="Calibri"/>
      <family val="2"/>
      <scheme val="minor"/>
    </font>
    <font>
      <b/>
      <sz val="9"/>
      <color theme="1"/>
      <name val="Calibri"/>
      <family val="2"/>
      <scheme val="minor"/>
    </font>
    <font>
      <b/>
      <sz val="8"/>
      <color theme="1"/>
      <name val="Calibri"/>
      <family val="2"/>
      <scheme val="minor"/>
    </font>
    <font>
      <sz val="9"/>
      <color theme="1"/>
      <name val="Calibri"/>
      <family val="2"/>
      <scheme val="minor"/>
    </font>
    <font>
      <sz val="8"/>
      <color theme="1"/>
      <name val="Calibri"/>
      <family val="2"/>
      <scheme val="minor"/>
    </font>
    <font>
      <u/>
      <sz val="11"/>
      <color theme="10"/>
      <name val="Calibri"/>
      <family val="2"/>
      <scheme val="minor"/>
    </font>
    <font>
      <i/>
      <sz val="10"/>
      <color theme="1"/>
      <name val="Calibri"/>
      <family val="2"/>
      <scheme val="minor"/>
    </font>
    <font>
      <sz val="9"/>
      <color rgb="FF000000"/>
      <name val="Calibri"/>
      <family val="2"/>
      <scheme val="minor"/>
    </font>
    <font>
      <b/>
      <sz val="12"/>
      <color theme="0"/>
      <name val="Calibri"/>
      <family val="2"/>
      <scheme val="minor"/>
    </font>
    <font>
      <b/>
      <sz val="20"/>
      <color theme="0"/>
      <name val="Calibri"/>
      <family val="2"/>
      <scheme val="minor"/>
    </font>
    <font>
      <sz val="10"/>
      <color rgb="FFFF0000"/>
      <name val="Calibri"/>
      <family val="2"/>
      <scheme val="minor"/>
    </font>
    <font>
      <b/>
      <sz val="11"/>
      <color theme="0"/>
      <name val="Calibri"/>
      <family val="2"/>
      <scheme val="minor"/>
    </font>
    <font>
      <b/>
      <sz val="10"/>
      <color theme="0"/>
      <name val="Calibri"/>
      <family val="2"/>
      <scheme val="minor"/>
    </font>
    <font>
      <b/>
      <i/>
      <sz val="10"/>
      <color theme="1"/>
      <name val="Calibri"/>
      <family val="2"/>
      <scheme val="minor"/>
    </font>
    <font>
      <sz val="1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7030A0"/>
        <bgColor indexed="64"/>
      </patternFill>
    </fill>
    <fill>
      <patternFill patternType="solid">
        <fgColor theme="7" tint="0.79998168889431442"/>
        <bgColor indexed="64"/>
      </patternFill>
    </fill>
    <fill>
      <patternFill patternType="solid">
        <fgColor rgb="FF57257D"/>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9" fillId="0" borderId="0" applyNumberFormat="0" applyFill="0" applyBorder="0" applyAlignment="0" applyProtection="0"/>
  </cellStyleXfs>
  <cellXfs count="147">
    <xf numFmtId="0" fontId="0" fillId="0" borderId="0" xfId="0"/>
    <xf numFmtId="0" fontId="2" fillId="0" borderId="0" xfId="0" applyFont="1" applyAlignment="1">
      <alignment horizontal="center" vertical="top"/>
    </xf>
    <xf numFmtId="0" fontId="8" fillId="0" borderId="0" xfId="0" applyFont="1" applyAlignment="1">
      <alignment horizontal="center" vertical="top" wrapText="1"/>
    </xf>
    <xf numFmtId="0" fontId="3" fillId="0" borderId="0" xfId="0" applyFont="1" applyAlignment="1">
      <alignment horizontal="center" vertical="top"/>
    </xf>
    <xf numFmtId="0" fontId="1" fillId="0" borderId="0" xfId="0" applyFont="1" applyAlignment="1">
      <alignment horizontal="left" vertical="top"/>
    </xf>
    <xf numFmtId="0" fontId="0" fillId="0" borderId="0" xfId="0" applyAlignment="1">
      <alignment horizontal="left" vertical="center"/>
    </xf>
    <xf numFmtId="0" fontId="0" fillId="0" borderId="0" xfId="0" applyAlignment="1">
      <alignment horizontal="left" vertical="top"/>
    </xf>
    <xf numFmtId="0" fontId="11" fillId="2" borderId="1" xfId="0" applyFont="1" applyFill="1" applyBorder="1" applyAlignment="1">
      <alignment vertical="center" wrapText="1"/>
    </xf>
    <xf numFmtId="2" fontId="2" fillId="0" borderId="0" xfId="0" applyNumberFormat="1" applyFont="1" applyAlignment="1">
      <alignment horizontal="center" vertical="top"/>
    </xf>
    <xf numFmtId="0" fontId="7" fillId="0" borderId="1" xfId="0" applyFont="1" applyBorder="1" applyAlignment="1">
      <alignment horizontal="left" vertical="center" wrapText="1"/>
    </xf>
    <xf numFmtId="0" fontId="1" fillId="4" borderId="1" xfId="0" applyFont="1" applyFill="1" applyBorder="1" applyAlignment="1">
      <alignment horizontal="left" vertical="top"/>
    </xf>
    <xf numFmtId="0" fontId="2" fillId="0" borderId="1" xfId="0" applyFont="1" applyBorder="1" applyAlignment="1">
      <alignment vertical="center"/>
    </xf>
    <xf numFmtId="0" fontId="1" fillId="4" borderId="1" xfId="0" applyFont="1" applyFill="1" applyBorder="1" applyAlignment="1">
      <alignment vertical="center" wrapText="1"/>
    </xf>
    <xf numFmtId="0" fontId="7" fillId="0" borderId="1" xfId="0" applyFont="1" applyBorder="1" applyAlignment="1">
      <alignment horizontal="center" vertical="center"/>
    </xf>
    <xf numFmtId="164" fontId="7" fillId="0" borderId="1" xfId="0" applyNumberFormat="1" applyFont="1" applyBorder="1" applyAlignment="1">
      <alignment horizontal="center" vertical="center"/>
    </xf>
    <xf numFmtId="0" fontId="2" fillId="0" borderId="1" xfId="0" applyFont="1" applyBorder="1" applyAlignment="1">
      <alignment horizontal="center" vertical="top"/>
    </xf>
    <xf numFmtId="0" fontId="16"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8" fillId="0" borderId="1" xfId="0" applyFont="1" applyBorder="1" applyAlignment="1">
      <alignment horizontal="center" vertical="top" wrapText="1"/>
    </xf>
    <xf numFmtId="0" fontId="6" fillId="0" borderId="1" xfId="0" applyFont="1" applyBorder="1" applyAlignment="1">
      <alignment horizontal="center" vertical="center" wrapText="1"/>
    </xf>
    <xf numFmtId="165"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1" fillId="4" borderId="4" xfId="0" applyFont="1" applyFill="1" applyBorder="1" applyAlignment="1">
      <alignment horizontal="left" vertical="top"/>
    </xf>
    <xf numFmtId="0" fontId="1" fillId="4" borderId="8" xfId="0" applyFont="1" applyFill="1" applyBorder="1" applyAlignment="1">
      <alignment horizontal="center" vertical="top" wrapText="1"/>
    </xf>
    <xf numFmtId="0" fontId="2" fillId="0" borderId="8" xfId="0" applyFont="1" applyBorder="1" applyAlignment="1">
      <alignment horizontal="center" vertical="center"/>
    </xf>
    <xf numFmtId="0" fontId="8" fillId="0" borderId="4" xfId="0" applyFont="1" applyBorder="1" applyAlignment="1">
      <alignment horizontal="center" vertical="top" wrapText="1"/>
    </xf>
    <xf numFmtId="1" fontId="6" fillId="0" borderId="8" xfId="0" applyNumberFormat="1" applyFont="1" applyBorder="1" applyAlignment="1">
      <alignment horizontal="center" vertical="center" wrapText="1"/>
    </xf>
    <xf numFmtId="0" fontId="2" fillId="0" borderId="4" xfId="0" applyFont="1" applyBorder="1" applyAlignment="1">
      <alignment horizontal="center" vertical="top"/>
    </xf>
    <xf numFmtId="0" fontId="2" fillId="0" borderId="8" xfId="0" applyFont="1" applyBorder="1" applyAlignment="1">
      <alignment horizontal="center" vertical="top"/>
    </xf>
    <xf numFmtId="166" fontId="5" fillId="0" borderId="1" xfId="0" applyNumberFormat="1" applyFont="1" applyBorder="1" applyAlignment="1">
      <alignment horizontal="center" vertical="center"/>
    </xf>
    <xf numFmtId="0" fontId="18" fillId="0" borderId="8" xfId="0" applyFont="1" applyBorder="1" applyAlignment="1">
      <alignment horizontal="center" vertical="top"/>
    </xf>
    <xf numFmtId="0" fontId="18" fillId="0" borderId="8"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7" fillId="0" borderId="1" xfId="0" applyFont="1" applyBorder="1" applyAlignment="1">
      <alignment horizontal="left" vertical="center" wrapText="1"/>
    </xf>
    <xf numFmtId="0" fontId="7" fillId="0" borderId="8" xfId="0" applyFont="1" applyBorder="1" applyAlignment="1">
      <alignment horizontal="left" vertical="center" wrapText="1"/>
    </xf>
    <xf numFmtId="166" fontId="5" fillId="0" borderId="1" xfId="0" applyNumberFormat="1" applyFont="1" applyBorder="1" applyAlignment="1">
      <alignment horizontal="center" vertical="center"/>
    </xf>
    <xf numFmtId="0" fontId="1" fillId="4" borderId="4" xfId="0" applyFont="1" applyFill="1" applyBorder="1" applyAlignment="1">
      <alignment horizontal="left" vertical="top"/>
    </xf>
    <xf numFmtId="0" fontId="1" fillId="4" borderId="1" xfId="0" applyFont="1" applyFill="1" applyBorder="1" applyAlignment="1">
      <alignment horizontal="left" vertical="top"/>
    </xf>
    <xf numFmtId="0" fontId="2" fillId="0" borderId="1" xfId="0" applyFont="1" applyBorder="1" applyAlignment="1">
      <alignment horizontal="center" vertical="center" wrapText="1"/>
    </xf>
    <xf numFmtId="0" fontId="2" fillId="0" borderId="8" xfId="0" applyFont="1" applyBorder="1" applyAlignment="1">
      <alignment horizontal="center" vertical="center" wrapText="1"/>
    </xf>
    <xf numFmtId="0" fontId="1" fillId="4" borderId="1" xfId="0" applyFont="1" applyFill="1" applyBorder="1" applyAlignment="1">
      <alignment horizontal="center" vertical="top"/>
    </xf>
    <xf numFmtId="0" fontId="2" fillId="0" borderId="1" xfId="0" applyFont="1" applyBorder="1" applyAlignment="1">
      <alignment horizontal="center" vertical="center"/>
    </xf>
    <xf numFmtId="0" fontId="1" fillId="4" borderId="4"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vertical="top" wrapText="1"/>
    </xf>
    <xf numFmtId="0" fontId="0" fillId="0" borderId="8" xfId="0" applyBorder="1" applyAlignment="1">
      <alignment vertical="top" wrapText="1"/>
    </xf>
    <xf numFmtId="0" fontId="15" fillId="5" borderId="4" xfId="0" applyFont="1" applyFill="1" applyBorder="1" applyAlignment="1">
      <alignment horizontal="center" vertical="center"/>
    </xf>
    <xf numFmtId="0" fontId="15" fillId="5" borderId="1" xfId="0" applyFont="1" applyFill="1" applyBorder="1" applyAlignment="1">
      <alignment horizontal="center" vertical="center"/>
    </xf>
    <xf numFmtId="0" fontId="15" fillId="5" borderId="8" xfId="0" applyFont="1" applyFill="1" applyBorder="1" applyAlignment="1">
      <alignment horizontal="center" vertical="center"/>
    </xf>
    <xf numFmtId="0" fontId="0" fillId="2" borderId="4" xfId="0" applyFill="1" applyBorder="1" applyAlignment="1">
      <alignment horizontal="left" vertical="center"/>
    </xf>
    <xf numFmtId="0" fontId="1" fillId="2" borderId="1" xfId="0" applyFont="1" applyFill="1" applyBorder="1" applyAlignment="1">
      <alignment horizontal="left" vertical="center"/>
    </xf>
    <xf numFmtId="0" fontId="1" fillId="2" borderId="8" xfId="0" applyFont="1" applyFill="1" applyBorder="1" applyAlignment="1">
      <alignment horizontal="left" vertical="center"/>
    </xf>
    <xf numFmtId="0" fontId="5" fillId="0" borderId="1" xfId="0" applyFont="1" applyBorder="1" applyAlignment="1">
      <alignment horizontal="left" vertical="center" wrapText="1"/>
    </xf>
    <xf numFmtId="0" fontId="3" fillId="0" borderId="4" xfId="0" applyFont="1" applyBorder="1" applyAlignment="1">
      <alignment horizontal="center" vertical="center"/>
    </xf>
    <xf numFmtId="0" fontId="7" fillId="0" borderId="1" xfId="0" applyFont="1" applyBorder="1" applyAlignment="1">
      <alignment horizontal="center" vertical="center"/>
    </xf>
    <xf numFmtId="164" fontId="7" fillId="0" borderId="1" xfId="0" applyNumberFormat="1" applyFont="1" applyBorder="1" applyAlignment="1">
      <alignment horizontal="center" vertical="center"/>
    </xf>
    <xf numFmtId="0" fontId="3" fillId="0" borderId="1" xfId="0" applyFont="1" applyBorder="1" applyAlignment="1">
      <alignment horizontal="center" vertical="center"/>
    </xf>
    <xf numFmtId="0" fontId="1" fillId="2" borderId="4" xfId="0" applyFont="1" applyFill="1" applyBorder="1" applyAlignment="1">
      <alignment horizontal="left" vertical="center" wrapText="1"/>
    </xf>
    <xf numFmtId="0" fontId="15" fillId="3" borderId="4" xfId="0" applyFont="1" applyFill="1" applyBorder="1" applyAlignment="1">
      <alignment horizontal="center" vertical="top"/>
    </xf>
    <xf numFmtId="0" fontId="15" fillId="3" borderId="1" xfId="0" applyFont="1" applyFill="1" applyBorder="1" applyAlignment="1">
      <alignment horizontal="center" vertical="top"/>
    </xf>
    <xf numFmtId="0" fontId="15" fillId="3" borderId="8" xfId="0" applyFont="1" applyFill="1" applyBorder="1" applyAlignment="1">
      <alignment horizontal="center" vertical="top"/>
    </xf>
    <xf numFmtId="0" fontId="3" fillId="4" borderId="1"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1" xfId="0" applyFont="1" applyFill="1" applyBorder="1" applyAlignment="1">
      <alignment horizontal="center" vertical="center"/>
    </xf>
    <xf numFmtId="0" fontId="12" fillId="3" borderId="4" xfId="0" applyFont="1" applyFill="1" applyBorder="1" applyAlignment="1">
      <alignment horizontal="center" vertical="top"/>
    </xf>
    <xf numFmtId="0" fontId="12" fillId="3" borderId="1" xfId="0" applyFont="1" applyFill="1" applyBorder="1" applyAlignment="1">
      <alignment horizontal="center" vertical="top"/>
    </xf>
    <xf numFmtId="0" fontId="12" fillId="3" borderId="8" xfId="0" applyFont="1" applyFill="1" applyBorder="1" applyAlignment="1">
      <alignment horizontal="center" vertical="top"/>
    </xf>
    <xf numFmtId="0" fontId="7" fillId="0" borderId="1" xfId="0" applyFont="1" applyBorder="1" applyAlignment="1">
      <alignment horizontal="left" vertical="center"/>
    </xf>
    <xf numFmtId="0" fontId="18" fillId="0" borderId="4" xfId="0" applyFont="1" applyBorder="1" applyAlignment="1">
      <alignment horizontal="left" vertical="center"/>
    </xf>
    <xf numFmtId="0" fontId="18" fillId="0" borderId="1" xfId="0" applyFont="1" applyBorder="1" applyAlignment="1">
      <alignment horizontal="left" vertical="center"/>
    </xf>
    <xf numFmtId="0" fontId="3" fillId="4" borderId="4" xfId="0" applyFont="1" applyFill="1" applyBorder="1" applyAlignment="1">
      <alignment horizontal="center" vertical="top" wrapText="1"/>
    </xf>
    <xf numFmtId="0" fontId="3" fillId="4" borderId="1" xfId="0" applyFont="1" applyFill="1" applyBorder="1" applyAlignment="1">
      <alignment horizontal="center" vertical="top"/>
    </xf>
    <xf numFmtId="0" fontId="3" fillId="4" borderId="1" xfId="0" applyFont="1" applyFill="1" applyBorder="1" applyAlignment="1">
      <alignment horizontal="center" vertical="top" wrapText="1"/>
    </xf>
    <xf numFmtId="0" fontId="3" fillId="4" borderId="8" xfId="0" applyFont="1" applyFill="1" applyBorder="1" applyAlignment="1">
      <alignment horizontal="center" vertical="top"/>
    </xf>
    <xf numFmtId="0" fontId="18" fillId="0" borderId="1" xfId="0" applyFont="1" applyBorder="1" applyAlignment="1">
      <alignment horizontal="left" vertical="top" wrapText="1"/>
    </xf>
    <xf numFmtId="0" fontId="18" fillId="0" borderId="8" xfId="0" applyFont="1" applyBorder="1" applyAlignment="1">
      <alignment horizontal="center" vertical="center"/>
    </xf>
    <xf numFmtId="0" fontId="18" fillId="0" borderId="1" xfId="0" applyFont="1" applyBorder="1" applyAlignment="1">
      <alignment horizontal="center" vertical="center"/>
    </xf>
    <xf numFmtId="0" fontId="12" fillId="3" borderId="2" xfId="0" applyFont="1" applyFill="1" applyBorder="1" applyAlignment="1">
      <alignment horizontal="center" vertical="top"/>
    </xf>
    <xf numFmtId="0" fontId="12" fillId="3" borderId="3" xfId="0" applyFont="1" applyFill="1" applyBorder="1" applyAlignment="1">
      <alignment horizontal="center" vertical="top"/>
    </xf>
    <xf numFmtId="0" fontId="12" fillId="3" borderId="7" xfId="0" applyFont="1" applyFill="1" applyBorder="1" applyAlignment="1">
      <alignment horizontal="center" vertical="top"/>
    </xf>
    <xf numFmtId="0" fontId="1" fillId="4" borderId="4" xfId="0" applyFont="1" applyFill="1" applyBorder="1" applyAlignment="1">
      <alignment horizontal="center" vertical="top"/>
    </xf>
    <xf numFmtId="0" fontId="1" fillId="4" borderId="8" xfId="0" applyFont="1" applyFill="1" applyBorder="1" applyAlignment="1">
      <alignment horizontal="center" vertical="top"/>
    </xf>
    <xf numFmtId="0" fontId="2" fillId="0" borderId="4" xfId="0" applyFont="1" applyBorder="1" applyAlignment="1">
      <alignment horizontal="left" vertical="center" wrapText="1"/>
    </xf>
    <xf numFmtId="0" fontId="14" fillId="0" borderId="1" xfId="0" applyFont="1" applyBorder="1" applyAlignment="1">
      <alignment horizontal="left" vertical="center" wrapText="1"/>
    </xf>
    <xf numFmtId="0" fontId="2" fillId="0" borderId="1" xfId="0" applyFont="1" applyBorder="1" applyAlignment="1">
      <alignment horizontal="left" vertical="center" wrapText="1"/>
    </xf>
    <xf numFmtId="0" fontId="2" fillId="0" borderId="8" xfId="0" applyFont="1" applyBorder="1" applyAlignment="1">
      <alignment horizontal="left" vertical="center" wrapText="1"/>
    </xf>
    <xf numFmtId="0" fontId="0" fillId="2" borderId="1" xfId="0" applyFill="1" applyBorder="1" applyAlignment="1">
      <alignment horizontal="center" vertical="top"/>
    </xf>
    <xf numFmtId="0" fontId="0" fillId="2" borderId="8" xfId="0" applyFill="1" applyBorder="1" applyAlignment="1">
      <alignment horizontal="center" vertical="top"/>
    </xf>
    <xf numFmtId="0" fontId="2" fillId="0" borderId="1" xfId="0" applyFont="1" applyBorder="1" applyAlignment="1">
      <alignment horizontal="center" vertical="top"/>
    </xf>
    <xf numFmtId="0" fontId="2" fillId="0" borderId="8" xfId="0" applyFont="1" applyBorder="1" applyAlignment="1">
      <alignment horizontal="center" vertical="top"/>
    </xf>
    <xf numFmtId="0" fontId="0" fillId="0" borderId="1" xfId="0" applyBorder="1" applyAlignment="1">
      <alignment horizontal="center" vertical="top"/>
    </xf>
    <xf numFmtId="0" fontId="7" fillId="0" borderId="1" xfId="0" applyFont="1" applyBorder="1" applyAlignment="1">
      <alignment horizontal="center" vertical="top"/>
    </xf>
    <xf numFmtId="0" fontId="0" fillId="0" borderId="4" xfId="0" applyBorder="1" applyAlignment="1">
      <alignment horizontal="center" vertical="top"/>
    </xf>
    <xf numFmtId="0" fontId="0" fillId="0" borderId="8" xfId="0" applyBorder="1" applyAlignment="1">
      <alignment horizontal="center" vertical="top"/>
    </xf>
    <xf numFmtId="0" fontId="2" fillId="0" borderId="1" xfId="0" applyFont="1" applyBorder="1" applyAlignment="1">
      <alignment vertical="center" wrapText="1"/>
    </xf>
    <xf numFmtId="0" fontId="0" fillId="0" borderId="1" xfId="0" applyBorder="1" applyAlignment="1">
      <alignment vertical="center" wrapText="1"/>
    </xf>
    <xf numFmtId="0" fontId="0" fillId="0" borderId="8" xfId="0" applyBorder="1" applyAlignment="1">
      <alignment vertical="center" wrapText="1"/>
    </xf>
    <xf numFmtId="0" fontId="12" fillId="3" borderId="4" xfId="0" applyFont="1" applyFill="1" applyBorder="1" applyAlignment="1">
      <alignment horizontal="center" vertical="center"/>
    </xf>
    <xf numFmtId="0" fontId="12" fillId="3" borderId="1" xfId="0" applyFont="1" applyFill="1" applyBorder="1" applyAlignment="1">
      <alignment horizontal="center" vertical="center"/>
    </xf>
    <xf numFmtId="0" fontId="12" fillId="3" borderId="8" xfId="0" applyFont="1" applyFill="1" applyBorder="1" applyAlignment="1">
      <alignment horizontal="center" vertical="center"/>
    </xf>
    <xf numFmtId="0" fontId="5" fillId="4" borderId="4" xfId="0" applyFont="1" applyFill="1" applyBorder="1" applyAlignment="1">
      <alignment horizontal="center" vertical="top" textRotation="90"/>
    </xf>
    <xf numFmtId="0" fontId="5" fillId="4" borderId="1" xfId="0" applyFont="1" applyFill="1" applyBorder="1" applyAlignment="1">
      <alignment horizontal="center" vertical="center" wrapText="1"/>
    </xf>
    <xf numFmtId="0" fontId="2" fillId="0" borderId="4" xfId="0" applyFont="1" applyBorder="1" applyAlignment="1">
      <alignment vertical="center" wrapText="1"/>
    </xf>
    <xf numFmtId="0" fontId="2" fillId="0" borderId="8" xfId="0" applyFont="1" applyBorder="1" applyAlignment="1">
      <alignment vertical="center" wrapText="1"/>
    </xf>
    <xf numFmtId="0" fontId="1" fillId="4" borderId="1" xfId="0" applyFont="1" applyFill="1" applyBorder="1" applyAlignment="1">
      <alignment horizontal="left" vertical="center"/>
    </xf>
    <xf numFmtId="0" fontId="0" fillId="0" borderId="4" xfId="0" applyBorder="1"/>
    <xf numFmtId="0" fontId="0" fillId="0" borderId="1" xfId="0" applyBorder="1"/>
    <xf numFmtId="0" fontId="0" fillId="0" borderId="4" xfId="0" applyBorder="1" applyAlignment="1">
      <alignment wrapText="1"/>
    </xf>
    <xf numFmtId="0" fontId="0" fillId="0" borderId="4" xfId="0" applyBorder="1" applyAlignment="1">
      <alignment vertical="center" wrapText="1"/>
    </xf>
    <xf numFmtId="0" fontId="1" fillId="4" borderId="4" xfId="0" applyFont="1" applyFill="1" applyBorder="1" applyAlignment="1">
      <alignment horizontal="left" vertical="center"/>
    </xf>
    <xf numFmtId="0" fontId="16" fillId="3" borderId="4" xfId="0" applyFont="1" applyFill="1" applyBorder="1" applyAlignment="1">
      <alignment horizontal="center" vertical="center"/>
    </xf>
    <xf numFmtId="0" fontId="16" fillId="3" borderId="1" xfId="0" applyFont="1" applyFill="1" applyBorder="1" applyAlignment="1">
      <alignment horizontal="center" vertical="center"/>
    </xf>
    <xf numFmtId="0" fontId="16" fillId="3" borderId="8" xfId="0" applyFont="1" applyFill="1" applyBorder="1" applyAlignment="1">
      <alignment horizontal="center" vertical="center"/>
    </xf>
    <xf numFmtId="0" fontId="2" fillId="0" borderId="1" xfId="0" applyFont="1" applyBorder="1" applyAlignment="1">
      <alignment horizontal="left" vertical="center"/>
    </xf>
    <xf numFmtId="0" fontId="2" fillId="0" borderId="4" xfId="0" applyFont="1" applyBorder="1" applyAlignment="1">
      <alignment horizontal="center" vertical="center"/>
    </xf>
    <xf numFmtId="0" fontId="10" fillId="0" borderId="4" xfId="0" applyFont="1" applyBorder="1" applyAlignment="1">
      <alignment vertical="top" wrapText="1"/>
    </xf>
    <xf numFmtId="0" fontId="2" fillId="0" borderId="1" xfId="0" applyFont="1" applyBorder="1" applyAlignment="1">
      <alignment vertical="top" wrapText="1"/>
    </xf>
    <xf numFmtId="0" fontId="4" fillId="0" borderId="0" xfId="0" applyFont="1" applyAlignment="1">
      <alignment horizontal="center" vertical="top"/>
    </xf>
    <xf numFmtId="0" fontId="13" fillId="3" borderId="0" xfId="0" applyFont="1" applyFill="1" applyAlignment="1">
      <alignment horizontal="center" vertical="top"/>
    </xf>
    <xf numFmtId="0" fontId="3" fillId="4" borderId="4" xfId="0" applyFont="1" applyFill="1" applyBorder="1" applyAlignment="1">
      <alignment horizontal="left" vertical="top"/>
    </xf>
    <xf numFmtId="0" fontId="3" fillId="4" borderId="1" xfId="0" applyFont="1" applyFill="1" applyBorder="1" applyAlignment="1">
      <alignment horizontal="left" vertical="top"/>
    </xf>
    <xf numFmtId="0" fontId="9" fillId="0" borderId="1" xfId="1" applyBorder="1" applyAlignment="1">
      <alignment horizontal="center" vertical="top"/>
    </xf>
    <xf numFmtId="0" fontId="3" fillId="4" borderId="4" xfId="0" applyFont="1" applyFill="1" applyBorder="1" applyAlignment="1">
      <alignment horizontal="center" vertical="top"/>
    </xf>
    <xf numFmtId="0" fontId="2" fillId="0" borderId="4" xfId="0" applyFont="1" applyBorder="1" applyAlignment="1">
      <alignment horizontal="justify" vertical="top" wrapText="1"/>
    </xf>
    <xf numFmtId="0" fontId="2" fillId="0" borderId="1" xfId="0" applyFont="1" applyBorder="1" applyAlignment="1">
      <alignment horizontal="justify" vertical="top"/>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2" fillId="0" borderId="8" xfId="0" applyFont="1" applyBorder="1" applyAlignment="1">
      <alignment horizontal="left" vertical="top"/>
    </xf>
    <xf numFmtId="0" fontId="3" fillId="4" borderId="8" xfId="0" applyFont="1" applyFill="1" applyBorder="1" applyAlignment="1">
      <alignment horizontal="left" vertical="top"/>
    </xf>
    <xf numFmtId="0" fontId="3" fillId="0" borderId="6" xfId="0" applyFont="1" applyBorder="1" applyAlignment="1">
      <alignment horizontal="center" vertical="top" wrapText="1"/>
    </xf>
    <xf numFmtId="0" fontId="3" fillId="0" borderId="6" xfId="0" applyFont="1" applyBorder="1" applyAlignment="1">
      <alignment horizontal="center" vertical="top"/>
    </xf>
    <xf numFmtId="0" fontId="3" fillId="0" borderId="4" xfId="0" applyFont="1" applyBorder="1" applyAlignment="1">
      <alignment horizontal="left" vertical="top"/>
    </xf>
    <xf numFmtId="0" fontId="3" fillId="0" borderId="1" xfId="0" applyFont="1" applyBorder="1" applyAlignment="1">
      <alignment horizontal="left" vertical="top"/>
    </xf>
    <xf numFmtId="0" fontId="2" fillId="0" borderId="1" xfId="0" applyFont="1" applyBorder="1" applyAlignment="1">
      <alignment horizontal="center" vertical="top" wrapText="1"/>
    </xf>
    <xf numFmtId="0" fontId="2" fillId="0" borderId="8" xfId="0" applyFont="1" applyBorder="1" applyAlignment="1">
      <alignment horizontal="center" vertical="top" wrapText="1"/>
    </xf>
    <xf numFmtId="0" fontId="3" fillId="0" borderId="9" xfId="0" applyFont="1" applyBorder="1" applyAlignment="1">
      <alignment horizontal="center" vertical="top"/>
    </xf>
    <xf numFmtId="0" fontId="7" fillId="0" borderId="1" xfId="0" applyFont="1" applyBorder="1" applyAlignment="1">
      <alignment vertical="center" wrapText="1"/>
    </xf>
    <xf numFmtId="0" fontId="7" fillId="0" borderId="8" xfId="0" applyFont="1" applyBorder="1" applyAlignment="1">
      <alignment vertical="center" wrapText="1"/>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152400</xdr:rowOff>
    </xdr:from>
    <xdr:to>
      <xdr:col>2</xdr:col>
      <xdr:colOff>621927</xdr:colOff>
      <xdr:row>3</xdr:row>
      <xdr:rowOff>133021</xdr:rowOff>
    </xdr:to>
    <xdr:pic>
      <xdr:nvPicPr>
        <xdr:cNvPr id="3" name="Imagen 2">
          <a:extLst>
            <a:ext uri="{FF2B5EF4-FFF2-40B4-BE49-F238E27FC236}">
              <a16:creationId xmlns:a16="http://schemas.microsoft.com/office/drawing/2014/main" id="{250A10F6-7A5C-40E7-BE15-35C90EE54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2400"/>
          <a:ext cx="2505075" cy="8283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bcholca@itsjapon.edu.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1"/>
  <sheetViews>
    <sheetView tabSelected="1" view="pageBreakPreview" topLeftCell="A28" zoomScaleNormal="85" zoomScaleSheetLayoutView="100" workbookViewId="0">
      <selection activeCell="A101" sqref="A101:B101"/>
    </sheetView>
  </sheetViews>
  <sheetFormatPr baseColWidth="10" defaultColWidth="11.44140625" defaultRowHeight="13.8" x14ac:dyDescent="0.3"/>
  <cols>
    <col min="1" max="1" width="9" style="1" customWidth="1"/>
    <col min="2" max="2" width="18.21875" style="1" customWidth="1"/>
    <col min="3" max="3" width="28.5546875" style="1" customWidth="1"/>
    <col min="4" max="4" width="20.77734375" style="1" customWidth="1"/>
    <col min="5" max="5" width="16.88671875" style="1" customWidth="1"/>
    <col min="6" max="6" width="15.88671875" style="1" customWidth="1"/>
    <col min="7" max="7" width="4.44140625" style="1" customWidth="1"/>
    <col min="8" max="8" width="16.88671875" style="1" customWidth="1"/>
    <col min="9" max="9" width="5" style="1" customWidth="1"/>
    <col min="10" max="10" width="17.5546875" style="1" customWidth="1"/>
    <col min="11" max="11" width="5.6640625" style="1" customWidth="1"/>
    <col min="12" max="12" width="18.44140625" style="1" customWidth="1"/>
    <col min="13" max="13" width="28" style="1" customWidth="1"/>
    <col min="14" max="16384" width="11.44140625" style="1"/>
  </cols>
  <sheetData>
    <row r="1" spans="1:13" ht="14.4" x14ac:dyDescent="0.3">
      <c r="B1"/>
    </row>
    <row r="2" spans="1:13" ht="21.75" customHeight="1" x14ac:dyDescent="0.3">
      <c r="A2" s="124"/>
      <c r="B2" s="124"/>
      <c r="C2" s="124"/>
      <c r="D2" s="124"/>
      <c r="E2" s="124"/>
      <c r="F2" s="124"/>
      <c r="G2" s="124"/>
      <c r="H2" s="124"/>
      <c r="I2" s="124"/>
      <c r="J2" s="124"/>
      <c r="K2" s="124"/>
      <c r="L2" s="124"/>
      <c r="M2" s="124"/>
    </row>
    <row r="3" spans="1:13" ht="30" customHeight="1" thickBot="1" x14ac:dyDescent="0.35">
      <c r="A3" s="125" t="s">
        <v>0</v>
      </c>
      <c r="B3" s="125"/>
      <c r="C3" s="125"/>
      <c r="D3" s="125"/>
      <c r="E3" s="125"/>
      <c r="F3" s="125"/>
      <c r="G3" s="125"/>
      <c r="H3" s="125"/>
      <c r="I3" s="125"/>
      <c r="J3" s="125"/>
      <c r="K3" s="125"/>
      <c r="L3" s="125"/>
      <c r="M3" s="125"/>
    </row>
    <row r="4" spans="1:13" s="3" customFormat="1" ht="15.6" x14ac:dyDescent="0.3">
      <c r="A4" s="84" t="s">
        <v>1</v>
      </c>
      <c r="B4" s="85"/>
      <c r="C4" s="85"/>
      <c r="D4" s="85"/>
      <c r="E4" s="85"/>
      <c r="F4" s="85"/>
      <c r="G4" s="85"/>
      <c r="H4" s="85"/>
      <c r="I4" s="85"/>
      <c r="J4" s="85"/>
      <c r="K4" s="85"/>
      <c r="L4" s="85"/>
      <c r="M4" s="86"/>
    </row>
    <row r="5" spans="1:13" s="6" customFormat="1" ht="14.4" x14ac:dyDescent="0.3">
      <c r="A5" s="42" t="s">
        <v>2</v>
      </c>
      <c r="B5" s="43"/>
      <c r="C5" s="97" t="s">
        <v>3</v>
      </c>
      <c r="D5" s="97"/>
      <c r="E5" s="97"/>
      <c r="F5" s="97"/>
      <c r="G5" s="97"/>
      <c r="H5" s="43" t="s">
        <v>4</v>
      </c>
      <c r="I5" s="43"/>
      <c r="J5" s="93" t="s">
        <v>217</v>
      </c>
      <c r="K5" s="93"/>
      <c r="L5" s="93"/>
      <c r="M5" s="94"/>
    </row>
    <row r="6" spans="1:13" s="6" customFormat="1" ht="14.4" x14ac:dyDescent="0.3">
      <c r="A6" s="23" t="s">
        <v>5</v>
      </c>
      <c r="B6" s="10"/>
      <c r="C6" s="97" t="s">
        <v>6</v>
      </c>
      <c r="D6" s="97"/>
      <c r="E6" s="97"/>
      <c r="F6" s="97"/>
      <c r="G6" s="97"/>
      <c r="H6" s="43" t="s">
        <v>7</v>
      </c>
      <c r="I6" s="43"/>
      <c r="J6" s="95" t="s">
        <v>218</v>
      </c>
      <c r="K6" s="95"/>
      <c r="L6" s="95"/>
      <c r="M6" s="96"/>
    </row>
    <row r="7" spans="1:13" s="6" customFormat="1" ht="14.4" x14ac:dyDescent="0.3">
      <c r="A7" s="23" t="s">
        <v>8</v>
      </c>
      <c r="B7" s="10"/>
      <c r="C7" s="97" t="s">
        <v>9</v>
      </c>
      <c r="D7" s="97"/>
      <c r="E7" s="97"/>
      <c r="F7" s="97"/>
      <c r="G7" s="97"/>
      <c r="H7" s="43" t="s">
        <v>10</v>
      </c>
      <c r="I7" s="43"/>
      <c r="J7" s="95" t="s">
        <v>219</v>
      </c>
      <c r="K7" s="95"/>
      <c r="L7" s="95"/>
      <c r="M7" s="96"/>
    </row>
    <row r="8" spans="1:13" s="6" customFormat="1" ht="14.4" x14ac:dyDescent="0.3">
      <c r="A8" s="42" t="s">
        <v>11</v>
      </c>
      <c r="B8" s="43"/>
      <c r="C8" s="98" t="s">
        <v>12</v>
      </c>
      <c r="D8" s="98"/>
      <c r="E8" s="98"/>
      <c r="F8" s="98"/>
      <c r="G8" s="98"/>
      <c r="H8" s="43" t="s">
        <v>13</v>
      </c>
      <c r="I8" s="43"/>
      <c r="J8" s="95" t="s">
        <v>220</v>
      </c>
      <c r="K8" s="95"/>
      <c r="L8" s="95"/>
      <c r="M8" s="96"/>
    </row>
    <row r="9" spans="1:13" s="6" customFormat="1" ht="14.4" x14ac:dyDescent="0.3">
      <c r="A9" s="42" t="s">
        <v>14</v>
      </c>
      <c r="B9" s="43"/>
      <c r="C9" s="98">
        <v>96</v>
      </c>
      <c r="D9" s="98"/>
      <c r="E9" s="98"/>
      <c r="F9" s="98"/>
      <c r="G9" s="98"/>
      <c r="H9" s="43" t="s">
        <v>15</v>
      </c>
      <c r="I9" s="43"/>
      <c r="J9" s="95">
        <v>2</v>
      </c>
      <c r="K9" s="95"/>
      <c r="L9" s="95"/>
      <c r="M9" s="96"/>
    </row>
    <row r="10" spans="1:13" s="6" customFormat="1" ht="14.4" x14ac:dyDescent="0.3">
      <c r="A10" s="99"/>
      <c r="B10" s="97"/>
      <c r="C10" s="97"/>
      <c r="D10" s="97"/>
      <c r="E10" s="97"/>
      <c r="F10" s="97"/>
      <c r="G10" s="97"/>
      <c r="H10" s="97"/>
      <c r="I10" s="97"/>
      <c r="J10" s="97"/>
      <c r="K10" s="97"/>
      <c r="L10" s="97"/>
      <c r="M10" s="100"/>
    </row>
    <row r="11" spans="1:13" s="4" customFormat="1" ht="15.6" x14ac:dyDescent="0.3">
      <c r="A11" s="71" t="s">
        <v>16</v>
      </c>
      <c r="B11" s="72"/>
      <c r="C11" s="72"/>
      <c r="D11" s="72"/>
      <c r="E11" s="72"/>
      <c r="F11" s="72"/>
      <c r="G11" s="72"/>
      <c r="H11" s="72"/>
      <c r="I11" s="72"/>
      <c r="J11" s="72"/>
      <c r="K11" s="72"/>
      <c r="L11" s="72"/>
      <c r="M11" s="73"/>
    </row>
    <row r="12" spans="1:13" s="6" customFormat="1" ht="18" customHeight="1" x14ac:dyDescent="0.3">
      <c r="A12" s="87" t="s">
        <v>17</v>
      </c>
      <c r="B12" s="46"/>
      <c r="C12" s="46"/>
      <c r="D12" s="46"/>
      <c r="E12" s="46"/>
      <c r="F12" s="46"/>
      <c r="G12" s="46"/>
      <c r="H12" s="46" t="s">
        <v>18</v>
      </c>
      <c r="I12" s="46"/>
      <c r="J12" s="46"/>
      <c r="K12" s="46"/>
      <c r="L12" s="46"/>
      <c r="M12" s="88"/>
    </row>
    <row r="13" spans="1:13" s="6" customFormat="1" ht="212.25" customHeight="1" x14ac:dyDescent="0.3">
      <c r="A13" s="89" t="s">
        <v>19</v>
      </c>
      <c r="B13" s="90"/>
      <c r="C13" s="90"/>
      <c r="D13" s="90"/>
      <c r="E13" s="90"/>
      <c r="F13" s="90"/>
      <c r="G13" s="90"/>
      <c r="H13" s="91" t="s">
        <v>20</v>
      </c>
      <c r="I13" s="91"/>
      <c r="J13" s="91"/>
      <c r="K13" s="91"/>
      <c r="L13" s="91"/>
      <c r="M13" s="92"/>
    </row>
    <row r="14" spans="1:13" s="6" customFormat="1" ht="22.5" customHeight="1" x14ac:dyDescent="0.3">
      <c r="A14" s="87" t="s">
        <v>21</v>
      </c>
      <c r="B14" s="46"/>
      <c r="C14" s="46"/>
      <c r="D14" s="46"/>
      <c r="E14" s="46"/>
      <c r="F14" s="46"/>
      <c r="G14" s="46"/>
      <c r="H14" s="46" t="s">
        <v>22</v>
      </c>
      <c r="I14" s="46"/>
      <c r="J14" s="46"/>
      <c r="K14" s="46"/>
      <c r="L14" s="46"/>
      <c r="M14" s="88"/>
    </row>
    <row r="15" spans="1:13" s="6" customFormat="1" ht="177" customHeight="1" x14ac:dyDescent="0.3">
      <c r="A15" s="109" t="s">
        <v>23</v>
      </c>
      <c r="B15" s="101"/>
      <c r="C15" s="101"/>
      <c r="D15" s="101"/>
      <c r="E15" s="101"/>
      <c r="F15" s="101"/>
      <c r="G15" s="101"/>
      <c r="H15" s="143" t="s">
        <v>24</v>
      </c>
      <c r="I15" s="143"/>
      <c r="J15" s="143"/>
      <c r="K15" s="143"/>
      <c r="L15" s="143"/>
      <c r="M15" s="144"/>
    </row>
    <row r="16" spans="1:13" s="6" customFormat="1" ht="21.75" customHeight="1" x14ac:dyDescent="0.3">
      <c r="A16" s="87" t="s">
        <v>25</v>
      </c>
      <c r="B16" s="46"/>
      <c r="C16" s="46"/>
      <c r="D16" s="46"/>
      <c r="E16" s="46"/>
      <c r="F16" s="46"/>
      <c r="G16" s="46"/>
      <c r="H16" s="46" t="s">
        <v>26</v>
      </c>
      <c r="I16" s="46"/>
      <c r="J16" s="46"/>
      <c r="K16" s="46"/>
      <c r="L16" s="46"/>
      <c r="M16" s="88"/>
    </row>
    <row r="17" spans="1:13" s="6" customFormat="1" ht="66" customHeight="1" x14ac:dyDescent="0.3">
      <c r="A17" s="89" t="s">
        <v>27</v>
      </c>
      <c r="B17" s="91"/>
      <c r="C17" s="91"/>
      <c r="D17" s="91"/>
      <c r="E17" s="91"/>
      <c r="F17" s="91"/>
      <c r="G17" s="91"/>
      <c r="H17" s="91" t="s">
        <v>222</v>
      </c>
      <c r="I17" s="91"/>
      <c r="J17" s="91"/>
      <c r="K17" s="91"/>
      <c r="L17" s="91"/>
      <c r="M17" s="92"/>
    </row>
    <row r="18" spans="1:13" s="5" customFormat="1" ht="21.75" customHeight="1" x14ac:dyDescent="0.3">
      <c r="A18" s="87" t="s">
        <v>28</v>
      </c>
      <c r="B18" s="46"/>
      <c r="C18" s="46"/>
      <c r="D18" s="46"/>
      <c r="E18" s="46"/>
      <c r="F18" s="46"/>
      <c r="G18" s="46"/>
      <c r="H18" s="46"/>
      <c r="I18" s="46"/>
      <c r="J18" s="46"/>
      <c r="K18" s="46"/>
      <c r="L18" s="46"/>
      <c r="M18" s="88"/>
    </row>
    <row r="19" spans="1:13" s="5" customFormat="1" ht="21.75" customHeight="1" x14ac:dyDescent="0.3">
      <c r="A19" s="42" t="s">
        <v>29</v>
      </c>
      <c r="B19" s="43"/>
      <c r="C19" s="43"/>
      <c r="D19" s="43"/>
      <c r="E19" s="43"/>
      <c r="F19" s="43"/>
      <c r="G19" s="43"/>
      <c r="H19" s="43"/>
      <c r="I19" s="43"/>
      <c r="J19" s="43"/>
      <c r="K19" s="46" t="s">
        <v>30</v>
      </c>
      <c r="L19" s="46"/>
      <c r="M19" s="88"/>
    </row>
    <row r="20" spans="1:13" s="5" customFormat="1" ht="21.75" customHeight="1" x14ac:dyDescent="0.3">
      <c r="A20" s="112" t="s">
        <v>223</v>
      </c>
      <c r="B20" s="113"/>
      <c r="C20" s="113"/>
      <c r="D20" s="113"/>
      <c r="E20" s="113"/>
      <c r="F20" s="113"/>
      <c r="G20" s="113"/>
      <c r="H20" s="113"/>
      <c r="I20" s="113"/>
      <c r="J20" s="113"/>
      <c r="K20" s="44" t="s">
        <v>31</v>
      </c>
      <c r="L20" s="44"/>
      <c r="M20" s="45"/>
    </row>
    <row r="21" spans="1:13" s="5" customFormat="1" ht="21.75" customHeight="1" x14ac:dyDescent="0.3">
      <c r="A21" s="114" t="s">
        <v>32</v>
      </c>
      <c r="B21" s="113"/>
      <c r="C21" s="113"/>
      <c r="D21" s="113"/>
      <c r="E21" s="113"/>
      <c r="F21" s="113"/>
      <c r="G21" s="113"/>
      <c r="H21" s="113"/>
      <c r="I21" s="113"/>
      <c r="J21" s="113"/>
      <c r="K21" s="44" t="s">
        <v>31</v>
      </c>
      <c r="L21" s="44"/>
      <c r="M21" s="45"/>
    </row>
    <row r="22" spans="1:13" s="5" customFormat="1" ht="25.65" customHeight="1" x14ac:dyDescent="0.3">
      <c r="A22" s="115" t="s">
        <v>33</v>
      </c>
      <c r="B22" s="102"/>
      <c r="C22" s="102"/>
      <c r="D22" s="102"/>
      <c r="E22" s="102"/>
      <c r="F22" s="102"/>
      <c r="G22" s="102"/>
      <c r="H22" s="102"/>
      <c r="I22" s="102"/>
      <c r="J22" s="102"/>
      <c r="K22" s="44" t="s">
        <v>31</v>
      </c>
      <c r="L22" s="44"/>
      <c r="M22" s="45"/>
    </row>
    <row r="23" spans="1:13" s="5" customFormat="1" ht="57.75" customHeight="1" x14ac:dyDescent="0.3">
      <c r="A23" s="116" t="s">
        <v>34</v>
      </c>
      <c r="B23" s="111"/>
      <c r="C23" s="120" t="s">
        <v>35</v>
      </c>
      <c r="D23" s="120"/>
      <c r="E23" s="120"/>
      <c r="F23" s="120"/>
      <c r="G23" s="120"/>
      <c r="H23" s="111" t="s">
        <v>36</v>
      </c>
      <c r="I23" s="111"/>
      <c r="J23" s="111"/>
      <c r="K23" s="101" t="s">
        <v>37</v>
      </c>
      <c r="L23" s="101"/>
      <c r="M23" s="110"/>
    </row>
    <row r="24" spans="1:13" s="5" customFormat="1" ht="37.5" customHeight="1" x14ac:dyDescent="0.3">
      <c r="A24" s="48" t="s">
        <v>38</v>
      </c>
      <c r="B24" s="49"/>
      <c r="C24" s="11" t="s">
        <v>39</v>
      </c>
      <c r="D24" s="47" t="s">
        <v>40</v>
      </c>
      <c r="E24" s="47"/>
      <c r="F24" s="47"/>
      <c r="G24" s="47"/>
      <c r="H24" s="49" t="s">
        <v>41</v>
      </c>
      <c r="I24" s="49"/>
      <c r="J24" s="49"/>
      <c r="K24" s="11" t="s">
        <v>39</v>
      </c>
      <c r="L24" s="44" t="s">
        <v>40</v>
      </c>
      <c r="M24" s="45"/>
    </row>
    <row r="25" spans="1:13" s="5" customFormat="1" ht="67.5" customHeight="1" x14ac:dyDescent="0.3">
      <c r="A25" s="48"/>
      <c r="B25" s="49"/>
      <c r="C25" s="50" t="s">
        <v>42</v>
      </c>
      <c r="D25" s="50"/>
      <c r="E25" s="50"/>
      <c r="F25" s="50"/>
      <c r="G25" s="50"/>
      <c r="H25" s="49"/>
      <c r="I25" s="49"/>
      <c r="J25" s="49"/>
      <c r="K25" s="51" t="s">
        <v>43</v>
      </c>
      <c r="L25" s="51"/>
      <c r="M25" s="52"/>
    </row>
    <row r="26" spans="1:13" s="5" customFormat="1" ht="37.5" customHeight="1" x14ac:dyDescent="0.3">
      <c r="A26" s="53" t="s">
        <v>44</v>
      </c>
      <c r="B26" s="54"/>
      <c r="C26" s="54"/>
      <c r="D26" s="54"/>
      <c r="E26" s="54"/>
      <c r="F26" s="54"/>
      <c r="G26" s="54"/>
      <c r="H26" s="54"/>
      <c r="I26" s="54"/>
      <c r="J26" s="54"/>
      <c r="K26" s="54"/>
      <c r="L26" s="54"/>
      <c r="M26" s="55"/>
    </row>
    <row r="27" spans="1:13" s="5" customFormat="1" ht="21.6" customHeight="1" x14ac:dyDescent="0.3">
      <c r="A27" s="56" t="s">
        <v>45</v>
      </c>
      <c r="B27" s="57"/>
      <c r="C27" s="57"/>
      <c r="D27" s="57"/>
      <c r="E27" s="57"/>
      <c r="F27" s="57"/>
      <c r="G27" s="57"/>
      <c r="H27" s="57"/>
      <c r="I27" s="57"/>
      <c r="J27" s="57"/>
      <c r="K27" s="57"/>
      <c r="L27" s="57"/>
      <c r="M27" s="58"/>
    </row>
    <row r="28" spans="1:13" s="5" customFormat="1" ht="37.5" customHeight="1" x14ac:dyDescent="0.3">
      <c r="A28" s="53" t="s">
        <v>46</v>
      </c>
      <c r="B28" s="54"/>
      <c r="C28" s="54"/>
      <c r="D28" s="54"/>
      <c r="E28" s="54"/>
      <c r="F28" s="54"/>
      <c r="G28" s="54"/>
      <c r="H28" s="54"/>
      <c r="I28" s="54"/>
      <c r="J28" s="54"/>
      <c r="K28" s="54"/>
      <c r="L28" s="54"/>
      <c r="M28" s="55"/>
    </row>
    <row r="29" spans="1:13" s="5" customFormat="1" ht="25.8" customHeight="1" x14ac:dyDescent="0.3">
      <c r="A29" s="64" t="s">
        <v>47</v>
      </c>
      <c r="B29" s="57"/>
      <c r="C29" s="57"/>
      <c r="D29" s="57"/>
      <c r="E29" s="57"/>
      <c r="F29" s="57"/>
      <c r="G29" s="57"/>
      <c r="H29" s="57"/>
      <c r="I29" s="57"/>
      <c r="J29" s="57"/>
      <c r="K29" s="57"/>
      <c r="L29" s="57"/>
      <c r="M29" s="58"/>
    </row>
    <row r="30" spans="1:13" s="6" customFormat="1" ht="14.4" x14ac:dyDescent="0.3">
      <c r="A30" s="65" t="s">
        <v>48</v>
      </c>
      <c r="B30" s="66"/>
      <c r="C30" s="66"/>
      <c r="D30" s="66"/>
      <c r="E30" s="66"/>
      <c r="F30" s="66"/>
      <c r="G30" s="66"/>
      <c r="H30" s="66"/>
      <c r="I30" s="66"/>
      <c r="J30" s="66"/>
      <c r="K30" s="66"/>
      <c r="L30" s="66"/>
      <c r="M30" s="67"/>
    </row>
    <row r="31" spans="1:13" s="6" customFormat="1" ht="34.5" customHeight="1" x14ac:dyDescent="0.3">
      <c r="A31" s="87" t="s">
        <v>49</v>
      </c>
      <c r="B31" s="46"/>
      <c r="C31" s="46" t="s">
        <v>50</v>
      </c>
      <c r="D31" s="46"/>
      <c r="E31" s="46"/>
      <c r="F31" s="46" t="s">
        <v>51</v>
      </c>
      <c r="G31" s="46"/>
      <c r="H31" s="46"/>
      <c r="I31" s="46"/>
      <c r="J31" s="12" t="s">
        <v>52</v>
      </c>
      <c r="K31" s="46" t="s">
        <v>53</v>
      </c>
      <c r="L31" s="46"/>
      <c r="M31" s="24" t="s">
        <v>54</v>
      </c>
    </row>
    <row r="32" spans="1:13" s="5" customFormat="1" ht="21.75" customHeight="1" x14ac:dyDescent="0.3">
      <c r="A32" s="121">
        <v>40</v>
      </c>
      <c r="B32" s="47"/>
      <c r="C32" s="47">
        <v>50</v>
      </c>
      <c r="D32" s="47"/>
      <c r="E32" s="47"/>
      <c r="F32" s="47">
        <v>6</v>
      </c>
      <c r="G32" s="47"/>
      <c r="H32" s="47"/>
      <c r="I32" s="47"/>
      <c r="J32" s="11">
        <v>96</v>
      </c>
      <c r="K32" s="47">
        <v>2</v>
      </c>
      <c r="L32" s="47"/>
      <c r="M32" s="25">
        <v>5</v>
      </c>
    </row>
    <row r="33" spans="1:14" s="4" customFormat="1" ht="15.6" x14ac:dyDescent="0.3">
      <c r="A33" s="71" t="s">
        <v>55</v>
      </c>
      <c r="B33" s="72"/>
      <c r="C33" s="72"/>
      <c r="D33" s="72"/>
      <c r="E33" s="72"/>
      <c r="F33" s="72"/>
      <c r="G33" s="72"/>
      <c r="H33" s="72"/>
      <c r="I33" s="72"/>
      <c r="J33" s="72"/>
      <c r="K33" s="72"/>
      <c r="L33" s="72"/>
      <c r="M33" s="73"/>
    </row>
    <row r="34" spans="1:14" s="6" customFormat="1" ht="14.4" x14ac:dyDescent="0.3">
      <c r="A34" s="87" t="s">
        <v>56</v>
      </c>
      <c r="B34" s="46"/>
      <c r="C34" s="46"/>
      <c r="D34" s="46"/>
      <c r="E34" s="46" t="s">
        <v>57</v>
      </c>
      <c r="F34" s="46"/>
      <c r="G34" s="46"/>
      <c r="H34" s="46"/>
      <c r="I34" s="46"/>
      <c r="J34" s="46"/>
      <c r="K34" s="46" t="s">
        <v>58</v>
      </c>
      <c r="L34" s="46"/>
      <c r="M34" s="88"/>
    </row>
    <row r="35" spans="1:14" ht="184.2" customHeight="1" x14ac:dyDescent="0.3">
      <c r="A35" s="122" t="s">
        <v>59</v>
      </c>
      <c r="B35" s="123"/>
      <c r="C35" s="123"/>
      <c r="D35" s="123"/>
      <c r="E35" s="123" t="s">
        <v>60</v>
      </c>
      <c r="F35" s="123"/>
      <c r="G35" s="123"/>
      <c r="H35" s="123"/>
      <c r="I35" s="123"/>
      <c r="J35" s="123"/>
      <c r="K35" s="101" t="s">
        <v>61</v>
      </c>
      <c r="L35" s="102"/>
      <c r="M35" s="103"/>
    </row>
    <row r="36" spans="1:14" s="3" customFormat="1" ht="17.399999999999999" customHeight="1" x14ac:dyDescent="0.3">
      <c r="A36" s="104" t="s">
        <v>62</v>
      </c>
      <c r="B36" s="105"/>
      <c r="C36" s="105"/>
      <c r="D36" s="105"/>
      <c r="E36" s="105"/>
      <c r="F36" s="105"/>
      <c r="G36" s="105"/>
      <c r="H36" s="105"/>
      <c r="I36" s="105"/>
      <c r="J36" s="105"/>
      <c r="K36" s="105"/>
      <c r="L36" s="105"/>
      <c r="M36" s="106"/>
    </row>
    <row r="37" spans="1:14" ht="22.5" customHeight="1" x14ac:dyDescent="0.3">
      <c r="A37" s="107" t="s">
        <v>63</v>
      </c>
      <c r="B37" s="68" t="s">
        <v>64</v>
      </c>
      <c r="C37" s="70" t="s">
        <v>65</v>
      </c>
      <c r="D37" s="108" t="s">
        <v>66</v>
      </c>
      <c r="E37" s="70" t="s">
        <v>67</v>
      </c>
      <c r="F37" s="70"/>
      <c r="G37" s="70"/>
      <c r="H37" s="70"/>
      <c r="I37" s="70"/>
      <c r="J37" s="70"/>
      <c r="K37" s="70"/>
      <c r="L37" s="68" t="s">
        <v>68</v>
      </c>
      <c r="M37" s="69" t="s">
        <v>69</v>
      </c>
    </row>
    <row r="38" spans="1:14" ht="39.75" customHeight="1" x14ac:dyDescent="0.3">
      <c r="A38" s="107"/>
      <c r="B38" s="68"/>
      <c r="C38" s="70"/>
      <c r="D38" s="108"/>
      <c r="E38" s="16" t="s">
        <v>70</v>
      </c>
      <c r="F38" s="17" t="s">
        <v>71</v>
      </c>
      <c r="G38" s="18" t="s">
        <v>72</v>
      </c>
      <c r="H38" s="17" t="s">
        <v>73</v>
      </c>
      <c r="I38" s="17" t="s">
        <v>72</v>
      </c>
      <c r="J38" s="17" t="s">
        <v>74</v>
      </c>
      <c r="K38" s="18" t="s">
        <v>72</v>
      </c>
      <c r="L38" s="68"/>
      <c r="M38" s="69"/>
    </row>
    <row r="39" spans="1:14" ht="23.25" customHeight="1" x14ac:dyDescent="0.3">
      <c r="A39" s="117" t="s">
        <v>75</v>
      </c>
      <c r="B39" s="118"/>
      <c r="C39" s="118"/>
      <c r="D39" s="118"/>
      <c r="E39" s="118"/>
      <c r="F39" s="118"/>
      <c r="G39" s="118"/>
      <c r="H39" s="118"/>
      <c r="I39" s="118"/>
      <c r="J39" s="118"/>
      <c r="K39" s="118"/>
      <c r="L39" s="118"/>
      <c r="M39" s="119"/>
    </row>
    <row r="40" spans="1:14" ht="189.6" customHeight="1" x14ac:dyDescent="0.3">
      <c r="A40" s="60">
        <v>1</v>
      </c>
      <c r="B40" s="59" t="s">
        <v>230</v>
      </c>
      <c r="C40" s="39" t="s">
        <v>229</v>
      </c>
      <c r="D40" s="39" t="s">
        <v>224</v>
      </c>
      <c r="E40" s="9" t="s">
        <v>225</v>
      </c>
      <c r="F40" s="9" t="s">
        <v>226</v>
      </c>
      <c r="G40" s="61">
        <v>1</v>
      </c>
      <c r="H40" s="9" t="s">
        <v>227</v>
      </c>
      <c r="I40" s="61">
        <v>0.8</v>
      </c>
      <c r="J40" s="7" t="s">
        <v>228</v>
      </c>
      <c r="K40" s="13">
        <v>0.5</v>
      </c>
      <c r="L40" s="39" t="s">
        <v>76</v>
      </c>
      <c r="M40" s="40" t="s">
        <v>77</v>
      </c>
    </row>
    <row r="41" spans="1:14" ht="43.8" customHeight="1" x14ac:dyDescent="0.3">
      <c r="A41" s="60"/>
      <c r="B41" s="59"/>
      <c r="C41" s="74"/>
      <c r="D41" s="39"/>
      <c r="E41" s="41">
        <v>45353</v>
      </c>
      <c r="F41" s="41"/>
      <c r="G41" s="61"/>
      <c r="H41" s="30">
        <f>E41</f>
        <v>45353</v>
      </c>
      <c r="I41" s="62"/>
      <c r="J41" s="30">
        <f>H41</f>
        <v>45353</v>
      </c>
      <c r="K41" s="14"/>
      <c r="L41" s="39"/>
      <c r="M41" s="40"/>
    </row>
    <row r="42" spans="1:14" ht="111.6" customHeight="1" x14ac:dyDescent="0.3">
      <c r="A42" s="60">
        <v>2</v>
      </c>
      <c r="B42" s="59" t="s">
        <v>78</v>
      </c>
      <c r="C42" s="39" t="s">
        <v>79</v>
      </c>
      <c r="D42" s="39" t="s">
        <v>33</v>
      </c>
      <c r="E42" s="9" t="s">
        <v>80</v>
      </c>
      <c r="F42" s="9" t="s">
        <v>81</v>
      </c>
      <c r="G42" s="61">
        <v>1</v>
      </c>
      <c r="H42" s="9" t="s">
        <v>82</v>
      </c>
      <c r="I42" s="61">
        <v>0.8</v>
      </c>
      <c r="J42" s="7" t="s">
        <v>83</v>
      </c>
      <c r="K42" s="13">
        <v>0.5</v>
      </c>
      <c r="L42" s="39" t="s">
        <v>84</v>
      </c>
      <c r="M42" s="40" t="s">
        <v>85</v>
      </c>
    </row>
    <row r="43" spans="1:14" ht="18" customHeight="1" x14ac:dyDescent="0.3">
      <c r="A43" s="60"/>
      <c r="B43" s="59"/>
      <c r="C43" s="74"/>
      <c r="D43" s="39"/>
      <c r="E43" s="41">
        <f>E41</f>
        <v>45353</v>
      </c>
      <c r="F43" s="41"/>
      <c r="G43" s="61"/>
      <c r="H43" s="30">
        <f>E43</f>
        <v>45353</v>
      </c>
      <c r="I43" s="62"/>
      <c r="J43" s="30">
        <f>H43</f>
        <v>45353</v>
      </c>
      <c r="K43" s="14"/>
      <c r="L43" s="39"/>
      <c r="M43" s="40"/>
    </row>
    <row r="44" spans="1:14" ht="121.2" customHeight="1" x14ac:dyDescent="0.3">
      <c r="A44" s="60">
        <v>4</v>
      </c>
      <c r="B44" s="59" t="s">
        <v>86</v>
      </c>
      <c r="C44" s="39" t="s">
        <v>221</v>
      </c>
      <c r="D44" s="39" t="s">
        <v>33</v>
      </c>
      <c r="E44" s="9"/>
      <c r="F44" s="9" t="s">
        <v>87</v>
      </c>
      <c r="G44" s="61">
        <v>1</v>
      </c>
      <c r="H44" s="9" t="s">
        <v>88</v>
      </c>
      <c r="I44" s="61">
        <v>0.8</v>
      </c>
      <c r="J44" s="7" t="s">
        <v>89</v>
      </c>
      <c r="K44" s="13">
        <v>0.5</v>
      </c>
      <c r="L44" s="39" t="s">
        <v>90</v>
      </c>
      <c r="M44" s="40" t="s">
        <v>91</v>
      </c>
      <c r="N44" s="8"/>
    </row>
    <row r="45" spans="1:14" ht="35.4" customHeight="1" x14ac:dyDescent="0.3">
      <c r="A45" s="60"/>
      <c r="B45" s="59"/>
      <c r="C45" s="74"/>
      <c r="D45" s="39"/>
      <c r="E45" s="41">
        <f>E43</f>
        <v>45353</v>
      </c>
      <c r="F45" s="41"/>
      <c r="G45" s="61"/>
      <c r="H45" s="30">
        <f>E45</f>
        <v>45353</v>
      </c>
      <c r="I45" s="62"/>
      <c r="J45" s="30">
        <f>H45</f>
        <v>45353</v>
      </c>
      <c r="K45" s="14"/>
      <c r="L45" s="39"/>
      <c r="M45" s="40"/>
    </row>
    <row r="46" spans="1:14" ht="25.65" customHeight="1" x14ac:dyDescent="0.3">
      <c r="A46" s="117" t="s">
        <v>92</v>
      </c>
      <c r="B46" s="118"/>
      <c r="C46" s="118"/>
      <c r="D46" s="118"/>
      <c r="E46" s="118"/>
      <c r="F46" s="118"/>
      <c r="G46" s="118"/>
      <c r="H46" s="118"/>
      <c r="I46" s="118"/>
      <c r="J46" s="118"/>
      <c r="K46" s="118"/>
      <c r="L46" s="118"/>
      <c r="M46" s="119"/>
    </row>
    <row r="47" spans="1:14" ht="75" customHeight="1" x14ac:dyDescent="0.3">
      <c r="A47" s="60">
        <v>5</v>
      </c>
      <c r="B47" s="59" t="s">
        <v>93</v>
      </c>
      <c r="C47" s="39" t="s">
        <v>94</v>
      </c>
      <c r="D47" s="39" t="s">
        <v>33</v>
      </c>
      <c r="E47" s="9" t="s">
        <v>95</v>
      </c>
      <c r="F47" s="9" t="s">
        <v>96</v>
      </c>
      <c r="G47" s="61">
        <v>1</v>
      </c>
      <c r="H47" s="9" t="s">
        <v>97</v>
      </c>
      <c r="I47" s="61">
        <v>0.8</v>
      </c>
      <c r="J47" s="7" t="s">
        <v>98</v>
      </c>
      <c r="K47" s="13">
        <v>0.5</v>
      </c>
      <c r="L47" s="39" t="s">
        <v>99</v>
      </c>
      <c r="M47" s="40" t="s">
        <v>100</v>
      </c>
    </row>
    <row r="48" spans="1:14" ht="21.6" customHeight="1" x14ac:dyDescent="0.3">
      <c r="A48" s="60"/>
      <c r="B48" s="59"/>
      <c r="C48" s="74"/>
      <c r="D48" s="39"/>
      <c r="E48" s="41">
        <f>E45</f>
        <v>45353</v>
      </c>
      <c r="F48" s="41"/>
      <c r="G48" s="61"/>
      <c r="H48" s="30">
        <f>E48</f>
        <v>45353</v>
      </c>
      <c r="I48" s="62"/>
      <c r="J48" s="30">
        <f>E48</f>
        <v>45353</v>
      </c>
      <c r="K48" s="14"/>
      <c r="L48" s="39"/>
      <c r="M48" s="40"/>
    </row>
    <row r="49" spans="1:13" ht="97.2" customHeight="1" x14ac:dyDescent="0.3">
      <c r="A49" s="60">
        <v>6</v>
      </c>
      <c r="B49" s="59" t="s">
        <v>101</v>
      </c>
      <c r="C49" s="39" t="s">
        <v>102</v>
      </c>
      <c r="D49" s="39" t="s">
        <v>33</v>
      </c>
      <c r="E49" s="9" t="s">
        <v>103</v>
      </c>
      <c r="F49" s="9" t="s">
        <v>104</v>
      </c>
      <c r="G49" s="61">
        <v>1</v>
      </c>
      <c r="H49" s="9" t="s">
        <v>82</v>
      </c>
      <c r="I49" s="61">
        <v>0.8</v>
      </c>
      <c r="J49" s="7" t="s">
        <v>105</v>
      </c>
      <c r="K49" s="13">
        <v>0.5</v>
      </c>
      <c r="L49" s="39" t="s">
        <v>106</v>
      </c>
      <c r="M49" s="40" t="s">
        <v>107</v>
      </c>
    </row>
    <row r="50" spans="1:13" ht="18.75" customHeight="1" x14ac:dyDescent="0.3">
      <c r="A50" s="60"/>
      <c r="B50" s="59"/>
      <c r="C50" s="74"/>
      <c r="D50" s="39"/>
      <c r="E50" s="41">
        <f>E48+7</f>
        <v>45360</v>
      </c>
      <c r="F50" s="41"/>
      <c r="G50" s="61"/>
      <c r="H50" s="30">
        <f>E50</f>
        <v>45360</v>
      </c>
      <c r="I50" s="62"/>
      <c r="J50" s="30">
        <f>H50</f>
        <v>45360</v>
      </c>
      <c r="K50" s="14"/>
      <c r="L50" s="39"/>
      <c r="M50" s="40"/>
    </row>
    <row r="51" spans="1:13" ht="107.4" customHeight="1" x14ac:dyDescent="0.3">
      <c r="A51" s="60">
        <v>7</v>
      </c>
      <c r="B51" s="59" t="s">
        <v>108</v>
      </c>
      <c r="C51" s="39" t="s">
        <v>109</v>
      </c>
      <c r="D51" s="39" t="s">
        <v>33</v>
      </c>
      <c r="E51" s="9" t="s">
        <v>108</v>
      </c>
      <c r="F51" s="9" t="s">
        <v>110</v>
      </c>
      <c r="G51" s="61">
        <v>1</v>
      </c>
      <c r="H51" s="9" t="s">
        <v>111</v>
      </c>
      <c r="I51" s="61">
        <v>0.8</v>
      </c>
      <c r="J51" s="7" t="s">
        <v>112</v>
      </c>
      <c r="K51" s="13">
        <v>0.5</v>
      </c>
      <c r="L51" s="39" t="s">
        <v>113</v>
      </c>
      <c r="M51" s="40" t="s">
        <v>114</v>
      </c>
    </row>
    <row r="52" spans="1:13" ht="19.5" customHeight="1" x14ac:dyDescent="0.3">
      <c r="A52" s="60"/>
      <c r="B52" s="59"/>
      <c r="C52" s="74"/>
      <c r="D52" s="39"/>
      <c r="E52" s="41">
        <f>E50</f>
        <v>45360</v>
      </c>
      <c r="F52" s="41"/>
      <c r="G52" s="61"/>
      <c r="H52" s="30">
        <f>E52</f>
        <v>45360</v>
      </c>
      <c r="I52" s="62"/>
      <c r="J52" s="30">
        <f>H52</f>
        <v>45360</v>
      </c>
      <c r="K52" s="14"/>
      <c r="L52" s="39"/>
      <c r="M52" s="40"/>
    </row>
    <row r="53" spans="1:13" ht="103.2" customHeight="1" x14ac:dyDescent="0.3">
      <c r="A53" s="60">
        <v>8</v>
      </c>
      <c r="B53" s="59" t="s">
        <v>115</v>
      </c>
      <c r="C53" s="39" t="s">
        <v>116</v>
      </c>
      <c r="D53" s="39" t="s">
        <v>33</v>
      </c>
      <c r="E53" s="9" t="s">
        <v>117</v>
      </c>
      <c r="F53" s="9" t="s">
        <v>118</v>
      </c>
      <c r="G53" s="61">
        <v>1</v>
      </c>
      <c r="H53" s="9" t="s">
        <v>119</v>
      </c>
      <c r="I53" s="61">
        <v>0.8</v>
      </c>
      <c r="J53" s="7" t="s">
        <v>120</v>
      </c>
      <c r="K53" s="13">
        <v>0.5</v>
      </c>
      <c r="L53" s="39" t="s">
        <v>121</v>
      </c>
      <c r="M53" s="40" t="s">
        <v>122</v>
      </c>
    </row>
    <row r="54" spans="1:13" ht="18" customHeight="1" x14ac:dyDescent="0.3">
      <c r="A54" s="60"/>
      <c r="B54" s="59"/>
      <c r="C54" s="74"/>
      <c r="D54" s="39"/>
      <c r="E54" s="41">
        <f>E52</f>
        <v>45360</v>
      </c>
      <c r="F54" s="41"/>
      <c r="G54" s="61"/>
      <c r="H54" s="30">
        <f>E54</f>
        <v>45360</v>
      </c>
      <c r="I54" s="62"/>
      <c r="J54" s="30">
        <f>H54</f>
        <v>45360</v>
      </c>
      <c r="K54" s="14"/>
      <c r="L54" s="39"/>
      <c r="M54" s="40"/>
    </row>
    <row r="55" spans="1:13" ht="23.25" customHeight="1" x14ac:dyDescent="0.3">
      <c r="A55" s="117" t="s">
        <v>123</v>
      </c>
      <c r="B55" s="118"/>
      <c r="C55" s="118"/>
      <c r="D55" s="118"/>
      <c r="E55" s="118"/>
      <c r="F55" s="118"/>
      <c r="G55" s="118"/>
      <c r="H55" s="118"/>
      <c r="I55" s="118"/>
      <c r="J55" s="118"/>
      <c r="K55" s="118"/>
      <c r="L55" s="118"/>
      <c r="M55" s="119"/>
    </row>
    <row r="56" spans="1:13" ht="111.6" customHeight="1" x14ac:dyDescent="0.3">
      <c r="A56" s="60">
        <v>9</v>
      </c>
      <c r="B56" s="59" t="s">
        <v>124</v>
      </c>
      <c r="C56" s="39" t="s">
        <v>125</v>
      </c>
      <c r="D56" s="39" t="s">
        <v>33</v>
      </c>
      <c r="E56" s="9" t="s">
        <v>126</v>
      </c>
      <c r="F56" s="9" t="s">
        <v>127</v>
      </c>
      <c r="G56" s="61">
        <v>0.5</v>
      </c>
      <c r="H56" s="9" t="s">
        <v>128</v>
      </c>
      <c r="I56" s="61">
        <v>0.8</v>
      </c>
      <c r="J56" s="7" t="s">
        <v>129</v>
      </c>
      <c r="K56" s="13">
        <v>0.5</v>
      </c>
      <c r="L56" s="39" t="s">
        <v>84</v>
      </c>
      <c r="M56" s="40" t="s">
        <v>85</v>
      </c>
    </row>
    <row r="57" spans="1:13" ht="15.6" customHeight="1" x14ac:dyDescent="0.3">
      <c r="A57" s="60"/>
      <c r="B57" s="59"/>
      <c r="C57" s="74"/>
      <c r="D57" s="39"/>
      <c r="E57" s="41">
        <f>E54</f>
        <v>45360</v>
      </c>
      <c r="F57" s="41"/>
      <c r="G57" s="61"/>
      <c r="H57" s="30">
        <f>E57</f>
        <v>45360</v>
      </c>
      <c r="I57" s="62"/>
      <c r="J57" s="30">
        <f>H57</f>
        <v>45360</v>
      </c>
      <c r="K57" s="14"/>
      <c r="L57" s="39"/>
      <c r="M57" s="40"/>
    </row>
    <row r="58" spans="1:13" ht="81" customHeight="1" x14ac:dyDescent="0.3">
      <c r="A58" s="60">
        <v>10</v>
      </c>
      <c r="B58" s="59" t="s">
        <v>130</v>
      </c>
      <c r="C58" s="39" t="s">
        <v>131</v>
      </c>
      <c r="D58" s="39" t="s">
        <v>32</v>
      </c>
      <c r="E58" s="9" t="s">
        <v>132</v>
      </c>
      <c r="F58" s="9" t="s">
        <v>87</v>
      </c>
      <c r="G58" s="61">
        <v>1</v>
      </c>
      <c r="H58" s="9" t="s">
        <v>133</v>
      </c>
      <c r="I58" s="61">
        <v>0.8</v>
      </c>
      <c r="J58" s="7" t="s">
        <v>134</v>
      </c>
      <c r="K58" s="13">
        <v>0.5</v>
      </c>
      <c r="L58" s="39" t="s">
        <v>90</v>
      </c>
      <c r="M58" s="40" t="s">
        <v>91</v>
      </c>
    </row>
    <row r="59" spans="1:13" x14ac:dyDescent="0.3">
      <c r="A59" s="60"/>
      <c r="B59" s="59"/>
      <c r="C59" s="74"/>
      <c r="D59" s="39"/>
      <c r="E59" s="41">
        <f>E57</f>
        <v>45360</v>
      </c>
      <c r="F59" s="41"/>
      <c r="G59" s="61"/>
      <c r="H59" s="30">
        <f>E59</f>
        <v>45360</v>
      </c>
      <c r="I59" s="62"/>
      <c r="J59" s="30">
        <f>H59</f>
        <v>45360</v>
      </c>
      <c r="K59" s="14"/>
      <c r="L59" s="39"/>
      <c r="M59" s="40"/>
    </row>
    <row r="60" spans="1:13" ht="99" customHeight="1" x14ac:dyDescent="0.3">
      <c r="A60" s="33">
        <v>11</v>
      </c>
      <c r="B60" s="59" t="s">
        <v>135</v>
      </c>
      <c r="C60" s="39" t="s">
        <v>136</v>
      </c>
      <c r="D60" s="39" t="s">
        <v>231</v>
      </c>
      <c r="E60" s="9" t="s">
        <v>137</v>
      </c>
      <c r="F60" s="9" t="s">
        <v>96</v>
      </c>
      <c r="G60" s="36">
        <v>1</v>
      </c>
      <c r="H60" s="9" t="s">
        <v>138</v>
      </c>
      <c r="I60" s="61">
        <v>0.8</v>
      </c>
      <c r="J60" s="7" t="s">
        <v>139</v>
      </c>
      <c r="K60" s="36">
        <v>0.5</v>
      </c>
      <c r="L60" s="39" t="s">
        <v>99</v>
      </c>
      <c r="M60" s="40" t="s">
        <v>100</v>
      </c>
    </row>
    <row r="61" spans="1:13" ht="15" customHeight="1" x14ac:dyDescent="0.3">
      <c r="A61" s="34"/>
      <c r="B61" s="59"/>
      <c r="C61" s="74"/>
      <c r="D61" s="39"/>
      <c r="E61" s="41">
        <f>E59+7</f>
        <v>45367</v>
      </c>
      <c r="F61" s="41"/>
      <c r="G61" s="37"/>
      <c r="H61" s="30">
        <f>E61</f>
        <v>45367</v>
      </c>
      <c r="I61" s="62"/>
      <c r="J61" s="30">
        <f>H61</f>
        <v>45367</v>
      </c>
      <c r="K61" s="37"/>
      <c r="L61" s="39"/>
      <c r="M61" s="40"/>
    </row>
    <row r="62" spans="1:13" ht="107.25" customHeight="1" x14ac:dyDescent="0.3">
      <c r="A62" s="60">
        <v>12</v>
      </c>
      <c r="B62" s="59" t="s">
        <v>140</v>
      </c>
      <c r="C62" s="39" t="s">
        <v>141</v>
      </c>
      <c r="D62" s="39" t="s">
        <v>231</v>
      </c>
      <c r="E62" s="9" t="s">
        <v>142</v>
      </c>
      <c r="F62" s="9" t="s">
        <v>110</v>
      </c>
      <c r="G62" s="61">
        <v>2</v>
      </c>
      <c r="H62" s="9" t="s">
        <v>143</v>
      </c>
      <c r="I62" s="61">
        <v>1</v>
      </c>
      <c r="J62" s="7" t="s">
        <v>144</v>
      </c>
      <c r="K62" s="13">
        <v>0.5</v>
      </c>
      <c r="L62" s="39" t="s">
        <v>113</v>
      </c>
      <c r="M62" s="40" t="s">
        <v>114</v>
      </c>
    </row>
    <row r="63" spans="1:13" ht="15.9" customHeight="1" x14ac:dyDescent="0.3">
      <c r="A63" s="60"/>
      <c r="B63" s="59"/>
      <c r="C63" s="39"/>
      <c r="D63" s="39"/>
      <c r="E63" s="41">
        <f>E61</f>
        <v>45367</v>
      </c>
      <c r="F63" s="41"/>
      <c r="G63" s="61"/>
      <c r="H63" s="30">
        <f>E63</f>
        <v>45367</v>
      </c>
      <c r="I63" s="62"/>
      <c r="J63" s="30">
        <f>H63</f>
        <v>45367</v>
      </c>
      <c r="K63" s="14"/>
      <c r="L63" s="39"/>
      <c r="M63" s="40"/>
    </row>
    <row r="64" spans="1:13" ht="15.9" customHeight="1" x14ac:dyDescent="0.3">
      <c r="A64" s="117" t="s">
        <v>145</v>
      </c>
      <c r="B64" s="118"/>
      <c r="C64" s="118"/>
      <c r="D64" s="118"/>
      <c r="E64" s="118"/>
      <c r="F64" s="118"/>
      <c r="G64" s="118"/>
      <c r="H64" s="118"/>
      <c r="I64" s="118"/>
      <c r="J64" s="118"/>
      <c r="K64" s="118"/>
      <c r="L64" s="118"/>
      <c r="M64" s="119"/>
    </row>
    <row r="65" spans="1:13" ht="89.4" customHeight="1" x14ac:dyDescent="0.3">
      <c r="A65" s="33">
        <v>13</v>
      </c>
      <c r="B65" s="59" t="s">
        <v>146</v>
      </c>
      <c r="C65" s="39" t="s">
        <v>147</v>
      </c>
      <c r="D65" s="39" t="s">
        <v>231</v>
      </c>
      <c r="E65" s="9" t="s">
        <v>148</v>
      </c>
      <c r="F65" s="9" t="s">
        <v>118</v>
      </c>
      <c r="G65" s="36">
        <v>2</v>
      </c>
      <c r="H65" s="9" t="s">
        <v>149</v>
      </c>
      <c r="I65" s="36">
        <v>1</v>
      </c>
      <c r="J65" s="7" t="s">
        <v>150</v>
      </c>
      <c r="K65" s="36">
        <v>1</v>
      </c>
      <c r="L65" s="39" t="s">
        <v>151</v>
      </c>
      <c r="M65" s="40" t="s">
        <v>152</v>
      </c>
    </row>
    <row r="66" spans="1:13" ht="19.5" customHeight="1" x14ac:dyDescent="0.3">
      <c r="A66" s="34"/>
      <c r="B66" s="59"/>
      <c r="C66" s="74"/>
      <c r="D66" s="39"/>
      <c r="E66" s="41">
        <f>E63</f>
        <v>45367</v>
      </c>
      <c r="F66" s="41"/>
      <c r="G66" s="37"/>
      <c r="H66" s="30">
        <f>E66</f>
        <v>45367</v>
      </c>
      <c r="I66" s="37"/>
      <c r="J66" s="30">
        <f>H66</f>
        <v>45367</v>
      </c>
      <c r="K66" s="37"/>
      <c r="L66" s="39"/>
      <c r="M66" s="40"/>
    </row>
    <row r="67" spans="1:13" ht="104.4" customHeight="1" x14ac:dyDescent="0.3">
      <c r="A67" s="34"/>
      <c r="B67" s="59" t="s">
        <v>153</v>
      </c>
      <c r="C67" s="39" t="s">
        <v>154</v>
      </c>
      <c r="D67" s="39" t="s">
        <v>32</v>
      </c>
      <c r="E67" s="9" t="s">
        <v>155</v>
      </c>
      <c r="F67" s="9" t="s">
        <v>127</v>
      </c>
      <c r="G67" s="37"/>
      <c r="H67" s="9" t="s">
        <v>156</v>
      </c>
      <c r="I67" s="37"/>
      <c r="J67" s="7" t="s">
        <v>157</v>
      </c>
      <c r="K67" s="38"/>
      <c r="L67" s="39" t="s">
        <v>84</v>
      </c>
      <c r="M67" s="40" t="s">
        <v>85</v>
      </c>
    </row>
    <row r="68" spans="1:13" ht="17.25" customHeight="1" x14ac:dyDescent="0.3">
      <c r="A68" s="35"/>
      <c r="B68" s="59"/>
      <c r="C68" s="39"/>
      <c r="D68" s="39"/>
      <c r="E68" s="41">
        <f>E66+7</f>
        <v>45374</v>
      </c>
      <c r="F68" s="41"/>
      <c r="G68" s="38"/>
      <c r="H68" s="30">
        <f>E68</f>
        <v>45374</v>
      </c>
      <c r="I68" s="38"/>
      <c r="J68" s="30">
        <f>H68</f>
        <v>45374</v>
      </c>
      <c r="K68" s="14"/>
      <c r="L68" s="39"/>
      <c r="M68" s="40"/>
    </row>
    <row r="69" spans="1:13" ht="89.4" customHeight="1" x14ac:dyDescent="0.3">
      <c r="A69" s="60">
        <v>14</v>
      </c>
      <c r="B69" s="59" t="s">
        <v>158</v>
      </c>
      <c r="C69" s="39" t="s">
        <v>159</v>
      </c>
      <c r="D69" s="39" t="s">
        <v>32</v>
      </c>
      <c r="E69" s="9" t="s">
        <v>160</v>
      </c>
      <c r="F69" s="9" t="s">
        <v>87</v>
      </c>
      <c r="G69" s="61">
        <v>3</v>
      </c>
      <c r="H69" s="9" t="s">
        <v>161</v>
      </c>
      <c r="I69" s="61">
        <v>1</v>
      </c>
      <c r="J69" s="7" t="s">
        <v>162</v>
      </c>
      <c r="K69" s="13">
        <v>0.5</v>
      </c>
      <c r="L69" s="39" t="s">
        <v>90</v>
      </c>
      <c r="M69" s="40" t="s">
        <v>91</v>
      </c>
    </row>
    <row r="70" spans="1:13" ht="20.25" customHeight="1" x14ac:dyDescent="0.3">
      <c r="A70" s="60"/>
      <c r="B70" s="59"/>
      <c r="C70" s="39"/>
      <c r="D70" s="39"/>
      <c r="E70" s="41">
        <f>E68</f>
        <v>45374</v>
      </c>
      <c r="F70" s="41"/>
      <c r="G70" s="61"/>
      <c r="H70" s="30">
        <f>E70</f>
        <v>45374</v>
      </c>
      <c r="I70" s="62"/>
      <c r="J70" s="30">
        <f>H70</f>
        <v>45374</v>
      </c>
      <c r="K70" s="14"/>
      <c r="L70" s="39"/>
      <c r="M70" s="40"/>
    </row>
    <row r="71" spans="1:13" ht="81" customHeight="1" x14ac:dyDescent="0.3">
      <c r="A71" s="63">
        <v>15</v>
      </c>
      <c r="B71" s="59" t="s">
        <v>163</v>
      </c>
      <c r="C71" s="39" t="s">
        <v>164</v>
      </c>
      <c r="D71" s="39" t="s">
        <v>32</v>
      </c>
      <c r="E71" s="9" t="s">
        <v>165</v>
      </c>
      <c r="F71" s="9" t="s">
        <v>96</v>
      </c>
      <c r="G71" s="36">
        <v>8</v>
      </c>
      <c r="H71" s="9" t="s">
        <v>82</v>
      </c>
      <c r="I71" s="36">
        <v>1</v>
      </c>
      <c r="J71" s="7" t="s">
        <v>166</v>
      </c>
      <c r="K71" s="36">
        <v>1</v>
      </c>
      <c r="L71" s="39" t="s">
        <v>99</v>
      </c>
      <c r="M71" s="40" t="s">
        <v>100</v>
      </c>
    </row>
    <row r="72" spans="1:13" ht="18.75" customHeight="1" x14ac:dyDescent="0.3">
      <c r="A72" s="63"/>
      <c r="B72" s="59"/>
      <c r="C72" s="39"/>
      <c r="D72" s="39"/>
      <c r="E72" s="41">
        <f>E70+7</f>
        <v>45381</v>
      </c>
      <c r="F72" s="41"/>
      <c r="G72" s="37"/>
      <c r="H72" s="30">
        <f>E72</f>
        <v>45381</v>
      </c>
      <c r="I72" s="37"/>
      <c r="J72" s="30">
        <f>H72</f>
        <v>45381</v>
      </c>
      <c r="K72" s="37"/>
      <c r="L72" s="39"/>
      <c r="M72" s="40"/>
    </row>
    <row r="73" spans="1:13" ht="97.8" customHeight="1" x14ac:dyDescent="0.3">
      <c r="A73" s="63">
        <v>16</v>
      </c>
      <c r="B73" s="59" t="s">
        <v>167</v>
      </c>
      <c r="C73" s="39" t="s">
        <v>168</v>
      </c>
      <c r="D73" s="39" t="s">
        <v>32</v>
      </c>
      <c r="E73" s="9" t="s">
        <v>169</v>
      </c>
      <c r="F73" s="9" t="s">
        <v>104</v>
      </c>
      <c r="G73" s="37"/>
      <c r="H73" s="9" t="s">
        <v>170</v>
      </c>
      <c r="I73" s="37"/>
      <c r="J73" s="7" t="s">
        <v>171</v>
      </c>
      <c r="K73" s="38"/>
      <c r="L73" s="39" t="s">
        <v>172</v>
      </c>
      <c r="M73" s="40" t="s">
        <v>173</v>
      </c>
    </row>
    <row r="74" spans="1:13" ht="19.5" customHeight="1" x14ac:dyDescent="0.3">
      <c r="A74" s="63"/>
      <c r="B74" s="59"/>
      <c r="C74" s="39"/>
      <c r="D74" s="39"/>
      <c r="E74" s="41">
        <f>E72+7</f>
        <v>45388</v>
      </c>
      <c r="F74" s="41"/>
      <c r="G74" s="38"/>
      <c r="H74" s="30">
        <f>E74</f>
        <v>45388</v>
      </c>
      <c r="I74" s="38"/>
      <c r="J74" s="30">
        <f>H74</f>
        <v>45388</v>
      </c>
      <c r="K74" s="14"/>
      <c r="L74" s="39"/>
      <c r="M74" s="40"/>
    </row>
    <row r="75" spans="1:13" s="2" customFormat="1" ht="37.799999999999997" customHeight="1" x14ac:dyDescent="0.3">
      <c r="A75" s="26"/>
      <c r="B75" s="19"/>
      <c r="C75" s="19"/>
      <c r="D75" s="19"/>
      <c r="E75" s="19"/>
      <c r="F75" s="20" t="s">
        <v>174</v>
      </c>
      <c r="G75" s="20">
        <f>SUM(G40:G74)</f>
        <v>24.5</v>
      </c>
      <c r="H75" s="20" t="s">
        <v>175</v>
      </c>
      <c r="I75" s="21">
        <f>SUM(I40:I74)</f>
        <v>12</v>
      </c>
      <c r="J75" s="20" t="s">
        <v>176</v>
      </c>
      <c r="K75" s="22">
        <f>SUM(K40:K45,K47:K53,K56:K62,K65:K69,K71:K73)</f>
        <v>8</v>
      </c>
      <c r="L75" s="20" t="s">
        <v>177</v>
      </c>
      <c r="M75" s="27">
        <f>G75+I75+K75</f>
        <v>44.5</v>
      </c>
    </row>
    <row r="76" spans="1:13" x14ac:dyDescent="0.3">
      <c r="A76" s="28"/>
      <c r="B76" s="15"/>
      <c r="C76" s="15"/>
      <c r="D76" s="15"/>
      <c r="E76" s="15"/>
      <c r="F76" s="15"/>
      <c r="G76" s="15"/>
      <c r="H76" s="15"/>
      <c r="I76" s="15"/>
      <c r="J76" s="15"/>
      <c r="K76" s="15"/>
      <c r="L76" s="15"/>
      <c r="M76" s="29"/>
    </row>
    <row r="77" spans="1:13" ht="15.6" x14ac:dyDescent="0.3">
      <c r="A77" s="71" t="s">
        <v>178</v>
      </c>
      <c r="B77" s="72"/>
      <c r="C77" s="72"/>
      <c r="D77" s="72"/>
      <c r="E77" s="72"/>
      <c r="F77" s="72"/>
      <c r="G77" s="72"/>
      <c r="H77" s="72"/>
      <c r="I77" s="72"/>
      <c r="J77" s="72"/>
      <c r="K77" s="72"/>
      <c r="L77" s="72"/>
      <c r="M77" s="73"/>
    </row>
    <row r="78" spans="1:13" ht="30" customHeight="1" x14ac:dyDescent="0.3">
      <c r="A78" s="77" t="s">
        <v>179</v>
      </c>
      <c r="B78" s="78"/>
      <c r="C78" s="78"/>
      <c r="D78" s="78"/>
      <c r="E78" s="78"/>
      <c r="F78" s="78"/>
      <c r="G78" s="79" t="s">
        <v>180</v>
      </c>
      <c r="H78" s="78"/>
      <c r="I78" s="78"/>
      <c r="J78" s="78"/>
      <c r="K78" s="78"/>
      <c r="L78" s="78"/>
      <c r="M78" s="80"/>
    </row>
    <row r="79" spans="1:13" ht="31.2" customHeight="1" x14ac:dyDescent="0.3">
      <c r="A79" s="75" t="s">
        <v>181</v>
      </c>
      <c r="B79" s="76"/>
      <c r="C79" s="76"/>
      <c r="D79" s="76"/>
      <c r="E79" s="83" t="s">
        <v>40</v>
      </c>
      <c r="F79" s="83"/>
      <c r="G79" s="81" t="s">
        <v>182</v>
      </c>
      <c r="H79" s="81"/>
      <c r="I79" s="81"/>
      <c r="J79" s="81"/>
      <c r="K79" s="81"/>
      <c r="L79" s="81"/>
      <c r="M79" s="31" t="s">
        <v>40</v>
      </c>
    </row>
    <row r="80" spans="1:13" ht="20.25" customHeight="1" x14ac:dyDescent="0.3">
      <c r="A80" s="75" t="s">
        <v>183</v>
      </c>
      <c r="B80" s="76"/>
      <c r="C80" s="76"/>
      <c r="D80" s="76"/>
      <c r="E80" s="83" t="s">
        <v>40</v>
      </c>
      <c r="F80" s="83"/>
      <c r="G80" s="81" t="s">
        <v>184</v>
      </c>
      <c r="H80" s="81"/>
      <c r="I80" s="81"/>
      <c r="J80" s="81"/>
      <c r="K80" s="81"/>
      <c r="L80" s="81"/>
      <c r="M80" s="82" t="s">
        <v>40</v>
      </c>
    </row>
    <row r="81" spans="1:13" ht="23.25" customHeight="1" x14ac:dyDescent="0.3">
      <c r="A81" s="75" t="s">
        <v>185</v>
      </c>
      <c r="B81" s="76"/>
      <c r="C81" s="76"/>
      <c r="D81" s="76"/>
      <c r="E81" s="83" t="s">
        <v>40</v>
      </c>
      <c r="F81" s="83"/>
      <c r="G81" s="81"/>
      <c r="H81" s="81"/>
      <c r="I81" s="81"/>
      <c r="J81" s="81"/>
      <c r="K81" s="81"/>
      <c r="L81" s="81"/>
      <c r="M81" s="82"/>
    </row>
    <row r="82" spans="1:13" ht="28.8" customHeight="1" x14ac:dyDescent="0.3">
      <c r="A82" s="75" t="s">
        <v>186</v>
      </c>
      <c r="B82" s="76"/>
      <c r="C82" s="76"/>
      <c r="D82" s="76"/>
      <c r="E82" s="83" t="s">
        <v>35</v>
      </c>
      <c r="F82" s="83"/>
      <c r="G82" s="81" t="s">
        <v>187</v>
      </c>
      <c r="H82" s="81"/>
      <c r="I82" s="81"/>
      <c r="J82" s="81"/>
      <c r="K82" s="81"/>
      <c r="L82" s="81"/>
      <c r="M82" s="32" t="s">
        <v>35</v>
      </c>
    </row>
    <row r="83" spans="1:13" ht="27" customHeight="1" x14ac:dyDescent="0.3">
      <c r="A83" s="75" t="s">
        <v>188</v>
      </c>
      <c r="B83" s="76"/>
      <c r="C83" s="76"/>
      <c r="D83" s="76"/>
      <c r="E83" s="83" t="s">
        <v>40</v>
      </c>
      <c r="F83" s="83"/>
      <c r="G83" s="81" t="s">
        <v>189</v>
      </c>
      <c r="H83" s="81"/>
      <c r="I83" s="81"/>
      <c r="J83" s="81"/>
      <c r="K83" s="81"/>
      <c r="L83" s="81"/>
      <c r="M83" s="32" t="s">
        <v>40</v>
      </c>
    </row>
    <row r="84" spans="1:13" ht="17.399999999999999" customHeight="1" x14ac:dyDescent="0.3">
      <c r="A84" s="75" t="s">
        <v>190</v>
      </c>
      <c r="B84" s="76"/>
      <c r="C84" s="76"/>
      <c r="D84" s="76"/>
      <c r="E84" s="83" t="s">
        <v>40</v>
      </c>
      <c r="F84" s="83"/>
      <c r="G84" s="81" t="s">
        <v>191</v>
      </c>
      <c r="H84" s="81"/>
      <c r="I84" s="81"/>
      <c r="J84" s="81"/>
      <c r="K84" s="81"/>
      <c r="L84" s="81"/>
      <c r="M84" s="82" t="s">
        <v>40</v>
      </c>
    </row>
    <row r="85" spans="1:13" ht="16.8" customHeight="1" x14ac:dyDescent="0.3">
      <c r="A85" s="75" t="s">
        <v>192</v>
      </c>
      <c r="B85" s="76"/>
      <c r="C85" s="76"/>
      <c r="D85" s="76"/>
      <c r="E85" s="83" t="s">
        <v>40</v>
      </c>
      <c r="F85" s="83"/>
      <c r="G85" s="81"/>
      <c r="H85" s="81"/>
      <c r="I85" s="81"/>
      <c r="J85" s="81"/>
      <c r="K85" s="81"/>
      <c r="L85" s="81"/>
      <c r="M85" s="82"/>
    </row>
    <row r="86" spans="1:13" ht="15.6" x14ac:dyDescent="0.3">
      <c r="A86" s="71" t="s">
        <v>193</v>
      </c>
      <c r="B86" s="72"/>
      <c r="C86" s="72"/>
      <c r="D86" s="72"/>
      <c r="E86" s="72"/>
      <c r="F86" s="72"/>
      <c r="G86" s="72"/>
      <c r="H86" s="72"/>
      <c r="I86" s="72"/>
      <c r="J86" s="72"/>
      <c r="K86" s="72"/>
      <c r="L86" s="72"/>
      <c r="M86" s="73"/>
    </row>
    <row r="87" spans="1:13" ht="18" customHeight="1" x14ac:dyDescent="0.3">
      <c r="A87" s="129" t="s">
        <v>194</v>
      </c>
      <c r="B87" s="78"/>
      <c r="C87" s="78"/>
      <c r="D87" s="78"/>
      <c r="E87" s="78"/>
      <c r="F87" s="78"/>
      <c r="G87" s="78"/>
      <c r="H87" s="78" t="s">
        <v>195</v>
      </c>
      <c r="I87" s="78"/>
      <c r="J87" s="78"/>
      <c r="K87" s="78"/>
      <c r="L87" s="78"/>
      <c r="M87" s="80"/>
    </row>
    <row r="88" spans="1:13" ht="94.2" customHeight="1" x14ac:dyDescent="0.3">
      <c r="A88" s="130" t="s">
        <v>196</v>
      </c>
      <c r="B88" s="131"/>
      <c r="C88" s="131"/>
      <c r="D88" s="131"/>
      <c r="E88" s="131"/>
      <c r="F88" s="131"/>
      <c r="G88" s="131"/>
      <c r="H88" s="132" t="s">
        <v>197</v>
      </c>
      <c r="I88" s="133"/>
      <c r="J88" s="133"/>
      <c r="K88" s="133"/>
      <c r="L88" s="133"/>
      <c r="M88" s="134"/>
    </row>
    <row r="89" spans="1:13" ht="15.6" x14ac:dyDescent="0.3">
      <c r="A89" s="71" t="s">
        <v>198</v>
      </c>
      <c r="B89" s="72"/>
      <c r="C89" s="72"/>
      <c r="D89" s="72"/>
      <c r="E89" s="72"/>
      <c r="F89" s="72"/>
      <c r="G89" s="72"/>
      <c r="H89" s="72"/>
      <c r="I89" s="72"/>
      <c r="J89" s="72"/>
      <c r="K89" s="72"/>
      <c r="L89" s="72"/>
      <c r="M89" s="73"/>
    </row>
    <row r="90" spans="1:13" ht="16.5" customHeight="1" x14ac:dyDescent="0.3">
      <c r="A90" s="126" t="s">
        <v>199</v>
      </c>
      <c r="B90" s="127"/>
      <c r="C90" s="128" t="s">
        <v>216</v>
      </c>
      <c r="D90" s="95"/>
      <c r="E90" s="95"/>
      <c r="F90" s="95"/>
      <c r="G90" s="95"/>
      <c r="H90" s="78" t="s">
        <v>200</v>
      </c>
      <c r="I90" s="78"/>
      <c r="J90" s="78"/>
      <c r="K90" s="78"/>
      <c r="L90" s="78"/>
      <c r="M90" s="80"/>
    </row>
    <row r="91" spans="1:13" ht="16.5" customHeight="1" x14ac:dyDescent="0.3">
      <c r="A91" s="126" t="s">
        <v>201</v>
      </c>
      <c r="B91" s="127"/>
      <c r="C91" s="95" t="s">
        <v>202</v>
      </c>
      <c r="D91" s="95"/>
      <c r="E91" s="95"/>
      <c r="F91" s="95"/>
      <c r="G91" s="95"/>
      <c r="H91" s="132" t="s">
        <v>203</v>
      </c>
      <c r="I91" s="133"/>
      <c r="J91" s="133"/>
      <c r="K91" s="133"/>
      <c r="L91" s="133"/>
      <c r="M91" s="134"/>
    </row>
    <row r="92" spans="1:13" ht="16.5" customHeight="1" x14ac:dyDescent="0.3">
      <c r="A92" s="126" t="s">
        <v>204</v>
      </c>
      <c r="B92" s="127"/>
      <c r="C92" s="95" t="s">
        <v>205</v>
      </c>
      <c r="D92" s="95"/>
      <c r="E92" s="95"/>
      <c r="F92" s="95"/>
      <c r="G92" s="95"/>
      <c r="H92" s="133"/>
      <c r="I92" s="133"/>
      <c r="J92" s="133"/>
      <c r="K92" s="133"/>
      <c r="L92" s="133"/>
      <c r="M92" s="134"/>
    </row>
    <row r="93" spans="1:13" ht="16.5" customHeight="1" x14ac:dyDescent="0.3">
      <c r="A93" s="126" t="s">
        <v>206</v>
      </c>
      <c r="B93" s="127"/>
      <c r="C93" s="95" t="s">
        <v>207</v>
      </c>
      <c r="D93" s="95"/>
      <c r="E93" s="95"/>
      <c r="F93" s="95"/>
      <c r="G93" s="95"/>
      <c r="H93" s="133"/>
      <c r="I93" s="133"/>
      <c r="J93" s="133"/>
      <c r="K93" s="133"/>
      <c r="L93" s="133"/>
      <c r="M93" s="134"/>
    </row>
    <row r="94" spans="1:13" ht="16.5" customHeight="1" x14ac:dyDescent="0.3">
      <c r="A94" s="126" t="s">
        <v>208</v>
      </c>
      <c r="B94" s="127"/>
      <c r="C94" s="95" t="s">
        <v>209</v>
      </c>
      <c r="D94" s="95"/>
      <c r="E94" s="95"/>
      <c r="F94" s="95"/>
      <c r="G94" s="95"/>
      <c r="H94" s="133"/>
      <c r="I94" s="133"/>
      <c r="J94" s="133"/>
      <c r="K94" s="133"/>
      <c r="L94" s="133"/>
      <c r="M94" s="134"/>
    </row>
    <row r="95" spans="1:13" ht="15.6" x14ac:dyDescent="0.3">
      <c r="A95" s="71" t="s">
        <v>210</v>
      </c>
      <c r="B95" s="72"/>
      <c r="C95" s="72"/>
      <c r="D95" s="72"/>
      <c r="E95" s="72"/>
      <c r="F95" s="72"/>
      <c r="G95" s="72"/>
      <c r="H95" s="72"/>
      <c r="I95" s="72"/>
      <c r="J95" s="72"/>
      <c r="K95" s="72"/>
      <c r="L95" s="72"/>
      <c r="M95" s="73"/>
    </row>
    <row r="96" spans="1:13" ht="18" customHeight="1" x14ac:dyDescent="0.3">
      <c r="A96" s="126" t="s">
        <v>211</v>
      </c>
      <c r="B96" s="127"/>
      <c r="C96" s="127" t="s">
        <v>212</v>
      </c>
      <c r="D96" s="127"/>
      <c r="E96" s="127"/>
      <c r="F96" s="127"/>
      <c r="G96" s="127"/>
      <c r="H96" s="127" t="s">
        <v>213</v>
      </c>
      <c r="I96" s="127"/>
      <c r="J96" s="127"/>
      <c r="K96" s="127"/>
      <c r="L96" s="127"/>
      <c r="M96" s="135"/>
    </row>
    <row r="97" spans="1:13" ht="15" customHeight="1" x14ac:dyDescent="0.3">
      <c r="A97" s="138"/>
      <c r="B97" s="139"/>
      <c r="C97" s="95"/>
      <c r="D97" s="95"/>
      <c r="E97" s="95"/>
      <c r="F97" s="95"/>
      <c r="G97" s="95"/>
      <c r="H97" s="140"/>
      <c r="I97" s="140"/>
      <c r="J97" s="140"/>
      <c r="K97" s="140"/>
      <c r="L97" s="140"/>
      <c r="M97" s="141"/>
    </row>
    <row r="98" spans="1:13" ht="15" customHeight="1" x14ac:dyDescent="0.3">
      <c r="A98" s="138"/>
      <c r="B98" s="139"/>
      <c r="C98" s="95"/>
      <c r="D98" s="95"/>
      <c r="E98" s="95"/>
      <c r="F98" s="95"/>
      <c r="G98" s="95"/>
      <c r="H98" s="140"/>
      <c r="I98" s="140"/>
      <c r="J98" s="140"/>
      <c r="K98" s="140"/>
      <c r="L98" s="140"/>
      <c r="M98" s="141"/>
    </row>
    <row r="99" spans="1:13" ht="15" customHeight="1" x14ac:dyDescent="0.3">
      <c r="A99" s="138"/>
      <c r="B99" s="139"/>
      <c r="C99" s="95"/>
      <c r="D99" s="95"/>
      <c r="E99" s="95"/>
      <c r="F99" s="95"/>
      <c r="G99" s="95"/>
      <c r="H99" s="140"/>
      <c r="I99" s="140"/>
      <c r="J99" s="140"/>
      <c r="K99" s="140"/>
      <c r="L99" s="140"/>
      <c r="M99" s="141"/>
    </row>
    <row r="100" spans="1:13" ht="15" customHeight="1" x14ac:dyDescent="0.3">
      <c r="A100" s="138"/>
      <c r="B100" s="139"/>
      <c r="C100" s="95"/>
      <c r="D100" s="95"/>
      <c r="E100" s="95"/>
      <c r="F100" s="95"/>
      <c r="G100" s="95"/>
      <c r="H100" s="140"/>
      <c r="I100" s="140"/>
      <c r="J100" s="140"/>
      <c r="K100" s="140"/>
      <c r="L100" s="140"/>
      <c r="M100" s="141"/>
    </row>
    <row r="101" spans="1:13" ht="39" customHeight="1" thickBot="1" x14ac:dyDescent="0.35">
      <c r="A101" s="145" t="s">
        <v>232</v>
      </c>
      <c r="B101" s="146"/>
      <c r="C101" s="136" t="s">
        <v>214</v>
      </c>
      <c r="D101" s="137"/>
      <c r="E101" s="137"/>
      <c r="F101" s="137"/>
      <c r="G101" s="137"/>
      <c r="H101" s="136" t="s">
        <v>215</v>
      </c>
      <c r="I101" s="137"/>
      <c r="J101" s="137"/>
      <c r="K101" s="137"/>
      <c r="L101" s="137"/>
      <c r="M101" s="142"/>
    </row>
  </sheetData>
  <mergeCells count="280">
    <mergeCell ref="E63:F63"/>
    <mergeCell ref="M65:M66"/>
    <mergeCell ref="I44:I45"/>
    <mergeCell ref="E48:F48"/>
    <mergeCell ref="B60:B61"/>
    <mergeCell ref="C60:C61"/>
    <mergeCell ref="D60:D61"/>
    <mergeCell ref="L60:L61"/>
    <mergeCell ref="M60:M61"/>
    <mergeCell ref="B65:B66"/>
    <mergeCell ref="E61:F61"/>
    <mergeCell ref="E66:F66"/>
    <mergeCell ref="C65:C66"/>
    <mergeCell ref="D65:D66"/>
    <mergeCell ref="L65:L66"/>
    <mergeCell ref="D56:D57"/>
    <mergeCell ref="E54:F54"/>
    <mergeCell ref="A55:M55"/>
    <mergeCell ref="G51:G52"/>
    <mergeCell ref="G49:G50"/>
    <mergeCell ref="I49:I50"/>
    <mergeCell ref="A53:A54"/>
    <mergeCell ref="A101:B101"/>
    <mergeCell ref="C101:G101"/>
    <mergeCell ref="A97:B100"/>
    <mergeCell ref="H97:M100"/>
    <mergeCell ref="H101:M101"/>
    <mergeCell ref="C97:G100"/>
    <mergeCell ref="C93:G93"/>
    <mergeCell ref="H90:M90"/>
    <mergeCell ref="H91:M94"/>
    <mergeCell ref="D67:D68"/>
    <mergeCell ref="C92:G92"/>
    <mergeCell ref="A34:D34"/>
    <mergeCell ref="E34:J34"/>
    <mergeCell ref="A64:M64"/>
    <mergeCell ref="A95:M95"/>
    <mergeCell ref="A96:B96"/>
    <mergeCell ref="C96:G96"/>
    <mergeCell ref="H96:M96"/>
    <mergeCell ref="A82:D82"/>
    <mergeCell ref="A83:D83"/>
    <mergeCell ref="A84:D84"/>
    <mergeCell ref="M69:M70"/>
    <mergeCell ref="E70:F70"/>
    <mergeCell ref="B73:B74"/>
    <mergeCell ref="C73:C74"/>
    <mergeCell ref="M53:M54"/>
    <mergeCell ref="M49:M50"/>
    <mergeCell ref="I51:I52"/>
    <mergeCell ref="L67:L68"/>
    <mergeCell ref="M67:M68"/>
    <mergeCell ref="M56:M57"/>
    <mergeCell ref="L56:L57"/>
    <mergeCell ref="L58:L59"/>
    <mergeCell ref="A2:M2"/>
    <mergeCell ref="A3:M3"/>
    <mergeCell ref="A90:B90"/>
    <mergeCell ref="A91:B91"/>
    <mergeCell ref="A94:B94"/>
    <mergeCell ref="C90:G90"/>
    <mergeCell ref="C91:G91"/>
    <mergeCell ref="C94:G94"/>
    <mergeCell ref="A86:M86"/>
    <mergeCell ref="A87:G87"/>
    <mergeCell ref="H87:M87"/>
    <mergeCell ref="A88:G88"/>
    <mergeCell ref="H88:M88"/>
    <mergeCell ref="A89:M89"/>
    <mergeCell ref="A31:B31"/>
    <mergeCell ref="C31:E31"/>
    <mergeCell ref="F31:I31"/>
    <mergeCell ref="A92:B92"/>
    <mergeCell ref="A93:B93"/>
    <mergeCell ref="A8:B8"/>
    <mergeCell ref="B67:B68"/>
    <mergeCell ref="M51:M52"/>
    <mergeCell ref="A46:M46"/>
    <mergeCell ref="C67:C68"/>
    <mergeCell ref="B53:B54"/>
    <mergeCell ref="C53:C54"/>
    <mergeCell ref="D53:D54"/>
    <mergeCell ref="L53:L54"/>
    <mergeCell ref="I53:I54"/>
    <mergeCell ref="G53:G54"/>
    <mergeCell ref="A49:A50"/>
    <mergeCell ref="B49:B50"/>
    <mergeCell ref="C49:C50"/>
    <mergeCell ref="D49:D50"/>
    <mergeCell ref="L49:L50"/>
    <mergeCell ref="C58:C59"/>
    <mergeCell ref="D58:D59"/>
    <mergeCell ref="E68:F68"/>
    <mergeCell ref="A17:G17"/>
    <mergeCell ref="H17:M17"/>
    <mergeCell ref="A23:B23"/>
    <mergeCell ref="B47:B48"/>
    <mergeCell ref="C47:C48"/>
    <mergeCell ref="D47:D48"/>
    <mergeCell ref="G44:G45"/>
    <mergeCell ref="A39:M39"/>
    <mergeCell ref="C23:G23"/>
    <mergeCell ref="K23:M23"/>
    <mergeCell ref="K34:M34"/>
    <mergeCell ref="A32:B32"/>
    <mergeCell ref="C32:E32"/>
    <mergeCell ref="F32:I32"/>
    <mergeCell ref="A35:D35"/>
    <mergeCell ref="E35:J35"/>
    <mergeCell ref="L47:L48"/>
    <mergeCell ref="A58:A59"/>
    <mergeCell ref="M58:M59"/>
    <mergeCell ref="G58:G59"/>
    <mergeCell ref="L51:L52"/>
    <mergeCell ref="L44:L45"/>
    <mergeCell ref="M44:M45"/>
    <mergeCell ref="E43:F43"/>
    <mergeCell ref="I42:I43"/>
    <mergeCell ref="A42:A43"/>
    <mergeCell ref="B42:B43"/>
    <mergeCell ref="C42:C43"/>
    <mergeCell ref="D42:D43"/>
    <mergeCell ref="G42:G43"/>
    <mergeCell ref="L42:L43"/>
    <mergeCell ref="M42:M43"/>
    <mergeCell ref="H5:I5"/>
    <mergeCell ref="A14:G14"/>
    <mergeCell ref="H14:M14"/>
    <mergeCell ref="A15:G15"/>
    <mergeCell ref="H15:M15"/>
    <mergeCell ref="H23:J23"/>
    <mergeCell ref="A18:M18"/>
    <mergeCell ref="K19:M19"/>
    <mergeCell ref="A20:J20"/>
    <mergeCell ref="A21:J21"/>
    <mergeCell ref="A22:J22"/>
    <mergeCell ref="A12:G12"/>
    <mergeCell ref="A40:A41"/>
    <mergeCell ref="B40:B41"/>
    <mergeCell ref="C40:C41"/>
    <mergeCell ref="D40:D41"/>
    <mergeCell ref="K35:M35"/>
    <mergeCell ref="A36:M36"/>
    <mergeCell ref="A37:A38"/>
    <mergeCell ref="B37:B38"/>
    <mergeCell ref="C37:C38"/>
    <mergeCell ref="D37:D38"/>
    <mergeCell ref="A4:M4"/>
    <mergeCell ref="A16:G16"/>
    <mergeCell ref="H12:M12"/>
    <mergeCell ref="A13:G13"/>
    <mergeCell ref="H13:M13"/>
    <mergeCell ref="H7:I7"/>
    <mergeCell ref="A5:B5"/>
    <mergeCell ref="H8:I8"/>
    <mergeCell ref="J5:M5"/>
    <mergeCell ref="J6:M6"/>
    <mergeCell ref="J7:M7"/>
    <mergeCell ref="J8:M8"/>
    <mergeCell ref="C5:G5"/>
    <mergeCell ref="C6:G6"/>
    <mergeCell ref="C7:G7"/>
    <mergeCell ref="C8:G8"/>
    <mergeCell ref="A9:B9"/>
    <mergeCell ref="C9:G9"/>
    <mergeCell ref="H9:I9"/>
    <mergeCell ref="J9:M9"/>
    <mergeCell ref="A10:M10"/>
    <mergeCell ref="H6:I6"/>
    <mergeCell ref="H16:M16"/>
    <mergeCell ref="A11:M11"/>
    <mergeCell ref="A85:D85"/>
    <mergeCell ref="A77:M77"/>
    <mergeCell ref="A78:F78"/>
    <mergeCell ref="G78:M78"/>
    <mergeCell ref="A79:D79"/>
    <mergeCell ref="A80:D80"/>
    <mergeCell ref="G84:L85"/>
    <mergeCell ref="M84:M85"/>
    <mergeCell ref="G79:L79"/>
    <mergeCell ref="E79:F79"/>
    <mergeCell ref="E80:F80"/>
    <mergeCell ref="E81:F81"/>
    <mergeCell ref="E82:F82"/>
    <mergeCell ref="E83:F83"/>
    <mergeCell ref="E84:F84"/>
    <mergeCell ref="E85:F85"/>
    <mergeCell ref="G82:L82"/>
    <mergeCell ref="G83:L83"/>
    <mergeCell ref="G80:L81"/>
    <mergeCell ref="M80:M81"/>
    <mergeCell ref="A81:D81"/>
    <mergeCell ref="C62:C63"/>
    <mergeCell ref="D62:D63"/>
    <mergeCell ref="G62:G63"/>
    <mergeCell ref="I62:I63"/>
    <mergeCell ref="A60:A61"/>
    <mergeCell ref="G60:G61"/>
    <mergeCell ref="I60:I61"/>
    <mergeCell ref="D44:D45"/>
    <mergeCell ref="E45:F45"/>
    <mergeCell ref="C44:C45"/>
    <mergeCell ref="A47:A48"/>
    <mergeCell ref="E50:F50"/>
    <mergeCell ref="E52:F52"/>
    <mergeCell ref="B51:B52"/>
    <mergeCell ref="C51:C52"/>
    <mergeCell ref="D51:D52"/>
    <mergeCell ref="G47:G48"/>
    <mergeCell ref="I47:I48"/>
    <mergeCell ref="A44:A45"/>
    <mergeCell ref="B44:B45"/>
    <mergeCell ref="A51:A52"/>
    <mergeCell ref="I56:I57"/>
    <mergeCell ref="G56:G57"/>
    <mergeCell ref="B58:B59"/>
    <mergeCell ref="A28:M28"/>
    <mergeCell ref="A29:M29"/>
    <mergeCell ref="A30:M30"/>
    <mergeCell ref="L62:L63"/>
    <mergeCell ref="M62:M63"/>
    <mergeCell ref="K60:K61"/>
    <mergeCell ref="G40:G41"/>
    <mergeCell ref="I40:I41"/>
    <mergeCell ref="L40:L41"/>
    <mergeCell ref="M40:M41"/>
    <mergeCell ref="L37:L38"/>
    <mergeCell ref="M37:M38"/>
    <mergeCell ref="E37:K37"/>
    <mergeCell ref="E41:F41"/>
    <mergeCell ref="A33:M33"/>
    <mergeCell ref="M47:M48"/>
    <mergeCell ref="A56:A57"/>
    <mergeCell ref="I58:I59"/>
    <mergeCell ref="E59:F59"/>
    <mergeCell ref="E57:F57"/>
    <mergeCell ref="B56:B57"/>
    <mergeCell ref="C56:C57"/>
    <mergeCell ref="A62:A63"/>
    <mergeCell ref="B62:B63"/>
    <mergeCell ref="L71:L72"/>
    <mergeCell ref="M71:M72"/>
    <mergeCell ref="E72:F72"/>
    <mergeCell ref="A69:A70"/>
    <mergeCell ref="B69:B70"/>
    <mergeCell ref="C69:C70"/>
    <mergeCell ref="D69:D70"/>
    <mergeCell ref="G69:G70"/>
    <mergeCell ref="I69:I70"/>
    <mergeCell ref="L69:L70"/>
    <mergeCell ref="G71:G74"/>
    <mergeCell ref="I71:I74"/>
    <mergeCell ref="K71:K73"/>
    <mergeCell ref="A71:A72"/>
    <mergeCell ref="A73:A74"/>
    <mergeCell ref="D73:D74"/>
    <mergeCell ref="A65:A68"/>
    <mergeCell ref="G65:G68"/>
    <mergeCell ref="I65:I68"/>
    <mergeCell ref="K65:K67"/>
    <mergeCell ref="L73:L74"/>
    <mergeCell ref="M73:M74"/>
    <mergeCell ref="E74:F74"/>
    <mergeCell ref="A19:J19"/>
    <mergeCell ref="K20:M20"/>
    <mergeCell ref="K21:M21"/>
    <mergeCell ref="K22:M22"/>
    <mergeCell ref="K31:L31"/>
    <mergeCell ref="K32:L32"/>
    <mergeCell ref="A24:B25"/>
    <mergeCell ref="D24:G24"/>
    <mergeCell ref="H24:J25"/>
    <mergeCell ref="L24:M24"/>
    <mergeCell ref="C25:G25"/>
    <mergeCell ref="K25:M25"/>
    <mergeCell ref="A26:M26"/>
    <mergeCell ref="A27:M27"/>
    <mergeCell ref="B71:B72"/>
    <mergeCell ref="C71:C72"/>
    <mergeCell ref="D71:D72"/>
  </mergeCells>
  <hyperlinks>
    <hyperlink ref="C90" r:id="rId1" xr:uid="{139DCBBA-98AA-4FC4-9DA9-E64F2CC0B6B5}"/>
  </hyperlinks>
  <pageMargins left="0.23622047244094491" right="0.23622047244094491" top="0.35433070866141736" bottom="0.35433070866141736" header="0" footer="0"/>
  <pageSetup scale="65" fitToHeight="8" orientation="landscape" r:id="rId2"/>
  <rowBreaks count="2" manualBreakCount="2">
    <brk id="35" max="12" man="1"/>
    <brk id="94" max="12" man="1"/>
  </rowBreaks>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1950AD6CF58FD9408B82721E2E7CA47A" ma:contentTypeVersion="5" ma:contentTypeDescription="Crear nuevo documento." ma:contentTypeScope="" ma:versionID="afc72ae6747cbd71484133612f7ca66d">
  <xsd:schema xmlns:xsd="http://www.w3.org/2001/XMLSchema" xmlns:xs="http://www.w3.org/2001/XMLSchema" xmlns:p="http://schemas.microsoft.com/office/2006/metadata/properties" xmlns:ns2="0157d9ab-2bd2-4b26-9ac6-6cf31e8af793" targetNamespace="http://schemas.microsoft.com/office/2006/metadata/properties" ma:root="true" ma:fieldsID="294082239b2a03d1cbaf83d22ffcb124" ns2:_="">
    <xsd:import namespace="0157d9ab-2bd2-4b26-9ac6-6cf31e8af79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57d9ab-2bd2-4b26-9ac6-6cf31e8af7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220183-86F6-4482-87C6-ACE15A8F592F}">
  <ds:schemaRefs>
    <ds:schemaRef ds:uri="http://purl.org/dc/terms/"/>
    <ds:schemaRef ds:uri="http://schemas.openxmlformats.org/package/2006/metadata/core-properties"/>
    <ds:schemaRef ds:uri="0157d9ab-2bd2-4b26-9ac6-6cf31e8af793"/>
    <ds:schemaRef ds:uri="http://schemas.microsoft.com/office/2006/documentManagement/types"/>
    <ds:schemaRef ds:uri="http://www.w3.org/XML/1998/namespace"/>
    <ds:schemaRef ds:uri="http://purl.org/dc/dcmitype/"/>
    <ds:schemaRef ds:uri="http://schemas.microsoft.com/office/infopath/2007/PartnerControl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0C782743-6A61-4D7D-88DD-FB3E0AE653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57d9ab-2bd2-4b26-9ac6-6cf31e8af7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652D392-47DD-4BCC-96AF-AF4D4E14D27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PEA_APP_DISTRIBUIDAS</vt:lpstr>
      <vt:lpstr>PEA_APP_DISTRIBUIDAS!Área_de_impresión</vt:lpstr>
      <vt:lpstr>PEA_APP_DISTRIBUIDAS!Títulos_a_imprimir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andreap@uhemisferios.edu.ec</dc:creator>
  <cp:keywords/>
  <dc:description/>
  <cp:lastModifiedBy>Giovanny Cholca</cp:lastModifiedBy>
  <cp:revision/>
  <cp:lastPrinted>2024-02-26T04:11:15Z</cp:lastPrinted>
  <dcterms:created xsi:type="dcterms:W3CDTF">2017-11-21T17:48:22Z</dcterms:created>
  <dcterms:modified xsi:type="dcterms:W3CDTF">2024-03-18T21:46:53Z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0x0101001950AD6CF58FD9408B82721E2E7CA47A</vt:lpwstr>
  </property>
</Properties>
</file>