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codeSource\scriptsBaseDeDatos\aplicacionesDistribuidas\"/>
    </mc:Choice>
  </mc:AlternateContent>
  <xr:revisionPtr revIDLastSave="0" documentId="13_ncr:1_{9A682F9E-984D-4C99-9872-49C3FFE429D1}" xr6:coauthVersionLast="47" xr6:coauthVersionMax="47" xr10:uidLastSave="{00000000-0000-0000-0000-000000000000}"/>
  <bookViews>
    <workbookView xWindow="-108" yWindow="-108" windowWidth="23256" windowHeight="12576" xr2:uid="{00000000-000D-0000-FFFF-FFFF00000000}"/>
  </bookViews>
  <sheets>
    <sheet name="PEA_APP_DISTRIBUIDAS" sheetId="2" r:id="rId1"/>
  </sheets>
  <definedNames>
    <definedName name="_xlnm.Print_Area" localSheetId="0">PEA_APP_DISTRIBUIDAS!$A$1:$M$100</definedName>
    <definedName name="_xlnm.Print_Titles" localSheetId="0">PEA_APP_DISTRIBUIDAS!$2:$3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2" l="1"/>
  <c r="E43" i="2" l="1"/>
  <c r="E45" i="2" s="1"/>
  <c r="E48" i="2" s="1"/>
  <c r="E50" i="2" l="1"/>
  <c r="E52" i="2" s="1"/>
  <c r="E57" i="2" s="1"/>
  <c r="E59" i="2" s="1"/>
  <c r="H43" i="2"/>
  <c r="J43" i="2" s="1"/>
  <c r="H41" i="2"/>
  <c r="J41" i="2" s="1"/>
  <c r="I75" i="2"/>
  <c r="K75" i="2"/>
  <c r="H54" i="2" l="1"/>
  <c r="J54" i="2" s="1"/>
  <c r="G75" i="2"/>
  <c r="H57" i="2" l="1"/>
  <c r="J57" i="2" s="1"/>
  <c r="H45" i="2"/>
  <c r="J45" i="2" s="1"/>
  <c r="M75" i="2"/>
  <c r="E61" i="2" l="1"/>
  <c r="E63" i="2" s="1"/>
  <c r="E66" i="2" s="1"/>
  <c r="H59" i="2"/>
  <c r="J59" i="2" s="1"/>
  <c r="H48" i="2"/>
  <c r="J48" i="2"/>
  <c r="E68" i="2" l="1"/>
  <c r="E70" i="2" s="1"/>
  <c r="E72" i="2" s="1"/>
  <c r="E74" i="2" s="1"/>
  <c r="H61" i="2"/>
  <c r="J61" i="2" s="1"/>
  <c r="H50" i="2"/>
  <c r="J50" i="2" s="1"/>
  <c r="H52" i="2"/>
  <c r="J52" i="2" s="1"/>
  <c r="H63" i="2" l="1"/>
  <c r="J63" i="2" s="1"/>
  <c r="H66" i="2"/>
  <c r="J66" i="2" s="1"/>
  <c r="H68" i="2" l="1"/>
  <c r="J68" i="2" s="1"/>
  <c r="H70" i="2" l="1"/>
  <c r="J70" i="2" s="1"/>
  <c r="H72" i="2" l="1"/>
  <c r="J72" i="2" s="1"/>
  <c r="H74" i="2"/>
  <c r="J74" i="2" s="1"/>
</calcChain>
</file>

<file path=xl/sharedStrings.xml><?xml version="1.0" encoding="utf-8"?>
<sst xmlns="http://schemas.openxmlformats.org/spreadsheetml/2006/main" count="290" uniqueCount="246">
  <si>
    <t>PEA APLICACIONES DISTRIBUIDAS</t>
  </si>
  <si>
    <t>I. INFORMACIÓN GENERAL</t>
  </si>
  <si>
    <t>Carrera</t>
  </si>
  <si>
    <t>TECNOLOGIA SUPERIOR EN DESARROLLO DE SOFTWARE</t>
  </si>
  <si>
    <t>Periodo Académico</t>
  </si>
  <si>
    <t>Nombre Asignatura</t>
  </si>
  <si>
    <t>APLICACIONES DISTRIBUIDAS</t>
  </si>
  <si>
    <t xml:space="preserve">Jornada </t>
  </si>
  <si>
    <t>Código Asignatura</t>
  </si>
  <si>
    <t>DESF_L406</t>
  </si>
  <si>
    <t>Horario</t>
  </si>
  <si>
    <t>Nivel</t>
  </si>
  <si>
    <t xml:space="preserve">QUINTO </t>
  </si>
  <si>
    <t>Profesor/es</t>
  </si>
  <si>
    <t>Total de horas</t>
  </si>
  <si>
    <t>Total de Créditos</t>
  </si>
  <si>
    <t>II. DESCRIPCIÓN GENERAL DE LA ASIGNATURA</t>
  </si>
  <si>
    <t>Perfil profesional del egresado</t>
  </si>
  <si>
    <t>Descripción de la asignatura</t>
  </si>
  <si>
    <t>El estudiante al finalizar su formación profesional, debe ser capaz de demostrar sus capacidades relacionadas con conocimientos (saber), habilidades y destrezas (saber hacer) y actitudes (saber ser) en relación con las necesidades del contexto, particularmente: Programa aplicaciones de software utilizando lógica de programación y lenguajes específicos, para resolver un problema determinado.
Desarrolla software para cualquier ambiente empresarial a partir de la detección de necesidades, levantamiento de información, diseño, análisis, programación, puesta en marcha y entrega funcionando, incluyendo instalación y la capacitación de personal. Administra sistemas operativos (Windows y basados en unix) de acuerdo a las necesidades de la organización, utilizando los comandos propios del sistema, para el óptimo funcionamiento de los recursos informáticos.
Desarrolla software de aplicaciones, con el fin de optimizar el manejo de ésta dentro de cualquier organización, administrar bases de datos, redes de información y páginas Web Desarrolla e integrar soluciones de software en diferentes entornos, programa sistemas y aplicaciones capaces de codificar, mantener y actualizar los programas asociados a un proyecto de Ingeniería de Software, garantizando eficacia y eficiencia de los mismos.
Desarrolla programas de computador en diferentes lenguajes y bajo enfoques metodológicos diversos.
Conoce los modelos conceptuales y tecnológicos relacionados con las Bases de Datos, y los utiliza como herramienta en la construcción de software.</t>
  </si>
  <si>
    <t>Esta asignatura de formación profesional especializada, de naturaleza teórico-practica, tiene como propósito que el estudiante maneje en un nivel de competencia, los conceptos, métodos, técnicas y herramientas de los sistemas distribuidos.
Se enfoca en los principios, técnicas y tecnologías utilizadas en el desarrollo de aplicaciones que se ejecutan en entornos distribuidos. Un entorno distribuido se refiere a un sistema en el cual los componentes de software y hardware se encuentran en diferentes nodos interconectados a través de una red.
En esta asignatura, los estudiantes aprenderán sobre los desafíos y las ventajas de desarrollar aplicaciones distribuidas. Se explorarán diferentes arquitecturas y modelos de programación que permiten la creación de sistemas distribuidos eficientes y confiables.
Durante el desarrollo de la asignatura, es probable que los estudiantes realicen proyectos prácticos en los cuales deberán diseñar, implementar y probar aplicaciones distribuidas utilizando las técnicas y tecnologías aprendidas. Esto les permitirá adquirir experiencia práctica y consolidar los conceptos teóricos abordados en el curso.
En resumen, la asignatura de Aplicaciones Distribuidas se enfoca en proporcionar a los estudiantes los conocimientos necesarios para diseñar, desarrollar y mantener aplicaciones distribuidas eficientes y confiables, teniendo en cuenta los desafíos y consideraciones propias de este tipo de entornos.</t>
  </si>
  <si>
    <t xml:space="preserve">Objetivo General </t>
  </si>
  <si>
    <t xml:space="preserve">Objetivos Específicos </t>
  </si>
  <si>
    <t xml:space="preserve">Construir aplicaciones distribuidas en Internet, a través de soluciones informáticas, técnicas de comunicaciones entre procesos y localización de servicios, que garanticen integridad, confiabilidad, escalabilidad y flexibilidad mediante el uso de múltiples componentes de software que se encuentran en diferentes nodos de una red y colaboran entre sí para proporcionar una funcionalidad coherente y escalable. </t>
  </si>
  <si>
    <t>Comprender los conceptos fundamentales de los sistemas distribuidos, incluyendo la arquitectura, la comunicación, la coordinación y la concurrencia mediante el análisis del diseño, implementación y operación los sistemas distribuidos.
Diseñar arquitecturas distribuidas eficientes y escalables, capaces de manejar grandes volúmenes de datos y usuarios concurrentes mediante la  comprensión de los principios de diseño de arquitecturas como cliente-servidor, arquitectura de tres capas, SOA y microservicios, y saber cómo elegir la arquitectura adecuada para un determinado caso de uso.
Aplicar los conceptos y técnicas de los Sistemas o Aplicaciones Distribuidos, implementando soluciones informáticas en entornos heterogéneos, utilizando primordialmente la web y el móvil con lo que podrá implementar accesos remotos mediante clientes de forma transparente, valorando la importancia de los sistemas distribuidos en el ejercicio profesional.
Asegurar la confiabilidad y seguridad de las aplicaciones distribuidas aplicando las mejores prácticas de seguridad y confiabilidad en el desarrollo de aplicaciones distribuidas garantizando la autenticación, la integridad y la confidencialidad de los datos, así como proteger las aplicaciones contra ataques y fallas.</t>
  </si>
  <si>
    <t>Aporte de la asignatura al perfil profesional</t>
  </si>
  <si>
    <t>Resultados de aprendizaje</t>
  </si>
  <si>
    <t>Comprende y construye aplicaciones que utilizan las técnicas de comunicaciones entre procesos y localización de servicios</t>
  </si>
  <si>
    <t xml:space="preserve">Resultados de Aprendizaje para alcanzar el Perfil de Egreso </t>
  </si>
  <si>
    <t xml:space="preserve">Resultado de Aprendizaje y contribución al perfil de Egreso </t>
  </si>
  <si>
    <t>Contribución (alta, media, baja)</t>
  </si>
  <si>
    <t>ALTA</t>
  </si>
  <si>
    <t xml:space="preserve">Diseñe, desarrolle aplicaciones distribuidas basadas en servicios web </t>
  </si>
  <si>
    <t>Comprende,  desarrolle  y  maneje  las  técnicas  y  protocolos  de  interacción  entre  aplicaciones  utilizando  diferentes  tecnologías de comunicación</t>
  </si>
  <si>
    <t>Prerrequisito</t>
  </si>
  <si>
    <t>N/A</t>
  </si>
  <si>
    <t>La integración curricular es con Aplicaciones Web, Móviles, Base de Datos y Redes,  como producto se tendría un sistema Web, para manejo de servicios y que sean utilizados a través del uso responsable de medios tecnológicos</t>
  </si>
  <si>
    <t>Guía práctica</t>
  </si>
  <si>
    <t>SI/NO</t>
  </si>
  <si>
    <t>SI</t>
  </si>
  <si>
    <t>Guía metodológica</t>
  </si>
  <si>
    <t xml:space="preserve">Descripción: Proporciona instrucciones detalladas y ejercicios prácticos para pueda aplicar los conceptos teóricos aprendidos durante el curso en situaciones reales. </t>
  </si>
  <si>
    <r>
      <t xml:space="preserve">Descripción: </t>
    </r>
    <r>
      <rPr>
        <sz val="11"/>
        <color theme="1"/>
        <rFont val="Calibri"/>
        <family val="2"/>
        <scheme val="minor"/>
      </rPr>
      <t>Esta guía tiene como objetivo principal fomentar el aprendizaje significativo y permitir desarrollar habilidades concretas en el diseño, desarrollo y prueba de aplicaciones distribuidas.</t>
    </r>
  </si>
  <si>
    <t xml:space="preserve"> Programación de actividades y/o proyectos de vinculación, proyectos de desarrollo experimental(producción técnica), según corresponda:</t>
  </si>
  <si>
    <r>
      <rPr>
        <b/>
        <sz val="11"/>
        <color theme="1"/>
        <rFont val="Calibri"/>
        <family val="2"/>
        <scheme val="minor"/>
      </rPr>
      <t>Descripción:</t>
    </r>
    <r>
      <rPr>
        <sz val="11"/>
        <color theme="1"/>
        <rFont val="Calibri"/>
        <family val="2"/>
        <scheme val="minor"/>
      </rPr>
      <t xml:space="preserve"> N/A</t>
    </r>
  </si>
  <si>
    <t>Actividades relacionadas con la educación ambiental, educación para el desarrollo sostenible y/o ética ambiental</t>
  </si>
  <si>
    <r>
      <t xml:space="preserve">Descripción:  </t>
    </r>
    <r>
      <rPr>
        <sz val="11"/>
        <color theme="1"/>
        <rFont val="Calibri"/>
        <family val="2"/>
        <scheme val="minor"/>
      </rPr>
      <t xml:space="preserve">Descripción:  Análisis del reciclaje y reutilización de los desechos tecnológicos en las empresas, para generar concientización ambiental y responsabilidad social </t>
    </r>
  </si>
  <si>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</si>
  <si>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</si>
  <si>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</si>
  <si>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</si>
  <si>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</si>
  <si>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</si>
  <si>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</si>
  <si>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</si>
  <si>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</si>
  <si>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</si>
  <si>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</si>
  <si>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i/>
        <sz val="10"/>
        <color theme="1"/>
        <rFont val="Calibri"/>
        <family val="2"/>
        <scheme val="minor"/>
      </rPr>
      <t xml:space="preserve">Enseñanza sincrónica: </t>
    </r>
    <r>
      <rPr>
        <i/>
        <sz val="10"/>
        <color theme="1"/>
        <rFont val="Calibri"/>
        <family val="2"/>
        <scheme val="minor"/>
      </rPr>
      <t xml:space="preserve">
 Microsoft Teams
</t>
    </r>
    <r>
      <rPr>
        <b/>
        <i/>
        <sz val="10"/>
        <color theme="1"/>
        <rFont val="Calibri"/>
        <family val="2"/>
        <scheme val="minor"/>
      </rPr>
      <t xml:space="preserve">Enseñanza asincrónica: </t>
    </r>
    <r>
      <rPr>
        <i/>
        <sz val="10"/>
        <color theme="1"/>
        <rFont val="Calibri"/>
        <family val="2"/>
        <scheme val="minor"/>
      </rPr>
      <t xml:space="preserve">
 Plataforma de Aprendizaje Online, Plataforma oficiales de aplicaciones.
</t>
    </r>
    <r>
      <rPr>
        <b/>
        <i/>
        <sz val="10"/>
        <color theme="1"/>
        <rFont val="Calibri"/>
        <family val="2"/>
        <scheme val="minor"/>
      </rPr>
      <t>Trabajos colaborativos o autónomo:</t>
    </r>
    <r>
      <rPr>
        <i/>
        <sz val="10"/>
        <color theme="1"/>
        <rFont val="Calibri"/>
        <family val="2"/>
        <scheme val="minor"/>
      </rPr>
      <t xml:space="preserve">
 Exposiciones, investigaciones, infografías, publicación de contenidos , análisis de artículos científicos, ejercicios prácticos, foros.</t>
    </r>
  </si>
  <si>
    <r>
      <rPr>
        <b/>
        <sz val="10"/>
        <color theme="1"/>
        <rFont val="Calibri"/>
        <family val="2"/>
        <scheme val="minor"/>
      </rPr>
      <t xml:space="preserve">SISTEMA DE CALIFICACIONES </t>
    </r>
    <r>
      <rPr>
        <sz val="10"/>
        <color theme="1"/>
        <rFont val="Calibri"/>
        <family val="2"/>
        <scheme val="minor"/>
      </rPr>
      <t xml:space="preserve">
Parcial 1  (30%  que incluya Actividades, Evaluaciones y Evaluación final, actividad o proyecto)
Parcial 2  (30%  que incluya Actividades, Evaluaciones y Evaluación final, actividad o proyecto)
Parcial 3  (40%  que incluya Actividades, Evaluaciones y Evaluación final, actividad o proyecto)
Total   10 puntos
** se debe ver reflejado en la plataforma PAO.</t>
    </r>
  </si>
  <si>
    <t>IV PLANIFICACIÓN SEMANAL</t>
  </si>
  <si>
    <t>N° Semana</t>
  </si>
  <si>
    <t>Tema Principal por Unidad</t>
  </si>
  <si>
    <t>Índice de contenidos</t>
  </si>
  <si>
    <t>Referencia resultados aprendizaje</t>
  </si>
  <si>
    <t>Actividades</t>
  </si>
  <si>
    <t>Recursos Didácticos Digitales</t>
  </si>
  <si>
    <t>Actividades /Guías de trabajo</t>
  </si>
  <si>
    <t>Componente Aprendizaje</t>
  </si>
  <si>
    <t>Actividades
Docencia</t>
  </si>
  <si>
    <t>H</t>
  </si>
  <si>
    <t>Actividades prácticas /experimentación</t>
  </si>
  <si>
    <t>Actividades 
Trabajo Autónomo</t>
  </si>
  <si>
    <t>Unidad 1: INTRODUCCIÓN A LA COMPUTACIÓN DISTRIBUIDA</t>
  </si>
  <si>
    <t>La computación distribuida y la nube</t>
  </si>
  <si>
    <t xml:space="preserve"> - Características de la computación en la nube.               
- Computación en la Nube vs Aplicaciones Distribuidas.                                  
- Servidores en la nube.              
- Docker y Cass.      
- Orquestación de contenedores con Kubernets.</t>
  </si>
  <si>
    <t>Computación distribuida y la nube</t>
  </si>
  <si>
    <t>PAO
Microsoft Teams
Plataformas multimedia
Presentaciones
Prezi</t>
  </si>
  <si>
    <t>Seguridad</t>
  </si>
  <si>
    <t>PAO
Microsoft Teams
Plataformas multimedia
Presentaciones
NeardPod</t>
  </si>
  <si>
    <t>Unidad 2: ARQUITECTURA DE APLICACIONES DISTRIBUIDAS</t>
  </si>
  <si>
    <t>Evaluación I</t>
  </si>
  <si>
    <t>Manejo de conceptos de aplicaciones distribuidas</t>
  </si>
  <si>
    <t>Interfaz de usuario en aplicaciones distribuidas</t>
  </si>
  <si>
    <t>PAO
Microsoft Temas
Presentación
Actividades
Artículo científico</t>
  </si>
  <si>
    <t>Capa de manejo de datos</t>
  </si>
  <si>
    <t xml:space="preserve"> - Bases de datos distribuidas y descentralizadas.                           
- Entornos de bases de datos distribuidas..</t>
  </si>
  <si>
    <t>Capa de manejo de datos en aplicaciones distribuidas</t>
  </si>
  <si>
    <t>Clase magistral
Diseño de material digital
Organización de información
Diseño de instrumentos de evaluación</t>
  </si>
  <si>
    <t>Capa de procesamiento de datos</t>
  </si>
  <si>
    <t xml:space="preserve"> - Metodologías de configuración de bases de datos distribuidas.                        
- Arquitectura de los SGBD distribuidos.</t>
  </si>
  <si>
    <t>PAO
Microsoft Teams
Presentación
Artículos científicos sobre el tema.</t>
  </si>
  <si>
    <t>Integración de sistemas heredados</t>
  </si>
  <si>
    <t xml:space="preserve"> - Compatibilidad de protocolos y formatos.                                        
- Transformación de datos.           
- Gestión de transacciones distribuidas.                                   
- Seguridad y autenticación.                                    
- Mantenimiento y soporte.            
- Actualizaciones y modernización.</t>
  </si>
  <si>
    <t>Integra los sistemas heredados dentro del ambiente distribuido</t>
  </si>
  <si>
    <t>PAO
Microsoft Teams
Procesador de texto
Plataformas multimedia
Presentaciones
Libros digitales
Canvas</t>
  </si>
  <si>
    <t>Unidad 3: INTEGRACIÓN DE SISTEMAS DISTRIBUIDOS</t>
  </si>
  <si>
    <t>Distribución de elementos de una aplicación</t>
  </si>
  <si>
    <t xml:space="preserve"> - Componentes distribuidos.        
- Middleware y comunicación.                                 
- Protocolos de comunicación.       
- Gestión de datos distribuidos.                                   
- Transacciones distribuidas.           
- Gestión de fallos y tolerancia a fallos.</t>
  </si>
  <si>
    <t xml:space="preserve">Ejecuta el proceso de distribución de elementos </t>
  </si>
  <si>
    <t>Clase magistral
Establecimiento de parámetros para el diseño de presentación en las tareas a desarrollar por los estudiantes.</t>
  </si>
  <si>
    <t>Evaluación II</t>
  </si>
  <si>
    <t>Aplicación adecuadas de las aplicaciones distribuida</t>
  </si>
  <si>
    <t>Realiza la integración de tecnología en ambientes heterogéneos y homogéneos</t>
  </si>
  <si>
    <t>Servicios de la arquitectura (email, web, base datos, aplicaciones, transacciones, sistemas operativos, firewall)</t>
  </si>
  <si>
    <t xml:space="preserve"> - Servicios de descubrimiento.      
- Servicios de mensajería.                                   
- Servicios de enrutamiento y balanceo de cargas.                          
- Servicios de gestión de transacciones.</t>
  </si>
  <si>
    <t>Analiza los servicios de arquitectura requeridos para un ambiente distribuido</t>
  </si>
  <si>
    <t>Diseño e implementación de manejo de datos</t>
  </si>
  <si>
    <t xml:space="preserve"> - Gestión de datos                              
- Tolerancia a fallos.                          
- Escalabilidad.                                   
- Monitoreo y gestión.</t>
  </si>
  <si>
    <t>Contextualiza de forma general el diseño e implementación de manejo de datos</t>
  </si>
  <si>
    <t>Unidad 4: DISEÑO DE APLICACIONES DISTRIBUIDAS</t>
  </si>
  <si>
    <t>Diseño de procesamiento de datos</t>
  </si>
  <si>
    <t xml:space="preserve"> - División de tareas.                       
- Distribución de datos.                        
- Comunicación y coordinación.</t>
  </si>
  <si>
    <t>Realiza el diseño de un ambiente distribuido para procesamiento de datos</t>
  </si>
  <si>
    <t>PAO
Microsoft Teams
Procesador de texto
Plataformas multimedia
Presentaciones
Libros digitales</t>
  </si>
  <si>
    <t>Diseño de interfaz de usuario</t>
  </si>
  <si>
    <t xml:space="preserve"> - Consistencia visual.                            
- Diseño adaptativo o responsivo.                                          
- Distribución de la información.                                     
- Comunicación y sincronización.    Gestión de sesios y autenticación.                                      
- Interacción en tiempo real. </t>
  </si>
  <si>
    <t>Realiza el diseño de la UI para un ambiente distribuido</t>
  </si>
  <si>
    <t>Implementación de procesamientos de datos</t>
  </si>
  <si>
    <t xml:space="preserve"> - Selección de tecnologías.                     
- Configuración del entorno.                
- Diseño de la arquitectura de procesamiento.   
- Implementación de la lógica de procesamiento.                                  
- Configuración de clústeres.         
- Optimización del rendimiento.</t>
  </si>
  <si>
    <t>Ejecuta el procesamiento de datos en ambiente distribuido</t>
  </si>
  <si>
    <t>Implementación de una interfaz de usuario</t>
  </si>
  <si>
    <t xml:space="preserve"> - Diseño de la arquitectura de la interfaz.                                         
- Gestión de estado.                             
- Comunicación entre componentes.</t>
  </si>
  <si>
    <t>Ejemplifica la implementación de una UI en ambiente distribuido</t>
  </si>
  <si>
    <t>Entrega de proyecto final</t>
  </si>
  <si>
    <t xml:space="preserve"> - Comunicación                                        
- Interoperabilidad.                              
- Transformación de datos.                    
- Gestión de identidad y seguridad.                                      
- Gestión de errores y tolerancia a fallos.                                               
- Monitorización y trazabilidad.</t>
  </si>
  <si>
    <t>Ejemplifica la integración de aplicaciones distribuidas</t>
  </si>
  <si>
    <t>Plataforma ModdlePlataforma TeamsProcesador de textoVideos , Presentaciones Documentos PDFLibros digitales</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</si>
  <si>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</si>
  <si>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</si>
  <si>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</si>
  <si>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</si>
  <si>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</si>
  <si>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</si>
  <si>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</si>
  <si>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</si>
  <si>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</si>
  <si>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</si>
  <si>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</si>
  <si>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</si>
  <si>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</si>
  <si>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</si>
  <si>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</si>
  <si>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</si>
  <si>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</si>
  <si>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</si>
  <si>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</si>
  <si>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</si>
  <si>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</si>
  <si>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</si>
  <si>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 xml:space="preserve">TORRES. M. (2015). DESARROLLO DE APLICACIONES WEB CON PHP Y MSQL. EMPRESA EDITORA MACRO E.I.R.L CÓDIGO 0000001012 
 SZNAJDLEDER, P. (2017). PROGRAMACION ORIENTADA A OBJETOS Y ESTRUCTURA DE DATOS A FONDO. CÓDIGO 0000000927 
JOYANES. L. (2016). PROGRAMACIÓN TEORIA Y APLICACIONES. UNIVERSIDAD DE MEDELLIN CÓDIGO 0000000904 </t>
  </si>
  <si>
    <t xml:space="preserve">Gaitán Fernando (2015),  Conectar Java con MySQL en Netbeans. Recuperado: https://fernando-gaitan.com.ar/conectar-java-con-mysql-en-netbeans/
PALANCA, JAVIER (2012), COMPUTACIÓN DISTRIBUIDA BASADA EN OBJETIVOS, UNIVERSIDAD POLITÉCNICA DE VALENCIA. CÓDIGO 0000000190 
MARTIN SIERRA,ANTONIO (2018),  JAVA, ALFAOMEGA GRUPO EDITOR S.A DE C.V.
LOPEZ ROMAN, LEOBARDO (2018), METODOLOGIA DE LA PROGRAMACION ORIENTADA A OBJETOS, ALFAOMEGA GRUPO EDITOR S.A DE C.V.
</t>
  </si>
  <si>
    <t>VII. CANALES DE COMUNICACIÓN</t>
  </si>
  <si>
    <t>Mail del profesor/es</t>
  </si>
  <si>
    <t>Otros canales internos del curso</t>
  </si>
  <si>
    <t>Coordinación Académica</t>
  </si>
  <si>
    <t>ING. GRACIELA ELIZABETH TRUJILLO MORENO MSc.</t>
  </si>
  <si>
    <t>Correo electrónico institucional
Mensajería PAO</t>
  </si>
  <si>
    <t>Plataforma EVA</t>
  </si>
  <si>
    <t>PLATAFORMA  PAO</t>
  </si>
  <si>
    <t>Plataforma sincrónica (modalidad en línea)</t>
  </si>
  <si>
    <t>Microsoft Teams / Zoom / etc.</t>
  </si>
  <si>
    <t>Soporte Técnico</t>
  </si>
  <si>
    <t>Dirección de Tic´s</t>
  </si>
  <si>
    <t>VII. ELABORACIÓN, REVISIÓN, APROBACIÓN</t>
  </si>
  <si>
    <r>
      <t>Elaborado por:</t>
    </r>
    <r>
      <rPr>
        <sz val="10"/>
        <color theme="1"/>
        <rFont val="Calibri"/>
        <family val="2"/>
        <scheme val="minor"/>
      </rPr>
      <t xml:space="preserve"> Docente</t>
    </r>
  </si>
  <si>
    <r>
      <t xml:space="preserve">Revisado por: </t>
    </r>
    <r>
      <rPr>
        <sz val="10"/>
        <color theme="1"/>
        <rFont val="Calibri"/>
        <family val="2"/>
        <scheme val="minor"/>
      </rPr>
      <t>Coordinadora  de desarrollo de software  Quito</t>
    </r>
  </si>
  <si>
    <r>
      <t>Aprobado por</t>
    </r>
    <r>
      <rPr>
        <sz val="10"/>
        <color theme="1"/>
        <rFont val="Calibri"/>
        <family val="2"/>
        <scheme val="minor"/>
      </rPr>
      <t>: Vicerrectora académico Quito</t>
    </r>
  </si>
  <si>
    <t xml:space="preserve">
ING. GRACIELA ELIZABETH TRUJILLO MORENO MSc.</t>
  </si>
  <si>
    <t xml:space="preserve">
ING. BLANCA ALEXANDRA  JIMENEZ DURAN MSc.</t>
  </si>
  <si>
    <t>bcholca@itsjapon.edu.ec</t>
  </si>
  <si>
    <t>MARZO 2024 - ABRIL 2024</t>
  </si>
  <si>
    <t>PRESENCIAL / DURACIÓN 5 SEMANAS</t>
  </si>
  <si>
    <t>SABADOS 08H00 - 12H00</t>
  </si>
  <si>
    <t>ING. BYRON GIOVANNY CHOLCA MSc.</t>
  </si>
  <si>
    <t>1. Diseñe, desarrolle y mantiene servicios y aplicaciones en tecnologías web e intégralas en los sistemas de información corporativos
2. Diseñe, desarrolle aplicaciones distribuidas basadas en servicios web 
3. Comprende,  desarrolle  y  maneje  las  técnicas  y  protocolos  de  interacción  entre  aplicaciones  utilizando  diferentes  tecnologías de comunicación</t>
  </si>
  <si>
    <t>Diseñe, desarrolle, mantiene servicios y aplicaciones en tecnologías web e integralas en los sistemas de información corporativos</t>
  </si>
  <si>
    <t>Computación distribuida y su evolución.
Paradigmas de la computación distribuida</t>
  </si>
  <si>
    <t xml:space="preserve"> - Qué son las aplicaciones distribuidas.
- Características de las aplicaciones distribuidas. distribuidos.
- Ventajas y desventajas de las aplicaciones distribuidas.          
- Desafíos de la computación distribuida.                                               
- Llamadas a procedimientos remotos.                                           
- Los computadores y el acceso a la red son económicos.                                   
- Múltiples puntos de fallo.                                                
- Modelo paradigma cliente-servidor.         
- Peer to peer (p2p), Paso de mensajes, Mildware, Punto a punto. </t>
  </si>
  <si>
    <t xml:space="preserve">Introducción a la computación distribuida.
Paradigmas de la computación distribuida
</t>
  </si>
  <si>
    <t>Diseñe, desarrolle y mantiene servicios y aplicaciones en tecnologías web e integralas en los sistemas de información corporativos</t>
  </si>
  <si>
    <t>ING. BYRON GIOVANNY CHOLCA CAMPUÉS MSc.</t>
  </si>
  <si>
    <t xml:space="preserve">Comprende,  desarrolle  y  maneje  las  técnicas  y  protocolos  de  interacción  entre  aplicaciones  utilizando  diferentes  tecnologías de comunicación
</t>
  </si>
  <si>
    <t>Integraciones curriculares</t>
  </si>
  <si>
    <t xml:space="preserve">PAO
Microsoft Teams
Presentación
Artículos científicos sobre el tema. 
PAO
Microsoft Teams
Procesador de texto
Plataformas multimedia
Presentaciones
Libros digitales
</t>
  </si>
  <si>
    <r>
      <t xml:space="preserve">La clase está ponderada sobre 10 puntos, y su distribución es de la siguiente manera:
</t>
    </r>
    <r>
      <rPr>
        <b/>
        <sz val="10"/>
        <color theme="1"/>
        <rFont val="Calibri"/>
        <family val="2"/>
        <scheme val="minor"/>
      </rPr>
      <t xml:space="preserve">
Tareas 1 (30%)</t>
    </r>
    <r>
      <rPr>
        <sz val="10"/>
        <color theme="1"/>
        <rFont val="Calibri"/>
        <family val="2"/>
        <scheme val="minor"/>
      </rPr>
      <t xml:space="preserve">
Tareas, investigaciones, infografías, análisis de artículos científicos y actividades asíncronas.
</t>
    </r>
    <r>
      <rPr>
        <b/>
        <sz val="10"/>
        <color theme="1"/>
        <rFont val="Calibri"/>
        <family val="2"/>
        <scheme val="minor"/>
      </rPr>
      <t>Plataforma 2  (30 %)</t>
    </r>
    <r>
      <rPr>
        <sz val="10"/>
        <color theme="1"/>
        <rFont val="Calibri"/>
        <family val="2"/>
        <scheme val="minor"/>
      </rPr>
      <t xml:space="preserve">
Exposiciones, publicación de contenidos, infografías, análisis de artículos científicos y actividades síncronas.
</t>
    </r>
    <r>
      <rPr>
        <b/>
        <sz val="10"/>
        <color theme="1"/>
        <rFont val="Calibri"/>
        <family val="2"/>
        <scheme val="minor"/>
      </rPr>
      <t xml:space="preserve">
Evaluaciones 3 (40 %)</t>
    </r>
    <r>
      <rPr>
        <sz val="10"/>
        <color theme="1"/>
        <rFont val="Calibri"/>
        <family val="2"/>
        <scheme val="minor"/>
      </rPr>
      <t xml:space="preserve">
Evaluación Parcial 1
Evaluación Parcial 2
Evaluación Final</t>
    </r>
  </si>
  <si>
    <t xml:space="preserve">A1. Desarrollo de las actividades de forma individual Trabajo investigativo.
A2. Análisis de contenido de artículos científicos sobre el tema.
A3. Análisis de contenidos digitales en base a las temáticas presentadas.
A4. Extracción de información en plataformas digitales multimedia.
    </t>
  </si>
  <si>
    <t>A5. Diseño de presentación sobre temática planteada de aplicaciones distribuidas y su entorno en la nube.
A6. Construcción de contenido digital.</t>
  </si>
  <si>
    <t>A7. Desarrollo de actividad interactiva desarrollada de forma digital (NeardPod)</t>
  </si>
  <si>
    <t xml:space="preserve"> - Despliegue de aplicaciones con Docker.                                      
- Principales problemas de seguridad.                                        
- Mecanismos de seguridad.        
- Control de acceso (Autenticación Oauth 2.0)                                                 
- Sistemas criptográficos.             
- Seguridad de la computación en nube.  - Estilos Arquitectónicos.                            
- SOA.  - Microservicios                                  
- Middleware. 
- Arquitectura del sistema.</t>
  </si>
  <si>
    <t>A1. Conclusiones sobre el análisis de artículos científicos sobre el tema
A2. Diseño de propuestas de solución a ejercicios planteados.</t>
  </si>
  <si>
    <t>A3. Desarrollo de las actividades de forma individual. Actividad: Subir 
A4. Resolución de instrumentos de evaluación
A4. Ejercicio Propuestos en PAO</t>
  </si>
  <si>
    <t>A5. Desarrollo de las actividades de forma individual Trabajo investigativo.
A6. Análisis de contenido de artículos científicos sobre el tema.</t>
  </si>
  <si>
    <t>A7. Análisis de contenidos digitales en base a las temáticas presentadas.
A8. Extracción de información en plataformas digitales multimedia.
Canvas</t>
  </si>
  <si>
    <t>A1. Diseño de presentación sobre temática planteada de aplicaciones distribuidas y su entorno en la nube.
A18. Construcción de contenido digital.</t>
  </si>
  <si>
    <t>A2. Desarrollo de actividad interactiva desarrollada de forma digital (NeardPod)</t>
  </si>
  <si>
    <t>A3. Conclusiones sobre el análisis de artículos científicos sobre el tema:
Diseño de propuestas de solución a ejercicios planteados.</t>
  </si>
  <si>
    <t>A4. Desarrollo de las actividades de forma individual Trabajo investigativo.
A5. Análisis de contenido de artículos científicos sobre el tema.</t>
  </si>
  <si>
    <t>A1. Análisis de contenidos digitales en base a las temáticas presentadas.
A2. Extracción de información en plataformas digitales multimedia.</t>
  </si>
  <si>
    <t>A3. Diseño de presentación sobre temática planteada de aplicaciones distribuidas y su entorno en la nube.
A4. Construcción de contenido digital.</t>
  </si>
  <si>
    <t>A5. Desarrollo de actividad interactiva desarrollada de forma digital (NeardPod)</t>
  </si>
  <si>
    <t>A6. Conclusiones sobre el análisis de artículos científicos sobre el tema:
Diseño de propuestas de solución a ejercicios planteados.</t>
  </si>
  <si>
    <t>A7. Desarrollo de las actividades de forma individual. Actividad: Subir Ejercicio Propuestos en PAO</t>
  </si>
  <si>
    <t>Con los estudiantes se diseña el modelo arquitectonico y  la implementacion  sobre aplicaciones distribuidas y su interconectividad en varios escenarios.</t>
  </si>
  <si>
    <t>En conjunto con los estudiantes en el l aboratorio de computo se configura el ambiente de desarrollo donde se aplica los conceptos y caracteristicas de aplicaciones distribuidas.</t>
  </si>
  <si>
    <t>En conjunto con los estudiantes en laboratorio se analiza y diseña el planteamiento del caso de estudio.</t>
  </si>
  <si>
    <t>En conjunto con los estudiantes se realiza el análisis de material digital
y la comparación de conceptos y definiciones de las temáticas plateadas.</t>
  </si>
  <si>
    <t>Con los estudiantes se realiza las instalaciónes de multiples motores de bases de datos para los respectivos microservicios usando dockers</t>
  </si>
  <si>
    <t>En conjunto con los estudiantes se  diseña el modelo de datos y el patron de diseño Repository para la capa de acceso a datos de cada microservicio.</t>
  </si>
  <si>
    <t>Con los estudiantes se realiza la configuración de la herramienta postman para consumir los microservicios usando protocolo http y los metodos (post, get, put, delete)</t>
  </si>
  <si>
    <t>Con los estudiantes se desarrolla una capa Middleware en los microservicios para consumir recursos externos y orquestarlos</t>
  </si>
  <si>
    <t>En conjunto con los estudiantes se realiza el diseño de una API en varios lenguajes de programación c#, python</t>
  </si>
  <si>
    <t>En conjunto con los estudiantes se realiza la implementación del patrón arquitectonico Circuit Breaker, Balanceador de carga.</t>
  </si>
  <si>
    <t>En conjunto con los estudiantes se realiza la instalación y configuración con  docker de los servicios para mensajeria Rabbit MQ, ApiGateway Kong</t>
  </si>
  <si>
    <t>En conjunto con los estudiantes de realiza el desarrollo de aplicaciones distribuidas para la comunicación asincrona</t>
  </si>
  <si>
    <t>En conjunto con los estudiantes se diseña las interfaces de usuario para consumir los microservicios Apis desde varios clientes: postman, insomia y la documentación OpenApi con swagger.</t>
  </si>
  <si>
    <t>Con los estudiantes se realiza la implementación de microservicios integrando con Rabbit MQ y validando la comunicación de datos.</t>
  </si>
  <si>
    <t xml:space="preserve">Con los estudiantes se realiza la implementación de microservicios integrando con el patrón Api Gateway </t>
  </si>
  <si>
    <t>En conjunto con los estudiantes se implementa cada microservicio con sus patrones de arquitectonicos en un ambiente cloud.</t>
  </si>
  <si>
    <t>El estudiante analiza, consulta, descarga herramientas e instala un ambiente de desarrollo en sus computadores locales</t>
  </si>
  <si>
    <t>El estudiante analizá, consulta e investiga  patrones arquitectonico y  herramientas web para un ambiente basado en microservicios en la nube</t>
  </si>
  <si>
    <t>El estudiante analiza y configura un servicio para autentificación y autorización con tencologia JWT, Autho 2.0 en sus computadores locales</t>
  </si>
  <si>
    <t xml:space="preserve">EL estudiante analiza mediante mapas mentales los conceptos fundamentales de aplicaciones distribuidas </t>
  </si>
  <si>
    <t>El estudiante replica la clase demostrativa para implementar el patron repository en los demas servicios a utilizar en el caso de estudio propuesto.</t>
  </si>
  <si>
    <t>El estudiante realiza las prespectivas pruebas para consumir los servicios Apis desde clientes externos como postman</t>
  </si>
  <si>
    <t>El estudiante realiza las conexiones con los diferentes motores de base de datos y crea los diferentes modelos de datos a consumir con las APIS</t>
  </si>
  <si>
    <t>El estudiante desarrolla APIs para realizar CRUDs con la base de datos</t>
  </si>
  <si>
    <t>El estudiante realiza la dockerización de los servicios desarrollados.</t>
  </si>
  <si>
    <t>El estudiante implementa en un servicio API el patrón circuit brake para validar la tolerancia a fallos en servicios asincronos.</t>
  </si>
  <si>
    <t>El estudiante implementa el patrón Api Gateway para proporcionar acceso seguro a los servicios mediante una API REST</t>
  </si>
  <si>
    <t>El estudiante realiza la configuración de ambientes local, docker y api gateway en la herramienta postman para consumir APIs en varios ambientes</t>
  </si>
  <si>
    <t>El estudiante configura un ambiente cloud para los servicios APIs y la comunicaciónmediante los patrones arquitectonicos estudiados.</t>
  </si>
  <si>
    <t>Clase magistral,  exposicion y taller guiado, en el proceso de  instalación de las herramientas IDE</t>
  </si>
  <si>
    <t>Exposición y taller sobre conceptos de computación distribuida, paradigmas y patrones arquitectonicos.</t>
  </si>
  <si>
    <t xml:space="preserve">Clase participativa sobre patrones arquitectonicos para seguridad de servicios APIs
</t>
  </si>
  <si>
    <t xml:space="preserve">Clase práctica de instalación de SGBD distribuidas  usando herramientas distribuitivas (docker)
</t>
  </si>
  <si>
    <t xml:space="preserve">Clase práctica de instalación de SGBD distribuidas  usando herramientas distribuitivas (docker)  y desarrollo de servicios asincronos
</t>
  </si>
  <si>
    <t xml:space="preserve">Clase magistral desarrollar servicios web get, post, put, delete
</t>
  </si>
  <si>
    <t xml:space="preserve">Clase magistral exposición de patrones arquitectonicos para comunicación entre servicios APIs
</t>
  </si>
  <si>
    <t xml:space="preserve">Clase magistral exposición y desarrollo de aplicaciones distribuidas para la comunicación asincrona
</t>
  </si>
  <si>
    <t>Clase magistral desarrollo de interfaces de usuario para consumir los microservicios Apis desde varios clientes OpenApi.</t>
  </si>
  <si>
    <t xml:space="preserve">Clase magistral  implementación de microservicios integrando patrones de comunicación
</t>
  </si>
  <si>
    <t>Clase magistral implementación de microservicios integrando con el patrón puerta enlace ApiGateway</t>
  </si>
  <si>
    <t>Clase magistral creación ambiente cloud.</t>
  </si>
  <si>
    <t>SGA, PAO, Office 365, Correo electrónico institucional, almacenamiento en la nube, Visual Studio, Docker, Postman</t>
  </si>
  <si>
    <t>SGA, PAO, Office 365, Correo electrónico institucional, almacenamiento en la nube, MySql, SqlServer, Postgress, Visual Studio, Netcore,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</si>
</sst>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Red]#,##0.0"/>
    <numFmt numFmtId="166" formatCode="[$-300A]d&quot; de &quot;mmmm&quot; de &quot;yyyy;@"/>
  </numFmts>
  <fonts count="1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i/>
      <sz val="10"/>
      <color theme="1"/>
      <name val="Calibri"/>
      <family val="2"/>
      <scheme val="minor"/>
    </font>
    <font>
      <sz val="9"/>
      <color rgb="FF000000"/>
      <name val="Calibri"/>
      <family val="2"/>
      <scheme val="minor"/>
    </font>
    <font>
      <b/>
      <sz val="12"/>
      <color theme="0"/>
      <name val="Calibri"/>
      <family val="2"/>
      <scheme val="minor"/>
    </font>
    <font>
      <b/>
      <sz val="20"/>
      <color theme="0"/>
      <name val="Calibri"/>
      <family val="2"/>
      <scheme val="minor"/>
    </font>
    <font>
      <sz val="10"/>
      <color rgb="FFFF0000"/>
      <name val="Calibri"/>
      <family val="2"/>
      <scheme val="minor"/>
    </font>
    <font>
      <b/>
      <sz val="11"/>
      <color theme="0"/>
      <name val="Calibri"/>
      <family val="2"/>
      <scheme val="minor"/>
    </font>
    <font>
      <b/>
      <sz val="10"/>
      <color theme="0"/>
      <name val="Calibri"/>
      <family val="2"/>
      <scheme val="minor"/>
    </font>
    <font>
      <b/>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7" tint="0.79998168889431442"/>
        <bgColor indexed="64"/>
      </patternFill>
    </fill>
    <fill>
      <patternFill patternType="solid">
        <fgColor rgb="FF57257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0" xfId="0" applyFont="1" applyAlignment="1">
      <alignment horizontal="center" vertical="top"/>
    </xf>
    <xf numFmtId="0" fontId="8" fillId="0" borderId="0" xfId="0" applyFont="1" applyAlignment="1">
      <alignment horizontal="center" vertical="top" wrapText="1"/>
    </xf>
    <xf numFmtId="0" fontId="3" fillId="0" borderId="0" xfId="0" applyFont="1" applyAlignment="1">
      <alignment horizontal="center" vertical="top"/>
    </xf>
    <xf numFmtId="0" fontId="1" fillId="0" borderId="0" xfId="0" applyFont="1" applyAlignment="1">
      <alignment horizontal="left" vertical="top"/>
    </xf>
    <xf numFmtId="0" fontId="0" fillId="0" borderId="0" xfId="0" applyAlignment="1">
      <alignment horizontal="left" vertical="center"/>
    </xf>
    <xf numFmtId="0" fontId="0" fillId="0" borderId="0" xfId="0" applyAlignment="1">
      <alignment horizontal="left" vertical="top"/>
    </xf>
    <xf numFmtId="0" fontId="11" fillId="2" borderId="1" xfId="0" applyFont="1" applyFill="1" applyBorder="1" applyAlignment="1">
      <alignment vertical="center" wrapText="1"/>
    </xf>
    <xf numFmtId="2" fontId="2" fillId="0" borderId="0" xfId="0" applyNumberFormat="1" applyFont="1" applyAlignment="1">
      <alignment horizontal="center" vertical="top"/>
    </xf>
    <xf numFmtId="0" fontId="7" fillId="0" borderId="1" xfId="0" applyFont="1" applyBorder="1" applyAlignment="1">
      <alignment horizontal="left" vertical="center" wrapText="1"/>
    </xf>
    <xf numFmtId="0" fontId="1" fillId="4" borderId="1" xfId="0" applyFont="1" applyFill="1" applyBorder="1" applyAlignment="1">
      <alignment horizontal="left" vertical="top"/>
    </xf>
    <xf numFmtId="0" fontId="2" fillId="0" borderId="1" xfId="0" applyFont="1" applyBorder="1" applyAlignment="1">
      <alignment vertical="center"/>
    </xf>
    <xf numFmtId="0" fontId="1" fillId="4" borderId="1" xfId="0" applyFont="1" applyFill="1" applyBorder="1" applyAlignment="1">
      <alignmen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4" borderId="4" xfId="0" applyFont="1" applyFill="1" applyBorder="1" applyAlignment="1">
      <alignment horizontal="left" vertical="top"/>
    </xf>
    <xf numFmtId="0" fontId="1" fillId="4" borderId="8" xfId="0" applyFont="1" applyFill="1" applyBorder="1" applyAlignment="1">
      <alignment horizontal="center" vertical="top" wrapText="1"/>
    </xf>
    <xf numFmtId="0" fontId="2" fillId="0" borderId="8" xfId="0" applyFont="1" applyBorder="1" applyAlignment="1">
      <alignment horizontal="center" vertical="center"/>
    </xf>
    <xf numFmtId="0" fontId="8" fillId="0" borderId="4" xfId="0" applyFont="1" applyBorder="1" applyAlignment="1">
      <alignment horizontal="center" vertical="top" wrapText="1"/>
    </xf>
    <xf numFmtId="1" fontId="6" fillId="0" borderId="8" xfId="0" applyNumberFormat="1" applyFont="1" applyBorder="1" applyAlignment="1">
      <alignment horizontal="center" vertical="center" wrapText="1"/>
    </xf>
    <xf numFmtId="166" fontId="5" fillId="0" borderId="1" xfId="0" applyNumberFormat="1" applyFont="1" applyBorder="1" applyAlignment="1">
      <alignment horizontal="center" vertical="center"/>
    </xf>
    <xf numFmtId="0" fontId="18" fillId="0" borderId="8" xfId="0" applyFont="1" applyBorder="1" applyAlignment="1">
      <alignment horizontal="center" vertical="top"/>
    </xf>
    <xf numFmtId="0" fontId="18" fillId="0" borderId="8"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166" fontId="5" fillId="0" borderId="1" xfId="0" applyNumberFormat="1" applyFont="1" applyBorder="1" applyAlignment="1">
      <alignment horizontal="center" vertical="center"/>
    </xf>
    <xf numFmtId="0" fontId="1" fillId="4" borderId="4"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1" fillId="4" borderId="1" xfId="0" applyFont="1" applyFill="1" applyBorder="1" applyAlignment="1">
      <alignment horizontal="center" vertical="top"/>
    </xf>
    <xf numFmtId="0" fontId="2" fillId="0" borderId="1" xfId="0" applyFont="1" applyBorder="1" applyAlignment="1">
      <alignment horizontal="center" vertical="center"/>
    </xf>
    <xf numFmtId="0" fontId="1" fillId="4" borderId="4"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top" wrapText="1"/>
    </xf>
    <xf numFmtId="0" fontId="0" fillId="0" borderId="8" xfId="0" applyBorder="1" applyAlignment="1">
      <alignment vertical="top" wrapText="1"/>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8" xfId="0" applyFont="1" applyFill="1" applyBorder="1" applyAlignment="1">
      <alignment horizontal="center" vertical="center"/>
    </xf>
    <xf numFmtId="0" fontId="0" fillId="2" borderId="4" xfId="0" applyFill="1" applyBorder="1" applyAlignment="1">
      <alignment horizontal="left" vertical="center"/>
    </xf>
    <xf numFmtId="0" fontId="1" fillId="2" borderId="1" xfId="0" applyFont="1" applyFill="1" applyBorder="1" applyAlignment="1">
      <alignment horizontal="left" vertical="center"/>
    </xf>
    <xf numFmtId="0" fontId="1" fillId="2" borderId="8" xfId="0" applyFont="1" applyFill="1" applyBorder="1" applyAlignment="1">
      <alignment horizontal="left" vertical="center"/>
    </xf>
    <xf numFmtId="0" fontId="5" fillId="0" borderId="1" xfId="0" applyFont="1" applyBorder="1" applyAlignment="1">
      <alignment horizontal="left" vertical="center" wrapText="1"/>
    </xf>
    <xf numFmtId="0" fontId="3" fillId="0" borderId="4" xfId="0" applyFont="1" applyBorder="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3" fillId="0" borderId="1" xfId="0" applyFont="1" applyBorder="1" applyAlignment="1">
      <alignment horizontal="center" vertical="center"/>
    </xf>
    <xf numFmtId="0" fontId="1" fillId="2" borderId="4" xfId="0" applyFont="1" applyFill="1" applyBorder="1" applyAlignment="1">
      <alignment horizontal="left" vertical="center" wrapText="1"/>
    </xf>
    <xf numFmtId="0" fontId="15" fillId="3" borderId="4" xfId="0" applyFont="1" applyFill="1" applyBorder="1" applyAlignment="1">
      <alignment horizontal="center" vertical="top"/>
    </xf>
    <xf numFmtId="0" fontId="15" fillId="3" borderId="1" xfId="0" applyFont="1" applyFill="1" applyBorder="1" applyAlignment="1">
      <alignment horizontal="center" vertical="top"/>
    </xf>
    <xf numFmtId="0" fontId="15" fillId="3" borderId="8" xfId="0" applyFont="1" applyFill="1" applyBorder="1" applyAlignment="1">
      <alignment horizontal="center" vertical="top"/>
    </xf>
    <xf numFmtId="0" fontId="3" fillId="4"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 xfId="0" applyFont="1" applyFill="1" applyBorder="1" applyAlignment="1">
      <alignment horizontal="center" vertical="center"/>
    </xf>
    <xf numFmtId="0" fontId="12" fillId="3" borderId="4" xfId="0" applyFont="1" applyFill="1" applyBorder="1" applyAlignment="1">
      <alignment horizontal="center" vertical="top"/>
    </xf>
    <xf numFmtId="0" fontId="12" fillId="3" borderId="1" xfId="0" applyFont="1" applyFill="1" applyBorder="1" applyAlignment="1">
      <alignment horizontal="center" vertical="top"/>
    </xf>
    <xf numFmtId="0" fontId="12" fillId="3" borderId="8" xfId="0" applyFont="1" applyFill="1" applyBorder="1" applyAlignment="1">
      <alignment horizontal="center" vertical="top"/>
    </xf>
    <xf numFmtId="0" fontId="7" fillId="0" borderId="1" xfId="0" applyFont="1" applyBorder="1" applyAlignment="1">
      <alignment horizontal="left" vertical="center"/>
    </xf>
    <xf numFmtId="0" fontId="18" fillId="0" borderId="4" xfId="0" applyFont="1" applyBorder="1" applyAlignment="1">
      <alignment horizontal="left" vertical="center"/>
    </xf>
    <xf numFmtId="0" fontId="18" fillId="0" borderId="1" xfId="0" applyFont="1" applyBorder="1" applyAlignment="1">
      <alignment horizontal="left" vertical="center"/>
    </xf>
    <xf numFmtId="0" fontId="3" fillId="4" borderId="4" xfId="0" applyFont="1" applyFill="1" applyBorder="1" applyAlignment="1">
      <alignment horizontal="center" vertical="top" wrapText="1"/>
    </xf>
    <xf numFmtId="0" fontId="3" fillId="4" borderId="1" xfId="0" applyFont="1" applyFill="1" applyBorder="1" applyAlignment="1">
      <alignment horizontal="center" vertical="top"/>
    </xf>
    <xf numFmtId="0" fontId="3" fillId="4" borderId="1" xfId="0" applyFont="1" applyFill="1" applyBorder="1" applyAlignment="1">
      <alignment horizontal="center" vertical="top" wrapText="1"/>
    </xf>
    <xf numFmtId="0" fontId="3" fillId="4" borderId="8" xfId="0" applyFont="1" applyFill="1" applyBorder="1" applyAlignment="1">
      <alignment horizontal="center" vertical="top"/>
    </xf>
    <xf numFmtId="0" fontId="18" fillId="0" borderId="1" xfId="0" applyFont="1" applyBorder="1" applyAlignment="1">
      <alignment horizontal="left" vertical="top" wrapText="1"/>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2" fillId="3" borderId="2" xfId="0" applyFont="1" applyFill="1" applyBorder="1" applyAlignment="1">
      <alignment horizontal="center" vertical="top"/>
    </xf>
    <xf numFmtId="0" fontId="12" fillId="3" borderId="3" xfId="0" applyFont="1" applyFill="1" applyBorder="1" applyAlignment="1">
      <alignment horizontal="center" vertical="top"/>
    </xf>
    <xf numFmtId="0" fontId="12" fillId="3" borderId="7" xfId="0" applyFont="1" applyFill="1" applyBorder="1" applyAlignment="1">
      <alignment horizontal="center" vertical="top"/>
    </xf>
    <xf numFmtId="0" fontId="1" fillId="4" borderId="4" xfId="0" applyFont="1" applyFill="1" applyBorder="1" applyAlignment="1">
      <alignment horizontal="center" vertical="top"/>
    </xf>
    <xf numFmtId="0" fontId="1" fillId="4" borderId="8" xfId="0" applyFont="1" applyFill="1" applyBorder="1" applyAlignment="1">
      <alignment horizontal="center" vertical="top"/>
    </xf>
    <xf numFmtId="0" fontId="2" fillId="0" borderId="4" xfId="0" applyFont="1" applyBorder="1" applyAlignment="1">
      <alignment horizontal="left" vertical="center" wrapText="1"/>
    </xf>
    <xf numFmtId="0" fontId="14"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8" xfId="0" applyFont="1" applyBorder="1" applyAlignment="1">
      <alignment horizontal="left" vertical="center" wrapText="1"/>
    </xf>
    <xf numFmtId="0" fontId="0" fillId="2" borderId="1" xfId="0" applyFill="1" applyBorder="1" applyAlignment="1">
      <alignment horizontal="center" vertical="top"/>
    </xf>
    <xf numFmtId="0" fontId="0" fillId="2" borderId="8" xfId="0" applyFill="1" applyBorder="1" applyAlignment="1">
      <alignment horizontal="center" vertical="top"/>
    </xf>
    <xf numFmtId="0" fontId="2" fillId="0" borderId="1" xfId="0" applyFont="1" applyBorder="1" applyAlignment="1">
      <alignment horizontal="center" vertical="top"/>
    </xf>
    <xf numFmtId="0" fontId="2" fillId="0" borderId="8" xfId="0" applyFont="1" applyBorder="1" applyAlignment="1">
      <alignment horizontal="center" vertical="top"/>
    </xf>
    <xf numFmtId="0" fontId="0" fillId="0" borderId="1" xfId="0" applyBorder="1" applyAlignment="1">
      <alignment horizontal="center" vertical="top"/>
    </xf>
    <xf numFmtId="0" fontId="7" fillId="0" borderId="1" xfId="0" applyFont="1" applyBorder="1" applyAlignment="1">
      <alignment horizontal="center" vertical="top"/>
    </xf>
    <xf numFmtId="0" fontId="0" fillId="0" borderId="4" xfId="0" applyBorder="1" applyAlignment="1">
      <alignment horizontal="center" vertical="top"/>
    </xf>
    <xf numFmtId="0" fontId="0" fillId="0" borderId="8" xfId="0" applyBorder="1" applyAlignment="1">
      <alignment horizontal="center" vertical="top"/>
    </xf>
    <xf numFmtId="0" fontId="2" fillId="0" borderId="1" xfId="0" applyFont="1" applyBorder="1" applyAlignment="1">
      <alignment vertical="center" wrapText="1"/>
    </xf>
    <xf numFmtId="0" fontId="0" fillId="0" borderId="1" xfId="0" applyBorder="1" applyAlignment="1">
      <alignment vertical="center" wrapText="1"/>
    </xf>
    <xf numFmtId="0" fontId="0" fillId="0" borderId="8" xfId="0" applyBorder="1" applyAlignment="1">
      <alignment vertical="center" wrapText="1"/>
    </xf>
    <xf numFmtId="0" fontId="12" fillId="3" borderId="4"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8" xfId="0" applyFont="1" applyFill="1" applyBorder="1" applyAlignment="1">
      <alignment horizontal="center" vertical="center"/>
    </xf>
    <xf numFmtId="0" fontId="5" fillId="4" borderId="4" xfId="0" applyFont="1" applyFill="1" applyBorder="1" applyAlignment="1">
      <alignment horizontal="center" vertical="top" textRotation="90"/>
    </xf>
    <xf numFmtId="0" fontId="5" fillId="4" borderId="1" xfId="0" applyFont="1" applyFill="1" applyBorder="1" applyAlignment="1">
      <alignment horizontal="center" vertical="center" wrapText="1"/>
    </xf>
    <xf numFmtId="0" fontId="2" fillId="0" borderId="4"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1" fillId="4" borderId="1" xfId="0" applyFont="1" applyFill="1" applyBorder="1" applyAlignment="1">
      <alignment horizontal="left" vertical="center"/>
    </xf>
    <xf numFmtId="0" fontId="0" fillId="0" borderId="4" xfId="0" applyBorder="1"/>
    <xf numFmtId="0" fontId="0" fillId="0" borderId="1" xfId="0" applyBorder="1"/>
    <xf numFmtId="0" fontId="0" fillId="0" borderId="4" xfId="0" applyBorder="1" applyAlignment="1">
      <alignment wrapText="1"/>
    </xf>
    <xf numFmtId="0" fontId="0" fillId="0" borderId="4" xfId="0" applyBorder="1" applyAlignment="1">
      <alignment vertical="center" wrapText="1"/>
    </xf>
    <xf numFmtId="0" fontId="1" fillId="4" borderId="4" xfId="0" applyFont="1" applyFill="1" applyBorder="1" applyAlignment="1">
      <alignment horizontal="left" vertical="center"/>
    </xf>
    <xf numFmtId="0" fontId="16" fillId="3" borderId="4"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8" xfId="0" applyFont="1" applyFill="1" applyBorder="1" applyAlignment="1">
      <alignment horizontal="center" vertical="center"/>
    </xf>
    <xf numFmtId="0" fontId="2" fillId="0" borderId="1" xfId="0" applyFont="1" applyBorder="1" applyAlignment="1">
      <alignment horizontal="left" vertical="center"/>
    </xf>
    <xf numFmtId="0" fontId="2" fillId="0" borderId="8" xfId="0" applyFont="1" applyBorder="1" applyAlignment="1">
      <alignment vertical="center" wrapText="1"/>
    </xf>
    <xf numFmtId="0" fontId="2" fillId="0" borderId="4" xfId="0" applyFont="1" applyBorder="1" applyAlignment="1">
      <alignment horizontal="center" vertical="center"/>
    </xf>
    <xf numFmtId="0" fontId="10" fillId="0" borderId="4" xfId="0" applyFont="1" applyBorder="1" applyAlignment="1">
      <alignment vertical="top" wrapText="1"/>
    </xf>
    <xf numFmtId="0" fontId="2" fillId="0" borderId="1" xfId="0" applyFont="1" applyBorder="1" applyAlignment="1">
      <alignment vertical="top" wrapText="1"/>
    </xf>
    <xf numFmtId="0" fontId="4" fillId="0" borderId="0" xfId="0" applyFont="1" applyAlignment="1">
      <alignment horizontal="center" vertical="top"/>
    </xf>
    <xf numFmtId="0" fontId="13" fillId="3" borderId="0" xfId="0" applyFont="1" applyFill="1" applyAlignment="1">
      <alignment horizontal="center" vertical="top"/>
    </xf>
    <xf numFmtId="0" fontId="3" fillId="4" borderId="4" xfId="0" applyFont="1" applyFill="1" applyBorder="1" applyAlignment="1">
      <alignment horizontal="left" vertical="top"/>
    </xf>
    <xf numFmtId="0" fontId="3" fillId="4" borderId="1" xfId="0" applyFont="1" applyFill="1" applyBorder="1" applyAlignment="1">
      <alignment horizontal="left" vertical="top"/>
    </xf>
    <xf numFmtId="0" fontId="9" fillId="0" borderId="1" xfId="1" applyBorder="1" applyAlignment="1">
      <alignment horizontal="center" vertical="top"/>
    </xf>
    <xf numFmtId="0" fontId="3" fillId="4" borderId="4" xfId="0" applyFont="1" applyFill="1" applyBorder="1" applyAlignment="1">
      <alignment horizontal="center" vertical="top"/>
    </xf>
    <xf numFmtId="0" fontId="2" fillId="0" borderId="4" xfId="0" applyFont="1" applyBorder="1" applyAlignment="1">
      <alignment horizontal="justify" vertical="top" wrapText="1"/>
    </xf>
    <xf numFmtId="0" fontId="2" fillId="0" borderId="1" xfId="0" applyFont="1" applyBorder="1" applyAlignment="1">
      <alignment horizontal="justify"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8" xfId="0" applyFont="1" applyBorder="1" applyAlignment="1">
      <alignment horizontal="left" vertical="top"/>
    </xf>
    <xf numFmtId="0" fontId="3" fillId="4" borderId="8" xfId="0" applyFont="1" applyFill="1" applyBorder="1" applyAlignment="1">
      <alignment horizontal="left" vertical="top"/>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0" borderId="6" xfId="0" applyFont="1" applyBorder="1" applyAlignment="1">
      <alignment horizontal="center" vertical="top" wrapText="1"/>
    </xf>
    <xf numFmtId="0" fontId="3" fillId="0" borderId="6" xfId="0" applyFont="1" applyBorder="1" applyAlignment="1">
      <alignment horizontal="center"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center" vertical="top" wrapText="1"/>
    </xf>
    <xf numFmtId="0" fontId="2" fillId="0" borderId="8" xfId="0" applyFont="1" applyBorder="1" applyAlignment="1">
      <alignment horizontal="center" vertical="top" wrapText="1"/>
    </xf>
    <xf numFmtId="0" fontId="3" fillId="0" borderId="9" xfId="0" applyFont="1" applyBorder="1" applyAlignment="1">
      <alignment horizontal="center"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1</xdr:col>
      <xdr:colOff>2078181</xdr:colOff>
      <xdr:row>3</xdr:row>
      <xdr:rowOff>133350</xdr:rowOff>
    </xdr:to>
    <xdr:pic>
      <xdr:nvPicPr>
        <xdr:cNvPr id="3" name="Imagen 2">
          <a:extLst>
            <a:ext uri="{FF2B5EF4-FFF2-40B4-BE49-F238E27FC236}">
              <a16:creationId xmlns:a16="http://schemas.microsoft.com/office/drawing/2014/main" id="{250A10F6-7A5C-40E7-BE15-35C90EE54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2659206"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tabSelected="1" topLeftCell="A47" zoomScaleNormal="100" zoomScaleSheetLayoutView="100" workbookViewId="0">
      <selection activeCell="L51" sqref="L51:L52"/>
    </sheetView>
  </sheetViews>
  <sheetFormatPr baseColWidth="10" defaultColWidth="11.44140625" defaultRowHeight="13.8" x14ac:dyDescent="0.3"/>
  <cols>
    <col min="1" max="1" width="9" style="1" customWidth="1"/>
    <col min="2" max="2" width="30.5546875" style="1" customWidth="1"/>
    <col min="3" max="3" width="28.5546875" style="1" customWidth="1"/>
    <col min="4" max="4" width="18" style="1" customWidth="1"/>
    <col min="5" max="5" width="13.109375" style="1" customWidth="1"/>
    <col min="6" max="6" width="15.109375" style="1" customWidth="1"/>
    <col min="7" max="7" width="4.44140625" style="1" customWidth="1"/>
    <col min="8" max="8" width="16.88671875" style="1" customWidth="1"/>
    <col min="9" max="9" width="5" style="1" customWidth="1"/>
    <col min="10" max="10" width="15" style="1" customWidth="1"/>
    <col min="11" max="11" width="5.6640625" style="1" customWidth="1"/>
    <col min="12" max="12" width="17.109375" style="1" customWidth="1"/>
    <col min="13" max="13" width="28" style="1" customWidth="1"/>
    <col min="14" max="16384" width="11.44140625" style="1"/>
  </cols>
  <sheetData>
    <row r="1" spans="1:13" ht="14.4" x14ac:dyDescent="0.3">
      <c r="B1"/>
    </row>
    <row r="2" spans="1:13" ht="21.75" customHeight="1" x14ac:dyDescent="0.3">
      <c r="A2" s="123"/>
      <c r="B2" s="123"/>
      <c r="C2" s="123"/>
      <c r="D2" s="123"/>
      <c r="E2" s="123"/>
      <c r="F2" s="123"/>
      <c r="G2" s="123"/>
      <c r="H2" s="123"/>
      <c r="I2" s="123"/>
      <c r="J2" s="123"/>
      <c r="K2" s="123"/>
      <c r="L2" s="123"/>
      <c r="M2" s="123"/>
    </row>
    <row r="3" spans="1:13" ht="30" customHeight="1" thickBot="1" x14ac:dyDescent="0.35">
      <c r="A3" s="124" t="s">
        <v>0</v>
      </c>
      <c r="B3" s="124"/>
      <c r="C3" s="124"/>
      <c r="D3" s="124"/>
      <c r="E3" s="124"/>
      <c r="F3" s="124"/>
      <c r="G3" s="124"/>
      <c r="H3" s="124"/>
      <c r="I3" s="124"/>
      <c r="J3" s="124"/>
      <c r="K3" s="124"/>
      <c r="L3" s="124"/>
      <c r="M3" s="124"/>
    </row>
    <row r="4" spans="1:13" s="3" customFormat="1" ht="15.6" x14ac:dyDescent="0.3">
      <c r="A4" s="81" t="s">
        <v>1</v>
      </c>
      <c r="B4" s="82"/>
      <c r="C4" s="82"/>
      <c r="D4" s="82"/>
      <c r="E4" s="82"/>
      <c r="F4" s="82"/>
      <c r="G4" s="82"/>
      <c r="H4" s="82"/>
      <c r="I4" s="82"/>
      <c r="J4" s="82"/>
      <c r="K4" s="82"/>
      <c r="L4" s="82"/>
      <c r="M4" s="83"/>
    </row>
    <row r="5" spans="1:13" s="6" customFormat="1" ht="14.4" x14ac:dyDescent="0.3">
      <c r="A5" s="39" t="s">
        <v>2</v>
      </c>
      <c r="B5" s="40"/>
      <c r="C5" s="94" t="s">
        <v>3</v>
      </c>
      <c r="D5" s="94"/>
      <c r="E5" s="94"/>
      <c r="F5" s="94"/>
      <c r="G5" s="94"/>
      <c r="H5" s="40" t="s">
        <v>4</v>
      </c>
      <c r="I5" s="40"/>
      <c r="J5" s="90" t="s">
        <v>171</v>
      </c>
      <c r="K5" s="90"/>
      <c r="L5" s="90"/>
      <c r="M5" s="91"/>
    </row>
    <row r="6" spans="1:13" s="6" customFormat="1" ht="14.4" x14ac:dyDescent="0.3">
      <c r="A6" s="22" t="s">
        <v>5</v>
      </c>
      <c r="B6" s="10"/>
      <c r="C6" s="94" t="s">
        <v>6</v>
      </c>
      <c r="D6" s="94"/>
      <c r="E6" s="94"/>
      <c r="F6" s="94"/>
      <c r="G6" s="94"/>
      <c r="H6" s="40" t="s">
        <v>7</v>
      </c>
      <c r="I6" s="40"/>
      <c r="J6" s="92" t="s">
        <v>172</v>
      </c>
      <c r="K6" s="92"/>
      <c r="L6" s="92"/>
      <c r="M6" s="93"/>
    </row>
    <row r="7" spans="1:13" s="6" customFormat="1" ht="14.4" x14ac:dyDescent="0.3">
      <c r="A7" s="22" t="s">
        <v>8</v>
      </c>
      <c r="B7" s="10"/>
      <c r="C7" s="94" t="s">
        <v>9</v>
      </c>
      <c r="D7" s="94"/>
      <c r="E7" s="94"/>
      <c r="F7" s="94"/>
      <c r="G7" s="94"/>
      <c r="H7" s="40" t="s">
        <v>10</v>
      </c>
      <c r="I7" s="40"/>
      <c r="J7" s="92" t="s">
        <v>173</v>
      </c>
      <c r="K7" s="92"/>
      <c r="L7" s="92"/>
      <c r="M7" s="93"/>
    </row>
    <row r="8" spans="1:13" s="6" customFormat="1" ht="14.4" x14ac:dyDescent="0.3">
      <c r="A8" s="39" t="s">
        <v>11</v>
      </c>
      <c r="B8" s="40"/>
      <c r="C8" s="95" t="s">
        <v>12</v>
      </c>
      <c r="D8" s="95"/>
      <c r="E8" s="95"/>
      <c r="F8" s="95"/>
      <c r="G8" s="95"/>
      <c r="H8" s="40" t="s">
        <v>13</v>
      </c>
      <c r="I8" s="40"/>
      <c r="J8" s="92" t="s">
        <v>174</v>
      </c>
      <c r="K8" s="92"/>
      <c r="L8" s="92"/>
      <c r="M8" s="93"/>
    </row>
    <row r="9" spans="1:13" s="6" customFormat="1" ht="14.4" x14ac:dyDescent="0.3">
      <c r="A9" s="39" t="s">
        <v>14</v>
      </c>
      <c r="B9" s="40"/>
      <c r="C9" s="95">
        <v>96</v>
      </c>
      <c r="D9" s="95"/>
      <c r="E9" s="95"/>
      <c r="F9" s="95"/>
      <c r="G9" s="95"/>
      <c r="H9" s="40" t="s">
        <v>15</v>
      </c>
      <c r="I9" s="40"/>
      <c r="J9" s="92">
        <v>2</v>
      </c>
      <c r="K9" s="92"/>
      <c r="L9" s="92"/>
      <c r="M9" s="93"/>
    </row>
    <row r="10" spans="1:13" s="6" customFormat="1" ht="14.4" x14ac:dyDescent="0.3">
      <c r="A10" s="96"/>
      <c r="B10" s="94"/>
      <c r="C10" s="94"/>
      <c r="D10" s="94"/>
      <c r="E10" s="94"/>
      <c r="F10" s="94"/>
      <c r="G10" s="94"/>
      <c r="H10" s="94"/>
      <c r="I10" s="94"/>
      <c r="J10" s="94"/>
      <c r="K10" s="94"/>
      <c r="L10" s="94"/>
      <c r="M10" s="97"/>
    </row>
    <row r="11" spans="1:13" s="4" customFormat="1" ht="15.6" x14ac:dyDescent="0.3">
      <c r="A11" s="68" t="s">
        <v>16</v>
      </c>
      <c r="B11" s="69"/>
      <c r="C11" s="69"/>
      <c r="D11" s="69"/>
      <c r="E11" s="69"/>
      <c r="F11" s="69"/>
      <c r="G11" s="69"/>
      <c r="H11" s="69"/>
      <c r="I11" s="69"/>
      <c r="J11" s="69"/>
      <c r="K11" s="69"/>
      <c r="L11" s="69"/>
      <c r="M11" s="70"/>
    </row>
    <row r="12" spans="1:13" s="6" customFormat="1" ht="18" customHeight="1" x14ac:dyDescent="0.3">
      <c r="A12" s="84" t="s">
        <v>17</v>
      </c>
      <c r="B12" s="43"/>
      <c r="C12" s="43"/>
      <c r="D12" s="43"/>
      <c r="E12" s="43"/>
      <c r="F12" s="43"/>
      <c r="G12" s="43"/>
      <c r="H12" s="43" t="s">
        <v>18</v>
      </c>
      <c r="I12" s="43"/>
      <c r="J12" s="43"/>
      <c r="K12" s="43"/>
      <c r="L12" s="43"/>
      <c r="M12" s="85"/>
    </row>
    <row r="13" spans="1:13" s="6" customFormat="1" ht="225" customHeight="1" x14ac:dyDescent="0.3">
      <c r="A13" s="86" t="s">
        <v>19</v>
      </c>
      <c r="B13" s="87"/>
      <c r="C13" s="87"/>
      <c r="D13" s="87"/>
      <c r="E13" s="87"/>
      <c r="F13" s="87"/>
      <c r="G13" s="87"/>
      <c r="H13" s="88" t="s">
        <v>20</v>
      </c>
      <c r="I13" s="88"/>
      <c r="J13" s="88"/>
      <c r="K13" s="88"/>
      <c r="L13" s="88"/>
      <c r="M13" s="89"/>
    </row>
    <row r="14" spans="1:13" s="6" customFormat="1" ht="22.5" customHeight="1" x14ac:dyDescent="0.3">
      <c r="A14" s="84" t="s">
        <v>21</v>
      </c>
      <c r="B14" s="43"/>
      <c r="C14" s="43"/>
      <c r="D14" s="43"/>
      <c r="E14" s="43"/>
      <c r="F14" s="43"/>
      <c r="G14" s="43"/>
      <c r="H14" s="43" t="s">
        <v>22</v>
      </c>
      <c r="I14" s="43"/>
      <c r="J14" s="43"/>
      <c r="K14" s="43"/>
      <c r="L14" s="43"/>
      <c r="M14" s="85"/>
    </row>
    <row r="15" spans="1:13" s="6" customFormat="1" ht="176.4" customHeight="1" x14ac:dyDescent="0.3">
      <c r="A15" s="106" t="s">
        <v>23</v>
      </c>
      <c r="B15" s="98"/>
      <c r="C15" s="98"/>
      <c r="D15" s="98"/>
      <c r="E15" s="98"/>
      <c r="F15" s="98"/>
      <c r="G15" s="98"/>
      <c r="H15" s="107" t="s">
        <v>24</v>
      </c>
      <c r="I15" s="107"/>
      <c r="J15" s="107"/>
      <c r="K15" s="107"/>
      <c r="L15" s="107"/>
      <c r="M15" s="108"/>
    </row>
    <row r="16" spans="1:13" s="6" customFormat="1" ht="21.75" customHeight="1" x14ac:dyDescent="0.3">
      <c r="A16" s="84" t="s">
        <v>25</v>
      </c>
      <c r="B16" s="43"/>
      <c r="C16" s="43"/>
      <c r="D16" s="43"/>
      <c r="E16" s="43"/>
      <c r="F16" s="43"/>
      <c r="G16" s="43"/>
      <c r="H16" s="43" t="s">
        <v>26</v>
      </c>
      <c r="I16" s="43"/>
      <c r="J16" s="43"/>
      <c r="K16" s="43"/>
      <c r="L16" s="43"/>
      <c r="M16" s="85"/>
    </row>
    <row r="17" spans="1:13" s="6" customFormat="1" ht="69" customHeight="1" x14ac:dyDescent="0.3">
      <c r="A17" s="86" t="s">
        <v>27</v>
      </c>
      <c r="B17" s="88"/>
      <c r="C17" s="88"/>
      <c r="D17" s="88"/>
      <c r="E17" s="88"/>
      <c r="F17" s="88"/>
      <c r="G17" s="88"/>
      <c r="H17" s="88" t="s">
        <v>175</v>
      </c>
      <c r="I17" s="88"/>
      <c r="J17" s="88"/>
      <c r="K17" s="88"/>
      <c r="L17" s="88"/>
      <c r="M17" s="89"/>
    </row>
    <row r="18" spans="1:13" s="5" customFormat="1" ht="21.75" customHeight="1" x14ac:dyDescent="0.3">
      <c r="A18" s="84" t="s">
        <v>28</v>
      </c>
      <c r="B18" s="43"/>
      <c r="C18" s="43"/>
      <c r="D18" s="43"/>
      <c r="E18" s="43"/>
      <c r="F18" s="43"/>
      <c r="G18" s="43"/>
      <c r="H18" s="43"/>
      <c r="I18" s="43"/>
      <c r="J18" s="43"/>
      <c r="K18" s="43"/>
      <c r="L18" s="43"/>
      <c r="M18" s="85"/>
    </row>
    <row r="19" spans="1:13" s="5" customFormat="1" ht="21.75" customHeight="1" x14ac:dyDescent="0.3">
      <c r="A19" s="39" t="s">
        <v>29</v>
      </c>
      <c r="B19" s="40"/>
      <c r="C19" s="40"/>
      <c r="D19" s="40"/>
      <c r="E19" s="40"/>
      <c r="F19" s="40"/>
      <c r="G19" s="40"/>
      <c r="H19" s="40"/>
      <c r="I19" s="40"/>
      <c r="J19" s="40"/>
      <c r="K19" s="43" t="s">
        <v>30</v>
      </c>
      <c r="L19" s="43"/>
      <c r="M19" s="85"/>
    </row>
    <row r="20" spans="1:13" s="5" customFormat="1" ht="17.399999999999999" customHeight="1" x14ac:dyDescent="0.3">
      <c r="A20" s="110" t="s">
        <v>176</v>
      </c>
      <c r="B20" s="111"/>
      <c r="C20" s="111"/>
      <c r="D20" s="111"/>
      <c r="E20" s="111"/>
      <c r="F20" s="111"/>
      <c r="G20" s="111"/>
      <c r="H20" s="111"/>
      <c r="I20" s="111"/>
      <c r="J20" s="111"/>
      <c r="K20" s="41" t="s">
        <v>31</v>
      </c>
      <c r="L20" s="41"/>
      <c r="M20" s="42"/>
    </row>
    <row r="21" spans="1:13" s="5" customFormat="1" ht="21.75" customHeight="1" x14ac:dyDescent="0.3">
      <c r="A21" s="112" t="s">
        <v>32</v>
      </c>
      <c r="B21" s="111"/>
      <c r="C21" s="111"/>
      <c r="D21" s="111"/>
      <c r="E21" s="111"/>
      <c r="F21" s="111"/>
      <c r="G21" s="111"/>
      <c r="H21" s="111"/>
      <c r="I21" s="111"/>
      <c r="J21" s="111"/>
      <c r="K21" s="41" t="s">
        <v>31</v>
      </c>
      <c r="L21" s="41"/>
      <c r="M21" s="42"/>
    </row>
    <row r="22" spans="1:13" s="5" customFormat="1" ht="21.6" customHeight="1" x14ac:dyDescent="0.3">
      <c r="A22" s="113" t="s">
        <v>33</v>
      </c>
      <c r="B22" s="99"/>
      <c r="C22" s="99"/>
      <c r="D22" s="99"/>
      <c r="E22" s="99"/>
      <c r="F22" s="99"/>
      <c r="G22" s="99"/>
      <c r="H22" s="99"/>
      <c r="I22" s="99"/>
      <c r="J22" s="99"/>
      <c r="K22" s="41" t="s">
        <v>31</v>
      </c>
      <c r="L22" s="41"/>
      <c r="M22" s="42"/>
    </row>
    <row r="23" spans="1:13" s="5" customFormat="1" ht="57.75" customHeight="1" x14ac:dyDescent="0.3">
      <c r="A23" s="114" t="s">
        <v>34</v>
      </c>
      <c r="B23" s="109"/>
      <c r="C23" s="118" t="s">
        <v>35</v>
      </c>
      <c r="D23" s="118"/>
      <c r="E23" s="118"/>
      <c r="F23" s="118"/>
      <c r="G23" s="118"/>
      <c r="H23" s="109" t="s">
        <v>183</v>
      </c>
      <c r="I23" s="109"/>
      <c r="J23" s="109"/>
      <c r="K23" s="98" t="s">
        <v>36</v>
      </c>
      <c r="L23" s="98"/>
      <c r="M23" s="119"/>
    </row>
    <row r="24" spans="1:13" s="5" customFormat="1" ht="37.5" customHeight="1" x14ac:dyDescent="0.3">
      <c r="A24" s="45" t="s">
        <v>37</v>
      </c>
      <c r="B24" s="46"/>
      <c r="C24" s="11" t="s">
        <v>38</v>
      </c>
      <c r="D24" s="44" t="s">
        <v>39</v>
      </c>
      <c r="E24" s="44"/>
      <c r="F24" s="44"/>
      <c r="G24" s="44"/>
      <c r="H24" s="46" t="s">
        <v>40</v>
      </c>
      <c r="I24" s="46"/>
      <c r="J24" s="46"/>
      <c r="K24" s="11" t="s">
        <v>38</v>
      </c>
      <c r="L24" s="41" t="s">
        <v>39</v>
      </c>
      <c r="M24" s="42"/>
    </row>
    <row r="25" spans="1:13" s="5" customFormat="1" ht="59.4" customHeight="1" x14ac:dyDescent="0.3">
      <c r="A25" s="45"/>
      <c r="B25" s="46"/>
      <c r="C25" s="47" t="s">
        <v>41</v>
      </c>
      <c r="D25" s="47"/>
      <c r="E25" s="47"/>
      <c r="F25" s="47"/>
      <c r="G25" s="47"/>
      <c r="H25" s="46"/>
      <c r="I25" s="46"/>
      <c r="J25" s="46"/>
      <c r="K25" s="48" t="s">
        <v>42</v>
      </c>
      <c r="L25" s="48"/>
      <c r="M25" s="49"/>
    </row>
    <row r="26" spans="1:13" s="5" customFormat="1" ht="37.5" customHeight="1" x14ac:dyDescent="0.3">
      <c r="A26" s="50" t="s">
        <v>43</v>
      </c>
      <c r="B26" s="51"/>
      <c r="C26" s="51"/>
      <c r="D26" s="51"/>
      <c r="E26" s="51"/>
      <c r="F26" s="51"/>
      <c r="G26" s="51"/>
      <c r="H26" s="51"/>
      <c r="I26" s="51"/>
      <c r="J26" s="51"/>
      <c r="K26" s="51"/>
      <c r="L26" s="51"/>
      <c r="M26" s="52"/>
    </row>
    <row r="27" spans="1:13" s="5" customFormat="1" ht="21.6" customHeight="1" x14ac:dyDescent="0.3">
      <c r="A27" s="53" t="s">
        <v>44</v>
      </c>
      <c r="B27" s="54"/>
      <c r="C27" s="54"/>
      <c r="D27" s="54"/>
      <c r="E27" s="54"/>
      <c r="F27" s="54"/>
      <c r="G27" s="54"/>
      <c r="H27" s="54"/>
      <c r="I27" s="54"/>
      <c r="J27" s="54"/>
      <c r="K27" s="54"/>
      <c r="L27" s="54"/>
      <c r="M27" s="55"/>
    </row>
    <row r="28" spans="1:13" s="5" customFormat="1" ht="37.5" customHeight="1" x14ac:dyDescent="0.3">
      <c r="A28" s="50" t="s">
        <v>45</v>
      </c>
      <c r="B28" s="51"/>
      <c r="C28" s="51"/>
      <c r="D28" s="51"/>
      <c r="E28" s="51"/>
      <c r="F28" s="51"/>
      <c r="G28" s="51"/>
      <c r="H28" s="51"/>
      <c r="I28" s="51"/>
      <c r="J28" s="51"/>
      <c r="K28" s="51"/>
      <c r="L28" s="51"/>
      <c r="M28" s="52"/>
    </row>
    <row r="29" spans="1:13" s="5" customFormat="1" ht="25.8" customHeight="1" x14ac:dyDescent="0.3">
      <c r="A29" s="61" t="s">
        <v>46</v>
      </c>
      <c r="B29" s="54"/>
      <c r="C29" s="54"/>
      <c r="D29" s="54"/>
      <c r="E29" s="54"/>
      <c r="F29" s="54"/>
      <c r="G29" s="54"/>
      <c r="H29" s="54"/>
      <c r="I29" s="54"/>
      <c r="J29" s="54"/>
      <c r="K29" s="54"/>
      <c r="L29" s="54"/>
      <c r="M29" s="55"/>
    </row>
    <row r="30" spans="1:13" s="6" customFormat="1" ht="14.4" x14ac:dyDescent="0.3">
      <c r="A30" s="62" t="s">
        <v>47</v>
      </c>
      <c r="B30" s="63"/>
      <c r="C30" s="63"/>
      <c r="D30" s="63"/>
      <c r="E30" s="63"/>
      <c r="F30" s="63"/>
      <c r="G30" s="63"/>
      <c r="H30" s="63"/>
      <c r="I30" s="63"/>
      <c r="J30" s="63"/>
      <c r="K30" s="63"/>
      <c r="L30" s="63"/>
      <c r="M30" s="64"/>
    </row>
    <row r="31" spans="1:13" s="6" customFormat="1" ht="34.5" customHeight="1" x14ac:dyDescent="0.3">
      <c r="A31" s="84" t="s">
        <v>48</v>
      </c>
      <c r="B31" s="43"/>
      <c r="C31" s="43" t="s">
        <v>49</v>
      </c>
      <c r="D31" s="43"/>
      <c r="E31" s="43"/>
      <c r="F31" s="43" t="s">
        <v>50</v>
      </c>
      <c r="G31" s="43"/>
      <c r="H31" s="43"/>
      <c r="I31" s="43"/>
      <c r="J31" s="12" t="s">
        <v>51</v>
      </c>
      <c r="K31" s="43" t="s">
        <v>52</v>
      </c>
      <c r="L31" s="43"/>
      <c r="M31" s="23" t="s">
        <v>53</v>
      </c>
    </row>
    <row r="32" spans="1:13" s="5" customFormat="1" ht="21.75" customHeight="1" x14ac:dyDescent="0.3">
      <c r="A32" s="120">
        <v>40</v>
      </c>
      <c r="B32" s="44"/>
      <c r="C32" s="44">
        <v>50</v>
      </c>
      <c r="D32" s="44"/>
      <c r="E32" s="44"/>
      <c r="F32" s="44">
        <v>6</v>
      </c>
      <c r="G32" s="44"/>
      <c r="H32" s="44"/>
      <c r="I32" s="44"/>
      <c r="J32" s="11">
        <v>96</v>
      </c>
      <c r="K32" s="44">
        <v>2</v>
      </c>
      <c r="L32" s="44"/>
      <c r="M32" s="24">
        <v>5</v>
      </c>
    </row>
    <row r="33" spans="1:14" s="4" customFormat="1" ht="15.6" x14ac:dyDescent="0.3">
      <c r="A33" s="68" t="s">
        <v>54</v>
      </c>
      <c r="B33" s="69"/>
      <c r="C33" s="69"/>
      <c r="D33" s="69"/>
      <c r="E33" s="69"/>
      <c r="F33" s="69"/>
      <c r="G33" s="69"/>
      <c r="H33" s="69"/>
      <c r="I33" s="69"/>
      <c r="J33" s="69"/>
      <c r="K33" s="69"/>
      <c r="L33" s="69"/>
      <c r="M33" s="70"/>
    </row>
    <row r="34" spans="1:14" s="6" customFormat="1" ht="14.4" x14ac:dyDescent="0.3">
      <c r="A34" s="84" t="s">
        <v>55</v>
      </c>
      <c r="B34" s="43"/>
      <c r="C34" s="43"/>
      <c r="D34" s="43"/>
      <c r="E34" s="43" t="s">
        <v>56</v>
      </c>
      <c r="F34" s="43"/>
      <c r="G34" s="43"/>
      <c r="H34" s="43"/>
      <c r="I34" s="43"/>
      <c r="J34" s="43"/>
      <c r="K34" s="43" t="s">
        <v>57</v>
      </c>
      <c r="L34" s="43"/>
      <c r="M34" s="85"/>
    </row>
    <row r="35" spans="1:14" ht="194.4" customHeight="1" x14ac:dyDescent="0.3">
      <c r="A35" s="121" t="s">
        <v>58</v>
      </c>
      <c r="B35" s="122"/>
      <c r="C35" s="122"/>
      <c r="D35" s="122"/>
      <c r="E35" s="122" t="s">
        <v>185</v>
      </c>
      <c r="F35" s="122"/>
      <c r="G35" s="122"/>
      <c r="H35" s="122"/>
      <c r="I35" s="122"/>
      <c r="J35" s="122"/>
      <c r="K35" s="98" t="s">
        <v>59</v>
      </c>
      <c r="L35" s="99"/>
      <c r="M35" s="100"/>
    </row>
    <row r="36" spans="1:14" s="3" customFormat="1" ht="17.399999999999999" customHeight="1" x14ac:dyDescent="0.3">
      <c r="A36" s="101" t="s">
        <v>60</v>
      </c>
      <c r="B36" s="102"/>
      <c r="C36" s="102"/>
      <c r="D36" s="102"/>
      <c r="E36" s="102"/>
      <c r="F36" s="102"/>
      <c r="G36" s="102"/>
      <c r="H36" s="102"/>
      <c r="I36" s="102"/>
      <c r="J36" s="102"/>
      <c r="K36" s="102"/>
      <c r="L36" s="102"/>
      <c r="M36" s="103"/>
    </row>
    <row r="37" spans="1:14" ht="22.5" customHeight="1" x14ac:dyDescent="0.3">
      <c r="A37" s="104" t="s">
        <v>61</v>
      </c>
      <c r="B37" s="65" t="s">
        <v>62</v>
      </c>
      <c r="C37" s="67" t="s">
        <v>63</v>
      </c>
      <c r="D37" s="105" t="s">
        <v>64</v>
      </c>
      <c r="E37" s="67" t="s">
        <v>65</v>
      </c>
      <c r="F37" s="67"/>
      <c r="G37" s="67"/>
      <c r="H37" s="67"/>
      <c r="I37" s="67"/>
      <c r="J37" s="67"/>
      <c r="K37" s="67"/>
      <c r="L37" s="65" t="s">
        <v>66</v>
      </c>
      <c r="M37" s="66" t="s">
        <v>67</v>
      </c>
    </row>
    <row r="38" spans="1:14" ht="39.75" customHeight="1" x14ac:dyDescent="0.3">
      <c r="A38" s="104"/>
      <c r="B38" s="65"/>
      <c r="C38" s="67"/>
      <c r="D38" s="105"/>
      <c r="E38" s="15" t="s">
        <v>68</v>
      </c>
      <c r="F38" s="16" t="s">
        <v>69</v>
      </c>
      <c r="G38" s="17" t="s">
        <v>70</v>
      </c>
      <c r="H38" s="16" t="s">
        <v>71</v>
      </c>
      <c r="I38" s="16" t="s">
        <v>70</v>
      </c>
      <c r="J38" s="16" t="s">
        <v>72</v>
      </c>
      <c r="K38" s="17" t="s">
        <v>70</v>
      </c>
      <c r="L38" s="65"/>
      <c r="M38" s="66"/>
    </row>
    <row r="39" spans="1:14" ht="23.25" customHeight="1" x14ac:dyDescent="0.3">
      <c r="A39" s="115" t="s">
        <v>73</v>
      </c>
      <c r="B39" s="116"/>
      <c r="C39" s="116"/>
      <c r="D39" s="116"/>
      <c r="E39" s="116"/>
      <c r="F39" s="116"/>
      <c r="G39" s="116"/>
      <c r="H39" s="116"/>
      <c r="I39" s="116"/>
      <c r="J39" s="116"/>
      <c r="K39" s="116"/>
      <c r="L39" s="116"/>
      <c r="M39" s="117"/>
    </row>
    <row r="40" spans="1:14" ht="145.80000000000001" customHeight="1" x14ac:dyDescent="0.3">
      <c r="A40" s="57">
        <v>1</v>
      </c>
      <c r="B40" s="56" t="s">
        <v>179</v>
      </c>
      <c r="C40" s="36" t="s">
        <v>178</v>
      </c>
      <c r="D40" s="36" t="s">
        <v>182</v>
      </c>
      <c r="E40" s="9" t="s">
        <v>177</v>
      </c>
      <c r="F40" s="9" t="s">
        <v>233</v>
      </c>
      <c r="G40" s="58">
        <v>1</v>
      </c>
      <c r="H40" s="9" t="s">
        <v>204</v>
      </c>
      <c r="I40" s="58">
        <v>0.8</v>
      </c>
      <c r="J40" s="7" t="s">
        <v>220</v>
      </c>
      <c r="K40" s="13">
        <v>0.5</v>
      </c>
      <c r="L40" s="36" t="s">
        <v>184</v>
      </c>
      <c r="M40" s="37" t="s">
        <v>186</v>
      </c>
    </row>
    <row r="41" spans="1:14" ht="19.8" customHeight="1" x14ac:dyDescent="0.3">
      <c r="A41" s="57"/>
      <c r="B41" s="56"/>
      <c r="C41" s="71"/>
      <c r="D41" s="36"/>
      <c r="E41" s="38">
        <v>45353</v>
      </c>
      <c r="F41" s="38"/>
      <c r="G41" s="58"/>
      <c r="H41" s="27">
        <f>E41</f>
        <v>45353</v>
      </c>
      <c r="I41" s="59"/>
      <c r="J41" s="27">
        <f>H41</f>
        <v>45353</v>
      </c>
      <c r="K41" s="14"/>
      <c r="L41" s="36"/>
      <c r="M41" s="37"/>
    </row>
    <row r="42" spans="1:14" ht="112.8" customHeight="1" x14ac:dyDescent="0.3">
      <c r="A42" s="57">
        <v>2</v>
      </c>
      <c r="B42" s="56" t="s">
        <v>74</v>
      </c>
      <c r="C42" s="36" t="s">
        <v>75</v>
      </c>
      <c r="D42" s="36" t="s">
        <v>33</v>
      </c>
      <c r="E42" s="9" t="s">
        <v>76</v>
      </c>
      <c r="F42" s="9" t="s">
        <v>232</v>
      </c>
      <c r="G42" s="58">
        <v>1</v>
      </c>
      <c r="H42" s="9" t="s">
        <v>203</v>
      </c>
      <c r="I42" s="58">
        <v>0.8</v>
      </c>
      <c r="J42" s="7" t="s">
        <v>219</v>
      </c>
      <c r="K42" s="13">
        <v>0.5</v>
      </c>
      <c r="L42" s="36" t="s">
        <v>244</v>
      </c>
      <c r="M42" s="37" t="s">
        <v>187</v>
      </c>
    </row>
    <row r="43" spans="1:14" ht="18" customHeight="1" x14ac:dyDescent="0.3">
      <c r="A43" s="57"/>
      <c r="B43" s="56"/>
      <c r="C43" s="71"/>
      <c r="D43" s="36"/>
      <c r="E43" s="38">
        <f>E41</f>
        <v>45353</v>
      </c>
      <c r="F43" s="38"/>
      <c r="G43" s="58"/>
      <c r="H43" s="27">
        <f>E43</f>
        <v>45353</v>
      </c>
      <c r="I43" s="59"/>
      <c r="J43" s="27">
        <f>H43</f>
        <v>45353</v>
      </c>
      <c r="K43" s="14"/>
      <c r="L43" s="36"/>
      <c r="M43" s="37"/>
    </row>
    <row r="44" spans="1:14" ht="131.4" customHeight="1" x14ac:dyDescent="0.3">
      <c r="A44" s="57">
        <v>4</v>
      </c>
      <c r="B44" s="56" t="s">
        <v>78</v>
      </c>
      <c r="C44" s="36" t="s">
        <v>189</v>
      </c>
      <c r="D44" s="36" t="s">
        <v>33</v>
      </c>
      <c r="E44" s="9"/>
      <c r="F44" s="9" t="s">
        <v>234</v>
      </c>
      <c r="G44" s="58">
        <v>1</v>
      </c>
      <c r="H44" s="9" t="s">
        <v>205</v>
      </c>
      <c r="I44" s="58">
        <v>0.8</v>
      </c>
      <c r="J44" s="7" t="s">
        <v>221</v>
      </c>
      <c r="K44" s="13">
        <v>0.5</v>
      </c>
      <c r="L44" s="36" t="s">
        <v>244</v>
      </c>
      <c r="M44" s="37" t="s">
        <v>188</v>
      </c>
      <c r="N44" s="8"/>
    </row>
    <row r="45" spans="1:14" ht="18.600000000000001" customHeight="1" x14ac:dyDescent="0.3">
      <c r="A45" s="57"/>
      <c r="B45" s="56"/>
      <c r="C45" s="71"/>
      <c r="D45" s="36"/>
      <c r="E45" s="38">
        <f>E43</f>
        <v>45353</v>
      </c>
      <c r="F45" s="38"/>
      <c r="G45" s="58"/>
      <c r="H45" s="27">
        <f>E45</f>
        <v>45353</v>
      </c>
      <c r="I45" s="59"/>
      <c r="J45" s="27">
        <f>H45</f>
        <v>45353</v>
      </c>
      <c r="K45" s="14"/>
      <c r="L45" s="36"/>
      <c r="M45" s="37"/>
    </row>
    <row r="46" spans="1:14" ht="25.65" customHeight="1" x14ac:dyDescent="0.3">
      <c r="A46" s="115" t="s">
        <v>80</v>
      </c>
      <c r="B46" s="116"/>
      <c r="C46" s="116"/>
      <c r="D46" s="116"/>
      <c r="E46" s="116"/>
      <c r="F46" s="116"/>
      <c r="G46" s="116"/>
      <c r="H46" s="116"/>
      <c r="I46" s="116"/>
      <c r="J46" s="116"/>
      <c r="K46" s="116"/>
      <c r="L46" s="116"/>
      <c r="M46" s="117"/>
    </row>
    <row r="47" spans="1:14" ht="97.8" customHeight="1" x14ac:dyDescent="0.3">
      <c r="A47" s="57">
        <v>5</v>
      </c>
      <c r="B47" s="56" t="s">
        <v>81</v>
      </c>
      <c r="C47" s="36" t="s">
        <v>82</v>
      </c>
      <c r="D47" s="36" t="s">
        <v>33</v>
      </c>
      <c r="E47" s="9" t="s">
        <v>83</v>
      </c>
      <c r="F47" s="9" t="s">
        <v>234</v>
      </c>
      <c r="G47" s="58">
        <v>1</v>
      </c>
      <c r="H47" s="9" t="s">
        <v>206</v>
      </c>
      <c r="I47" s="58">
        <v>0.8</v>
      </c>
      <c r="J47" s="7" t="s">
        <v>222</v>
      </c>
      <c r="K47" s="13">
        <v>0.5</v>
      </c>
      <c r="L47" s="36" t="s">
        <v>84</v>
      </c>
      <c r="M47" s="37" t="s">
        <v>190</v>
      </c>
    </row>
    <row r="48" spans="1:14" ht="16.8" customHeight="1" x14ac:dyDescent="0.3">
      <c r="A48" s="57"/>
      <c r="B48" s="56"/>
      <c r="C48" s="71"/>
      <c r="D48" s="36"/>
      <c r="E48" s="38">
        <f>E45</f>
        <v>45353</v>
      </c>
      <c r="F48" s="38"/>
      <c r="G48" s="58"/>
      <c r="H48" s="27">
        <f>E48</f>
        <v>45353</v>
      </c>
      <c r="I48" s="59"/>
      <c r="J48" s="27">
        <f>E48</f>
        <v>45353</v>
      </c>
      <c r="K48" s="14"/>
      <c r="L48" s="36"/>
      <c r="M48" s="37"/>
    </row>
    <row r="49" spans="1:13" ht="100.2" customHeight="1" x14ac:dyDescent="0.3">
      <c r="A49" s="57">
        <v>6</v>
      </c>
      <c r="B49" s="56" t="s">
        <v>85</v>
      </c>
      <c r="C49" s="36" t="s">
        <v>86</v>
      </c>
      <c r="D49" s="36" t="s">
        <v>33</v>
      </c>
      <c r="E49" s="9" t="s">
        <v>87</v>
      </c>
      <c r="F49" s="9" t="s">
        <v>88</v>
      </c>
      <c r="G49" s="58">
        <v>1</v>
      </c>
      <c r="H49" s="9" t="s">
        <v>207</v>
      </c>
      <c r="I49" s="58">
        <v>0.8</v>
      </c>
      <c r="J49" s="7" t="s">
        <v>225</v>
      </c>
      <c r="K49" s="13">
        <v>0.5</v>
      </c>
      <c r="L49" s="36" t="s">
        <v>245</v>
      </c>
      <c r="M49" s="37" t="s">
        <v>191</v>
      </c>
    </row>
    <row r="50" spans="1:13" ht="18.75" customHeight="1" x14ac:dyDescent="0.3">
      <c r="A50" s="57"/>
      <c r="B50" s="56"/>
      <c r="C50" s="71"/>
      <c r="D50" s="36"/>
      <c r="E50" s="38">
        <f>E48+7</f>
        <v>45360</v>
      </c>
      <c r="F50" s="38"/>
      <c r="G50" s="58"/>
      <c r="H50" s="27">
        <f>E50</f>
        <v>45360</v>
      </c>
      <c r="I50" s="59"/>
      <c r="J50" s="27">
        <f>H50</f>
        <v>45360</v>
      </c>
      <c r="K50" s="14"/>
      <c r="L50" s="36"/>
      <c r="M50" s="37"/>
    </row>
    <row r="51" spans="1:13" ht="85.8" customHeight="1" x14ac:dyDescent="0.3">
      <c r="A51" s="57">
        <v>7</v>
      </c>
      <c r="B51" s="56" t="s">
        <v>89</v>
      </c>
      <c r="C51" s="36" t="s">
        <v>90</v>
      </c>
      <c r="D51" s="36" t="s">
        <v>33</v>
      </c>
      <c r="E51" s="9" t="s">
        <v>89</v>
      </c>
      <c r="F51" s="9" t="s">
        <v>235</v>
      </c>
      <c r="G51" s="58">
        <v>1</v>
      </c>
      <c r="H51" s="9" t="s">
        <v>208</v>
      </c>
      <c r="I51" s="58">
        <v>0.8</v>
      </c>
      <c r="J51" s="7" t="s">
        <v>223</v>
      </c>
      <c r="K51" s="13">
        <v>0.5</v>
      </c>
      <c r="L51" s="36" t="s">
        <v>91</v>
      </c>
      <c r="M51" s="37" t="s">
        <v>192</v>
      </c>
    </row>
    <row r="52" spans="1:13" ht="19.5" customHeight="1" x14ac:dyDescent="0.3">
      <c r="A52" s="57"/>
      <c r="B52" s="56"/>
      <c r="C52" s="71"/>
      <c r="D52" s="36"/>
      <c r="E52" s="38">
        <f>E50</f>
        <v>45360</v>
      </c>
      <c r="F52" s="38"/>
      <c r="G52" s="58"/>
      <c r="H52" s="27">
        <f>E52</f>
        <v>45360</v>
      </c>
      <c r="I52" s="59"/>
      <c r="J52" s="27">
        <f>H52</f>
        <v>45360</v>
      </c>
      <c r="K52" s="14"/>
      <c r="L52" s="36"/>
      <c r="M52" s="37"/>
    </row>
    <row r="53" spans="1:13" ht="108" x14ac:dyDescent="0.3">
      <c r="A53" s="57">
        <v>8</v>
      </c>
      <c r="B53" s="56" t="s">
        <v>92</v>
      </c>
      <c r="C53" s="36" t="s">
        <v>93</v>
      </c>
      <c r="D53" s="36" t="s">
        <v>33</v>
      </c>
      <c r="E53" s="9" t="s">
        <v>94</v>
      </c>
      <c r="F53" s="9" t="s">
        <v>236</v>
      </c>
      <c r="G53" s="58">
        <v>1</v>
      </c>
      <c r="H53" s="9" t="s">
        <v>209</v>
      </c>
      <c r="I53" s="58">
        <v>0.8</v>
      </c>
      <c r="J53" s="7" t="s">
        <v>224</v>
      </c>
      <c r="K53" s="13">
        <v>0.5</v>
      </c>
      <c r="L53" s="36" t="s">
        <v>95</v>
      </c>
      <c r="M53" s="37" t="s">
        <v>193</v>
      </c>
    </row>
    <row r="54" spans="1:13" ht="18" customHeight="1" x14ac:dyDescent="0.3">
      <c r="A54" s="57"/>
      <c r="B54" s="56"/>
      <c r="C54" s="71"/>
      <c r="D54" s="36"/>
      <c r="E54" s="38">
        <f>E52</f>
        <v>45360</v>
      </c>
      <c r="F54" s="38"/>
      <c r="G54" s="58"/>
      <c r="H54" s="27">
        <f>E54</f>
        <v>45360</v>
      </c>
      <c r="I54" s="59"/>
      <c r="J54" s="27">
        <f>H54</f>
        <v>45360</v>
      </c>
      <c r="K54" s="14"/>
      <c r="L54" s="36"/>
      <c r="M54" s="37"/>
    </row>
    <row r="55" spans="1:13" ht="23.25" customHeight="1" x14ac:dyDescent="0.3">
      <c r="A55" s="115" t="s">
        <v>96</v>
      </c>
      <c r="B55" s="116"/>
      <c r="C55" s="116"/>
      <c r="D55" s="116"/>
      <c r="E55" s="116"/>
      <c r="F55" s="116"/>
      <c r="G55" s="116"/>
      <c r="H55" s="116"/>
      <c r="I55" s="116"/>
      <c r="J55" s="116"/>
      <c r="K55" s="116"/>
      <c r="L55" s="116"/>
      <c r="M55" s="117"/>
    </row>
    <row r="56" spans="1:13" ht="86.4" customHeight="1" x14ac:dyDescent="0.3">
      <c r="A56" s="57">
        <v>9</v>
      </c>
      <c r="B56" s="56" t="s">
        <v>97</v>
      </c>
      <c r="C56" s="36" t="s">
        <v>98</v>
      </c>
      <c r="D56" s="36" t="s">
        <v>33</v>
      </c>
      <c r="E56" s="9" t="s">
        <v>99</v>
      </c>
      <c r="F56" s="9" t="s">
        <v>100</v>
      </c>
      <c r="G56" s="58">
        <v>1</v>
      </c>
      <c r="H56" s="9" t="s">
        <v>210</v>
      </c>
      <c r="I56" s="58">
        <v>0.8</v>
      </c>
      <c r="J56" s="7" t="s">
        <v>226</v>
      </c>
      <c r="K56" s="13">
        <v>0.5</v>
      </c>
      <c r="L56" s="36" t="s">
        <v>77</v>
      </c>
      <c r="M56" s="37" t="s">
        <v>194</v>
      </c>
    </row>
    <row r="57" spans="1:13" ht="17.399999999999999" customHeight="1" x14ac:dyDescent="0.3">
      <c r="A57" s="57"/>
      <c r="B57" s="56"/>
      <c r="C57" s="71"/>
      <c r="D57" s="36"/>
      <c r="E57" s="38">
        <f>E54</f>
        <v>45360</v>
      </c>
      <c r="F57" s="38"/>
      <c r="G57" s="58"/>
      <c r="H57" s="27">
        <f>E57</f>
        <v>45360</v>
      </c>
      <c r="I57" s="59"/>
      <c r="J57" s="27">
        <f>H57</f>
        <v>45360</v>
      </c>
      <c r="K57" s="14"/>
      <c r="L57" s="36"/>
      <c r="M57" s="37"/>
    </row>
    <row r="58" spans="1:13" ht="75.599999999999994" customHeight="1" x14ac:dyDescent="0.3">
      <c r="A58" s="57">
        <v>10</v>
      </c>
      <c r="B58" s="56" t="s">
        <v>101</v>
      </c>
      <c r="C58" s="36" t="s">
        <v>102</v>
      </c>
      <c r="D58" s="36" t="s">
        <v>32</v>
      </c>
      <c r="E58" s="9" t="s">
        <v>103</v>
      </c>
      <c r="F58" s="9" t="s">
        <v>237</v>
      </c>
      <c r="G58" s="58">
        <v>1</v>
      </c>
      <c r="H58" s="9" t="s">
        <v>211</v>
      </c>
      <c r="I58" s="58">
        <v>0.8</v>
      </c>
      <c r="J58" s="7" t="s">
        <v>226</v>
      </c>
      <c r="K58" s="13">
        <v>0.5</v>
      </c>
      <c r="L58" s="36" t="s">
        <v>79</v>
      </c>
      <c r="M58" s="37" t="s">
        <v>195</v>
      </c>
    </row>
    <row r="59" spans="1:13" x14ac:dyDescent="0.3">
      <c r="A59" s="57"/>
      <c r="B59" s="56"/>
      <c r="C59" s="71"/>
      <c r="D59" s="36"/>
      <c r="E59" s="38">
        <f>E57</f>
        <v>45360</v>
      </c>
      <c r="F59" s="38"/>
      <c r="G59" s="58"/>
      <c r="H59" s="27">
        <f>E59</f>
        <v>45360</v>
      </c>
      <c r="I59" s="59"/>
      <c r="J59" s="27">
        <f>H59</f>
        <v>45360</v>
      </c>
      <c r="K59" s="14"/>
      <c r="L59" s="36"/>
      <c r="M59" s="37"/>
    </row>
    <row r="60" spans="1:13" ht="84" x14ac:dyDescent="0.3">
      <c r="A60" s="30">
        <v>11</v>
      </c>
      <c r="B60" s="56" t="s">
        <v>104</v>
      </c>
      <c r="C60" s="36" t="s">
        <v>105</v>
      </c>
      <c r="D60" s="36" t="s">
        <v>180</v>
      </c>
      <c r="E60" s="9" t="s">
        <v>106</v>
      </c>
      <c r="F60" s="9" t="s">
        <v>238</v>
      </c>
      <c r="G60" s="33">
        <v>1</v>
      </c>
      <c r="H60" s="9" t="s">
        <v>213</v>
      </c>
      <c r="I60" s="58">
        <v>0.8</v>
      </c>
      <c r="J60" s="7" t="s">
        <v>227</v>
      </c>
      <c r="K60" s="33">
        <v>0.5</v>
      </c>
      <c r="L60" s="36" t="s">
        <v>84</v>
      </c>
      <c r="M60" s="37" t="s">
        <v>196</v>
      </c>
    </row>
    <row r="61" spans="1:13" x14ac:dyDescent="0.3">
      <c r="A61" s="31"/>
      <c r="B61" s="56"/>
      <c r="C61" s="71"/>
      <c r="D61" s="36"/>
      <c r="E61" s="38">
        <f>E59+7</f>
        <v>45367</v>
      </c>
      <c r="F61" s="38"/>
      <c r="G61" s="34"/>
      <c r="H61" s="27">
        <f>E61</f>
        <v>45367</v>
      </c>
      <c r="I61" s="59"/>
      <c r="J61" s="27">
        <f>H61</f>
        <v>45367</v>
      </c>
      <c r="K61" s="34"/>
      <c r="L61" s="36"/>
      <c r="M61" s="37"/>
    </row>
    <row r="62" spans="1:13" ht="84" x14ac:dyDescent="0.3">
      <c r="A62" s="57">
        <v>12</v>
      </c>
      <c r="B62" s="56" t="s">
        <v>107</v>
      </c>
      <c r="C62" s="36" t="s">
        <v>108</v>
      </c>
      <c r="D62" s="36" t="s">
        <v>180</v>
      </c>
      <c r="E62" s="9" t="s">
        <v>109</v>
      </c>
      <c r="F62" s="9" t="s">
        <v>238</v>
      </c>
      <c r="G62" s="58">
        <v>1</v>
      </c>
      <c r="H62" s="9" t="s">
        <v>212</v>
      </c>
      <c r="I62" s="58">
        <v>1</v>
      </c>
      <c r="J62" s="7" t="s">
        <v>227</v>
      </c>
      <c r="K62" s="13">
        <v>0.5</v>
      </c>
      <c r="L62" s="36" t="s">
        <v>91</v>
      </c>
      <c r="M62" s="37" t="s">
        <v>197</v>
      </c>
    </row>
    <row r="63" spans="1:13" x14ac:dyDescent="0.3">
      <c r="A63" s="57"/>
      <c r="B63" s="56"/>
      <c r="C63" s="36"/>
      <c r="D63" s="36"/>
      <c r="E63" s="38">
        <f>E61</f>
        <v>45367</v>
      </c>
      <c r="F63" s="38"/>
      <c r="G63" s="58"/>
      <c r="H63" s="27">
        <f>E63</f>
        <v>45367</v>
      </c>
      <c r="I63" s="59"/>
      <c r="J63" s="27">
        <f>H63</f>
        <v>45367</v>
      </c>
      <c r="K63" s="14"/>
      <c r="L63" s="36"/>
      <c r="M63" s="37"/>
    </row>
    <row r="64" spans="1:13" ht="15.9" customHeight="1" x14ac:dyDescent="0.3">
      <c r="A64" s="115" t="s">
        <v>110</v>
      </c>
      <c r="B64" s="116"/>
      <c r="C64" s="116"/>
      <c r="D64" s="116"/>
      <c r="E64" s="116"/>
      <c r="F64" s="116"/>
      <c r="G64" s="116"/>
      <c r="H64" s="116"/>
      <c r="I64" s="116"/>
      <c r="J64" s="116"/>
      <c r="K64" s="116"/>
      <c r="L64" s="116"/>
      <c r="M64" s="117"/>
    </row>
    <row r="65" spans="1:13" ht="96" x14ac:dyDescent="0.3">
      <c r="A65" s="30">
        <v>13</v>
      </c>
      <c r="B65" s="56" t="s">
        <v>111</v>
      </c>
      <c r="C65" s="36" t="s">
        <v>112</v>
      </c>
      <c r="D65" s="36" t="s">
        <v>180</v>
      </c>
      <c r="E65" s="9" t="s">
        <v>113</v>
      </c>
      <c r="F65" s="9" t="s">
        <v>239</v>
      </c>
      <c r="G65" s="33">
        <v>2</v>
      </c>
      <c r="H65" s="9" t="s">
        <v>214</v>
      </c>
      <c r="I65" s="33">
        <v>1</v>
      </c>
      <c r="J65" s="7" t="s">
        <v>227</v>
      </c>
      <c r="K65" s="33">
        <v>1</v>
      </c>
      <c r="L65" s="36" t="s">
        <v>114</v>
      </c>
      <c r="M65" s="37" t="s">
        <v>198</v>
      </c>
    </row>
    <row r="66" spans="1:13" x14ac:dyDescent="0.3">
      <c r="A66" s="31"/>
      <c r="B66" s="56"/>
      <c r="C66" s="71"/>
      <c r="D66" s="36"/>
      <c r="E66" s="38">
        <f>E63</f>
        <v>45367</v>
      </c>
      <c r="F66" s="38"/>
      <c r="G66" s="34"/>
      <c r="H66" s="27">
        <f>E66</f>
        <v>45367</v>
      </c>
      <c r="I66" s="34"/>
      <c r="J66" s="27">
        <f>H66</f>
        <v>45367</v>
      </c>
      <c r="K66" s="34"/>
      <c r="L66" s="36"/>
      <c r="M66" s="37"/>
    </row>
    <row r="67" spans="1:13" ht="109.2" customHeight="1" x14ac:dyDescent="0.3">
      <c r="A67" s="31"/>
      <c r="B67" s="56" t="s">
        <v>115</v>
      </c>
      <c r="C67" s="36" t="s">
        <v>116</v>
      </c>
      <c r="D67" s="36" t="s">
        <v>32</v>
      </c>
      <c r="E67" s="9" t="s">
        <v>117</v>
      </c>
      <c r="F67" s="9" t="s">
        <v>240</v>
      </c>
      <c r="G67" s="34"/>
      <c r="H67" s="9" t="s">
        <v>215</v>
      </c>
      <c r="I67" s="34"/>
      <c r="J67" s="7" t="s">
        <v>230</v>
      </c>
      <c r="K67" s="35"/>
      <c r="L67" s="36" t="s">
        <v>77</v>
      </c>
      <c r="M67" s="37" t="s">
        <v>199</v>
      </c>
    </row>
    <row r="68" spans="1:13" ht="19.8" customHeight="1" x14ac:dyDescent="0.3">
      <c r="A68" s="32"/>
      <c r="B68" s="56"/>
      <c r="C68" s="36"/>
      <c r="D68" s="36"/>
      <c r="E68" s="38">
        <f>E66+7</f>
        <v>45374</v>
      </c>
      <c r="F68" s="38"/>
      <c r="G68" s="35"/>
      <c r="H68" s="27">
        <f>E68</f>
        <v>45374</v>
      </c>
      <c r="I68" s="35"/>
      <c r="J68" s="27">
        <f>H68</f>
        <v>45374</v>
      </c>
      <c r="K68" s="14"/>
      <c r="L68" s="36"/>
      <c r="M68" s="37"/>
    </row>
    <row r="69" spans="1:13" ht="79.8" customHeight="1" x14ac:dyDescent="0.3">
      <c r="A69" s="57">
        <v>14</v>
      </c>
      <c r="B69" s="56" t="s">
        <v>118</v>
      </c>
      <c r="C69" s="36" t="s">
        <v>119</v>
      </c>
      <c r="D69" s="36" t="s">
        <v>32</v>
      </c>
      <c r="E69" s="9" t="s">
        <v>120</v>
      </c>
      <c r="F69" s="9" t="s">
        <v>241</v>
      </c>
      <c r="G69" s="58">
        <v>3</v>
      </c>
      <c r="H69" s="9" t="s">
        <v>216</v>
      </c>
      <c r="I69" s="58">
        <v>1</v>
      </c>
      <c r="J69" s="7" t="s">
        <v>228</v>
      </c>
      <c r="K69" s="13">
        <v>0.5</v>
      </c>
      <c r="L69" s="36" t="s">
        <v>79</v>
      </c>
      <c r="M69" s="37" t="s">
        <v>200</v>
      </c>
    </row>
    <row r="70" spans="1:13" x14ac:dyDescent="0.3">
      <c r="A70" s="57"/>
      <c r="B70" s="56"/>
      <c r="C70" s="36"/>
      <c r="D70" s="36"/>
      <c r="E70" s="38">
        <f>E68</f>
        <v>45374</v>
      </c>
      <c r="F70" s="38"/>
      <c r="G70" s="58"/>
      <c r="H70" s="27">
        <f>E70</f>
        <v>45374</v>
      </c>
      <c r="I70" s="59"/>
      <c r="J70" s="27">
        <f>H70</f>
        <v>45374</v>
      </c>
      <c r="K70" s="14"/>
      <c r="L70" s="36"/>
      <c r="M70" s="37"/>
    </row>
    <row r="71" spans="1:13" ht="84" x14ac:dyDescent="0.3">
      <c r="A71" s="60">
        <v>15</v>
      </c>
      <c r="B71" s="56" t="s">
        <v>121</v>
      </c>
      <c r="C71" s="36" t="s">
        <v>122</v>
      </c>
      <c r="D71" s="36" t="s">
        <v>32</v>
      </c>
      <c r="E71" s="9" t="s">
        <v>123</v>
      </c>
      <c r="F71" s="9" t="s">
        <v>242</v>
      </c>
      <c r="G71" s="33">
        <v>4</v>
      </c>
      <c r="H71" s="9" t="s">
        <v>217</v>
      </c>
      <c r="I71" s="33">
        <v>1</v>
      </c>
      <c r="J71" s="7" t="s">
        <v>229</v>
      </c>
      <c r="K71" s="33">
        <v>1</v>
      </c>
      <c r="L71" s="36" t="s">
        <v>84</v>
      </c>
      <c r="M71" s="37" t="s">
        <v>201</v>
      </c>
    </row>
    <row r="72" spans="1:13" ht="18.75" customHeight="1" x14ac:dyDescent="0.3">
      <c r="A72" s="60"/>
      <c r="B72" s="56"/>
      <c r="C72" s="36"/>
      <c r="D72" s="36"/>
      <c r="E72" s="38">
        <f>E70+14</f>
        <v>45388</v>
      </c>
      <c r="F72" s="38"/>
      <c r="G72" s="34"/>
      <c r="H72" s="27">
        <f>E72</f>
        <v>45388</v>
      </c>
      <c r="I72" s="34"/>
      <c r="J72" s="27">
        <f>H72</f>
        <v>45388</v>
      </c>
      <c r="K72" s="34"/>
      <c r="L72" s="36"/>
      <c r="M72" s="37"/>
    </row>
    <row r="73" spans="1:13" ht="99" customHeight="1" x14ac:dyDescent="0.3">
      <c r="A73" s="60">
        <v>16</v>
      </c>
      <c r="B73" s="56" t="s">
        <v>124</v>
      </c>
      <c r="C73" s="36" t="s">
        <v>125</v>
      </c>
      <c r="D73" s="36" t="s">
        <v>32</v>
      </c>
      <c r="E73" s="9" t="s">
        <v>126</v>
      </c>
      <c r="F73" s="9" t="s">
        <v>243</v>
      </c>
      <c r="G73" s="34"/>
      <c r="H73" s="9" t="s">
        <v>218</v>
      </c>
      <c r="I73" s="34"/>
      <c r="J73" s="7" t="s">
        <v>231</v>
      </c>
      <c r="K73" s="35"/>
      <c r="L73" s="36" t="s">
        <v>127</v>
      </c>
      <c r="M73" s="37" t="s">
        <v>202</v>
      </c>
    </row>
    <row r="74" spans="1:13" ht="19.2" customHeight="1" x14ac:dyDescent="0.3">
      <c r="A74" s="60"/>
      <c r="B74" s="56"/>
      <c r="C74" s="36"/>
      <c r="D74" s="36"/>
      <c r="E74" s="38">
        <f>E72</f>
        <v>45388</v>
      </c>
      <c r="F74" s="38"/>
      <c r="G74" s="35"/>
      <c r="H74" s="27">
        <f>E74</f>
        <v>45388</v>
      </c>
      <c r="I74" s="35"/>
      <c r="J74" s="27">
        <f>H74</f>
        <v>45388</v>
      </c>
      <c r="K74" s="14"/>
      <c r="L74" s="36"/>
      <c r="M74" s="37"/>
    </row>
    <row r="75" spans="1:13" s="2" customFormat="1" ht="37.799999999999997" customHeight="1" x14ac:dyDescent="0.3">
      <c r="A75" s="25"/>
      <c r="B75" s="18"/>
      <c r="C75" s="18"/>
      <c r="D75" s="18"/>
      <c r="E75" s="18"/>
      <c r="F75" s="19" t="s">
        <v>128</v>
      </c>
      <c r="G75" s="19">
        <f>SUM(G40:G74)</f>
        <v>20</v>
      </c>
      <c r="H75" s="19" t="s">
        <v>129</v>
      </c>
      <c r="I75" s="20">
        <f>SUM(I40:I74)</f>
        <v>12</v>
      </c>
      <c r="J75" s="19" t="s">
        <v>130</v>
      </c>
      <c r="K75" s="21">
        <f>SUM(K40:K45,K47:K53,K56:K62,K65:K69,K71:K73)</f>
        <v>8</v>
      </c>
      <c r="L75" s="19" t="s">
        <v>131</v>
      </c>
      <c r="M75" s="26">
        <f>G75+I75+K75</f>
        <v>40</v>
      </c>
    </row>
    <row r="76" spans="1:13" ht="15.6" x14ac:dyDescent="0.3">
      <c r="A76" s="68" t="s">
        <v>132</v>
      </c>
      <c r="B76" s="69"/>
      <c r="C76" s="69"/>
      <c r="D76" s="69"/>
      <c r="E76" s="69"/>
      <c r="F76" s="69"/>
      <c r="G76" s="69"/>
      <c r="H76" s="69"/>
      <c r="I76" s="69"/>
      <c r="J76" s="69"/>
      <c r="K76" s="69"/>
      <c r="L76" s="69"/>
      <c r="M76" s="70"/>
    </row>
    <row r="77" spans="1:13" ht="30" customHeight="1" x14ac:dyDescent="0.3">
      <c r="A77" s="74" t="s">
        <v>133</v>
      </c>
      <c r="B77" s="75"/>
      <c r="C77" s="75"/>
      <c r="D77" s="75"/>
      <c r="E77" s="75"/>
      <c r="F77" s="75"/>
      <c r="G77" s="76" t="s">
        <v>134</v>
      </c>
      <c r="H77" s="75"/>
      <c r="I77" s="75"/>
      <c r="J77" s="75"/>
      <c r="K77" s="75"/>
      <c r="L77" s="75"/>
      <c r="M77" s="77"/>
    </row>
    <row r="78" spans="1:13" ht="31.2" customHeight="1" x14ac:dyDescent="0.3">
      <c r="A78" s="72" t="s">
        <v>135</v>
      </c>
      <c r="B78" s="73"/>
      <c r="C78" s="73"/>
      <c r="D78" s="73"/>
      <c r="E78" s="80" t="s">
        <v>39</v>
      </c>
      <c r="F78" s="80"/>
      <c r="G78" s="78" t="s">
        <v>136</v>
      </c>
      <c r="H78" s="78"/>
      <c r="I78" s="78"/>
      <c r="J78" s="78"/>
      <c r="K78" s="78"/>
      <c r="L78" s="78"/>
      <c r="M78" s="28" t="s">
        <v>39</v>
      </c>
    </row>
    <row r="79" spans="1:13" ht="20.25" customHeight="1" x14ac:dyDescent="0.3">
      <c r="A79" s="72" t="s">
        <v>137</v>
      </c>
      <c r="B79" s="73"/>
      <c r="C79" s="73"/>
      <c r="D79" s="73"/>
      <c r="E79" s="80" t="s">
        <v>39</v>
      </c>
      <c r="F79" s="80"/>
      <c r="G79" s="78" t="s">
        <v>138</v>
      </c>
      <c r="H79" s="78"/>
      <c r="I79" s="78"/>
      <c r="J79" s="78"/>
      <c r="K79" s="78"/>
      <c r="L79" s="78"/>
      <c r="M79" s="79" t="s">
        <v>39</v>
      </c>
    </row>
    <row r="80" spans="1:13" ht="23.25" customHeight="1" x14ac:dyDescent="0.3">
      <c r="A80" s="72" t="s">
        <v>139</v>
      </c>
      <c r="B80" s="73"/>
      <c r="C80" s="73"/>
      <c r="D80" s="73"/>
      <c r="E80" s="80" t="s">
        <v>39</v>
      </c>
      <c r="F80" s="80"/>
      <c r="G80" s="78"/>
      <c r="H80" s="78"/>
      <c r="I80" s="78"/>
      <c r="J80" s="78"/>
      <c r="K80" s="78"/>
      <c r="L80" s="78"/>
      <c r="M80" s="79"/>
    </row>
    <row r="81" spans="1:13" ht="28.8" customHeight="1" x14ac:dyDescent="0.3">
      <c r="A81" s="72" t="s">
        <v>140</v>
      </c>
      <c r="B81" s="73"/>
      <c r="C81" s="73"/>
      <c r="D81" s="73"/>
      <c r="E81" s="80" t="s">
        <v>35</v>
      </c>
      <c r="F81" s="80"/>
      <c r="G81" s="78" t="s">
        <v>141</v>
      </c>
      <c r="H81" s="78"/>
      <c r="I81" s="78"/>
      <c r="J81" s="78"/>
      <c r="K81" s="78"/>
      <c r="L81" s="78"/>
      <c r="M81" s="29" t="s">
        <v>35</v>
      </c>
    </row>
    <row r="82" spans="1:13" ht="27" customHeight="1" x14ac:dyDescent="0.3">
      <c r="A82" s="72" t="s">
        <v>142</v>
      </c>
      <c r="B82" s="73"/>
      <c r="C82" s="73"/>
      <c r="D82" s="73"/>
      <c r="E82" s="80" t="s">
        <v>39</v>
      </c>
      <c r="F82" s="80"/>
      <c r="G82" s="78" t="s">
        <v>143</v>
      </c>
      <c r="H82" s="78"/>
      <c r="I82" s="78"/>
      <c r="J82" s="78"/>
      <c r="K82" s="78"/>
      <c r="L82" s="78"/>
      <c r="M82" s="29" t="s">
        <v>39</v>
      </c>
    </row>
    <row r="83" spans="1:13" ht="17.399999999999999" customHeight="1" x14ac:dyDescent="0.3">
      <c r="A83" s="72" t="s">
        <v>144</v>
      </c>
      <c r="B83" s="73"/>
      <c r="C83" s="73"/>
      <c r="D83" s="73"/>
      <c r="E83" s="80" t="s">
        <v>39</v>
      </c>
      <c r="F83" s="80"/>
      <c r="G83" s="78" t="s">
        <v>145</v>
      </c>
      <c r="H83" s="78"/>
      <c r="I83" s="78"/>
      <c r="J83" s="78"/>
      <c r="K83" s="78"/>
      <c r="L83" s="78"/>
      <c r="M83" s="79" t="s">
        <v>39</v>
      </c>
    </row>
    <row r="84" spans="1:13" ht="16.8" customHeight="1" x14ac:dyDescent="0.3">
      <c r="A84" s="72" t="s">
        <v>146</v>
      </c>
      <c r="B84" s="73"/>
      <c r="C84" s="73"/>
      <c r="D84" s="73"/>
      <c r="E84" s="80" t="s">
        <v>39</v>
      </c>
      <c r="F84" s="80"/>
      <c r="G84" s="78"/>
      <c r="H84" s="78"/>
      <c r="I84" s="78"/>
      <c r="J84" s="78"/>
      <c r="K84" s="78"/>
      <c r="L84" s="78"/>
      <c r="M84" s="79"/>
    </row>
    <row r="85" spans="1:13" ht="15.6" x14ac:dyDescent="0.3">
      <c r="A85" s="68" t="s">
        <v>147</v>
      </c>
      <c r="B85" s="69"/>
      <c r="C85" s="69"/>
      <c r="D85" s="69"/>
      <c r="E85" s="69"/>
      <c r="F85" s="69"/>
      <c r="G85" s="69"/>
      <c r="H85" s="69"/>
      <c r="I85" s="69"/>
      <c r="J85" s="69"/>
      <c r="K85" s="69"/>
      <c r="L85" s="69"/>
      <c r="M85" s="70"/>
    </row>
    <row r="86" spans="1:13" ht="18" customHeight="1" x14ac:dyDescent="0.3">
      <c r="A86" s="128" t="s">
        <v>148</v>
      </c>
      <c r="B86" s="75"/>
      <c r="C86" s="75"/>
      <c r="D86" s="75"/>
      <c r="E86" s="75"/>
      <c r="F86" s="75"/>
      <c r="G86" s="75"/>
      <c r="H86" s="75" t="s">
        <v>149</v>
      </c>
      <c r="I86" s="75"/>
      <c r="J86" s="75"/>
      <c r="K86" s="75"/>
      <c r="L86" s="75"/>
      <c r="M86" s="77"/>
    </row>
    <row r="87" spans="1:13" ht="99" customHeight="1" x14ac:dyDescent="0.3">
      <c r="A87" s="129" t="s">
        <v>150</v>
      </c>
      <c r="B87" s="130"/>
      <c r="C87" s="130"/>
      <c r="D87" s="130"/>
      <c r="E87" s="130"/>
      <c r="F87" s="130"/>
      <c r="G87" s="130"/>
      <c r="H87" s="131" t="s">
        <v>151</v>
      </c>
      <c r="I87" s="132"/>
      <c r="J87" s="132"/>
      <c r="K87" s="132"/>
      <c r="L87" s="132"/>
      <c r="M87" s="133"/>
    </row>
    <row r="88" spans="1:13" ht="15.6" x14ac:dyDescent="0.3">
      <c r="A88" s="68" t="s">
        <v>152</v>
      </c>
      <c r="B88" s="69"/>
      <c r="C88" s="69"/>
      <c r="D88" s="69"/>
      <c r="E88" s="69"/>
      <c r="F88" s="69"/>
      <c r="G88" s="69"/>
      <c r="H88" s="69"/>
      <c r="I88" s="69"/>
      <c r="J88" s="69"/>
      <c r="K88" s="69"/>
      <c r="L88" s="69"/>
      <c r="M88" s="70"/>
    </row>
    <row r="89" spans="1:13" ht="16.5" customHeight="1" x14ac:dyDescent="0.3">
      <c r="A89" s="125" t="s">
        <v>153</v>
      </c>
      <c r="B89" s="126"/>
      <c r="C89" s="127" t="s">
        <v>170</v>
      </c>
      <c r="D89" s="92"/>
      <c r="E89" s="92"/>
      <c r="F89" s="92"/>
      <c r="G89" s="92"/>
      <c r="H89" s="75" t="s">
        <v>154</v>
      </c>
      <c r="I89" s="75"/>
      <c r="J89" s="75"/>
      <c r="K89" s="75"/>
      <c r="L89" s="75"/>
      <c r="M89" s="77"/>
    </row>
    <row r="90" spans="1:13" ht="16.5" customHeight="1" x14ac:dyDescent="0.3">
      <c r="A90" s="125" t="s">
        <v>155</v>
      </c>
      <c r="B90" s="126"/>
      <c r="C90" s="92" t="s">
        <v>156</v>
      </c>
      <c r="D90" s="92"/>
      <c r="E90" s="92"/>
      <c r="F90" s="92"/>
      <c r="G90" s="92"/>
      <c r="H90" s="131" t="s">
        <v>157</v>
      </c>
      <c r="I90" s="132"/>
      <c r="J90" s="132"/>
      <c r="K90" s="132"/>
      <c r="L90" s="132"/>
      <c r="M90" s="133"/>
    </row>
    <row r="91" spans="1:13" ht="16.5" customHeight="1" x14ac:dyDescent="0.3">
      <c r="A91" s="125" t="s">
        <v>158</v>
      </c>
      <c r="B91" s="126"/>
      <c r="C91" s="92" t="s">
        <v>159</v>
      </c>
      <c r="D91" s="92"/>
      <c r="E91" s="92"/>
      <c r="F91" s="92"/>
      <c r="G91" s="92"/>
      <c r="H91" s="132"/>
      <c r="I91" s="132"/>
      <c r="J91" s="132"/>
      <c r="K91" s="132"/>
      <c r="L91" s="132"/>
      <c r="M91" s="133"/>
    </row>
    <row r="92" spans="1:13" ht="16.5" customHeight="1" x14ac:dyDescent="0.3">
      <c r="A92" s="125" t="s">
        <v>160</v>
      </c>
      <c r="B92" s="126"/>
      <c r="C92" s="92" t="s">
        <v>161</v>
      </c>
      <c r="D92" s="92"/>
      <c r="E92" s="92"/>
      <c r="F92" s="92"/>
      <c r="G92" s="92"/>
      <c r="H92" s="132"/>
      <c r="I92" s="132"/>
      <c r="J92" s="132"/>
      <c r="K92" s="132"/>
      <c r="L92" s="132"/>
      <c r="M92" s="133"/>
    </row>
    <row r="93" spans="1:13" ht="16.5" customHeight="1" x14ac:dyDescent="0.3">
      <c r="A93" s="125" t="s">
        <v>162</v>
      </c>
      <c r="B93" s="126"/>
      <c r="C93" s="92" t="s">
        <v>163</v>
      </c>
      <c r="D93" s="92"/>
      <c r="E93" s="92"/>
      <c r="F93" s="92"/>
      <c r="G93" s="92"/>
      <c r="H93" s="132"/>
      <c r="I93" s="132"/>
      <c r="J93" s="132"/>
      <c r="K93" s="132"/>
      <c r="L93" s="132"/>
      <c r="M93" s="133"/>
    </row>
    <row r="94" spans="1:13" ht="15.6" x14ac:dyDescent="0.3">
      <c r="A94" s="68" t="s">
        <v>164</v>
      </c>
      <c r="B94" s="69"/>
      <c r="C94" s="69"/>
      <c r="D94" s="69"/>
      <c r="E94" s="69"/>
      <c r="F94" s="69"/>
      <c r="G94" s="69"/>
      <c r="H94" s="69"/>
      <c r="I94" s="69"/>
      <c r="J94" s="69"/>
      <c r="K94" s="69"/>
      <c r="L94" s="69"/>
      <c r="M94" s="70"/>
    </row>
    <row r="95" spans="1:13" ht="18" customHeight="1" x14ac:dyDescent="0.3">
      <c r="A95" s="125" t="s">
        <v>165</v>
      </c>
      <c r="B95" s="126"/>
      <c r="C95" s="126" t="s">
        <v>166</v>
      </c>
      <c r="D95" s="126"/>
      <c r="E95" s="126"/>
      <c r="F95" s="126"/>
      <c r="G95" s="126"/>
      <c r="H95" s="126" t="s">
        <v>167</v>
      </c>
      <c r="I95" s="126"/>
      <c r="J95" s="126"/>
      <c r="K95" s="126"/>
      <c r="L95" s="126"/>
      <c r="M95" s="134"/>
    </row>
    <row r="96" spans="1:13" ht="15" customHeight="1" x14ac:dyDescent="0.3">
      <c r="A96" s="139"/>
      <c r="B96" s="140"/>
      <c r="C96" s="92"/>
      <c r="D96" s="92"/>
      <c r="E96" s="92"/>
      <c r="F96" s="92"/>
      <c r="G96" s="92"/>
      <c r="H96" s="141"/>
      <c r="I96" s="141"/>
      <c r="J96" s="141"/>
      <c r="K96" s="141"/>
      <c r="L96" s="141"/>
      <c r="M96" s="142"/>
    </row>
    <row r="97" spans="1:13" ht="15" customHeight="1" x14ac:dyDescent="0.3">
      <c r="A97" s="139"/>
      <c r="B97" s="140"/>
      <c r="C97" s="92"/>
      <c r="D97" s="92"/>
      <c r="E97" s="92"/>
      <c r="F97" s="92"/>
      <c r="G97" s="92"/>
      <c r="H97" s="141"/>
      <c r="I97" s="141"/>
      <c r="J97" s="141"/>
      <c r="K97" s="141"/>
      <c r="L97" s="141"/>
      <c r="M97" s="142"/>
    </row>
    <row r="98" spans="1:13" ht="15" customHeight="1" x14ac:dyDescent="0.3">
      <c r="A98" s="139"/>
      <c r="B98" s="140"/>
      <c r="C98" s="92"/>
      <c r="D98" s="92"/>
      <c r="E98" s="92"/>
      <c r="F98" s="92"/>
      <c r="G98" s="92"/>
      <c r="H98" s="141"/>
      <c r="I98" s="141"/>
      <c r="J98" s="141"/>
      <c r="K98" s="141"/>
      <c r="L98" s="141"/>
      <c r="M98" s="142"/>
    </row>
    <row r="99" spans="1:13" ht="15" customHeight="1" x14ac:dyDescent="0.3">
      <c r="A99" s="139"/>
      <c r="B99" s="140"/>
      <c r="C99" s="92"/>
      <c r="D99" s="92"/>
      <c r="E99" s="92"/>
      <c r="F99" s="92"/>
      <c r="G99" s="92"/>
      <c r="H99" s="141"/>
      <c r="I99" s="141"/>
      <c r="J99" s="141"/>
      <c r="K99" s="141"/>
      <c r="L99" s="141"/>
      <c r="M99" s="142"/>
    </row>
    <row r="100" spans="1:13" ht="39" customHeight="1" thickBot="1" x14ac:dyDescent="0.35">
      <c r="A100" s="135" t="s">
        <v>181</v>
      </c>
      <c r="B100" s="136"/>
      <c r="C100" s="137" t="s">
        <v>168</v>
      </c>
      <c r="D100" s="138"/>
      <c r="E100" s="138"/>
      <c r="F100" s="138"/>
      <c r="G100" s="138"/>
      <c r="H100" s="137" t="s">
        <v>169</v>
      </c>
      <c r="I100" s="138"/>
      <c r="J100" s="138"/>
      <c r="K100" s="138"/>
      <c r="L100" s="138"/>
      <c r="M100" s="143"/>
    </row>
  </sheetData>
  <mergeCells count="280">
    <mergeCell ref="E63:F63"/>
    <mergeCell ref="M65:M66"/>
    <mergeCell ref="I44:I45"/>
    <mergeCell ref="E48:F48"/>
    <mergeCell ref="B60:B61"/>
    <mergeCell ref="C60:C61"/>
    <mergeCell ref="D60:D61"/>
    <mergeCell ref="L60:L61"/>
    <mergeCell ref="M60:M61"/>
    <mergeCell ref="B65:B66"/>
    <mergeCell ref="E61:F61"/>
    <mergeCell ref="E66:F66"/>
    <mergeCell ref="C65:C66"/>
    <mergeCell ref="D65:D66"/>
    <mergeCell ref="L65:L66"/>
    <mergeCell ref="D56:D57"/>
    <mergeCell ref="E54:F54"/>
    <mergeCell ref="A55:M55"/>
    <mergeCell ref="G51:G52"/>
    <mergeCell ref="G49:G50"/>
    <mergeCell ref="I49:I50"/>
    <mergeCell ref="A53:A54"/>
    <mergeCell ref="B53:B54"/>
    <mergeCell ref="C53:C54"/>
    <mergeCell ref="A100:B100"/>
    <mergeCell ref="C100:G100"/>
    <mergeCell ref="A96:B99"/>
    <mergeCell ref="H96:M99"/>
    <mergeCell ref="H100:M100"/>
    <mergeCell ref="C96:G99"/>
    <mergeCell ref="C92:G92"/>
    <mergeCell ref="H89:M89"/>
    <mergeCell ref="H90:M93"/>
    <mergeCell ref="D67:D68"/>
    <mergeCell ref="C91:G91"/>
    <mergeCell ref="A34:D34"/>
    <mergeCell ref="E34:J34"/>
    <mergeCell ref="A64:M64"/>
    <mergeCell ref="A94:M94"/>
    <mergeCell ref="A95:B95"/>
    <mergeCell ref="C95:G95"/>
    <mergeCell ref="H95:M95"/>
    <mergeCell ref="A81:D81"/>
    <mergeCell ref="A82:D82"/>
    <mergeCell ref="A83:D83"/>
    <mergeCell ref="M69:M70"/>
    <mergeCell ref="E70:F70"/>
    <mergeCell ref="B73:B74"/>
    <mergeCell ref="C73:C74"/>
    <mergeCell ref="M53:M54"/>
    <mergeCell ref="M49:M50"/>
    <mergeCell ref="I51:I52"/>
    <mergeCell ref="L67:L68"/>
    <mergeCell ref="M67:M68"/>
    <mergeCell ref="M56:M57"/>
    <mergeCell ref="L56:L57"/>
    <mergeCell ref="L58:L59"/>
    <mergeCell ref="A2:M2"/>
    <mergeCell ref="A3:M3"/>
    <mergeCell ref="A89:B89"/>
    <mergeCell ref="A90:B90"/>
    <mergeCell ref="A93:B93"/>
    <mergeCell ref="C89:G89"/>
    <mergeCell ref="C90:G90"/>
    <mergeCell ref="C93:G93"/>
    <mergeCell ref="A85:M85"/>
    <mergeCell ref="A86:G86"/>
    <mergeCell ref="H86:M86"/>
    <mergeCell ref="A87:G87"/>
    <mergeCell ref="H87:M87"/>
    <mergeCell ref="A88:M88"/>
    <mergeCell ref="A31:B31"/>
    <mergeCell ref="C31:E31"/>
    <mergeCell ref="F31:I31"/>
    <mergeCell ref="A91:B91"/>
    <mergeCell ref="A92:B92"/>
    <mergeCell ref="A8:B8"/>
    <mergeCell ref="B67:B68"/>
    <mergeCell ref="M51:M52"/>
    <mergeCell ref="A46:M46"/>
    <mergeCell ref="C67:C68"/>
    <mergeCell ref="D53:D54"/>
    <mergeCell ref="L53:L54"/>
    <mergeCell ref="I53:I54"/>
    <mergeCell ref="G53:G54"/>
    <mergeCell ref="A49:A50"/>
    <mergeCell ref="B49:B50"/>
    <mergeCell ref="C49:C50"/>
    <mergeCell ref="D49:D50"/>
    <mergeCell ref="L49:L50"/>
    <mergeCell ref="C58:C59"/>
    <mergeCell ref="D58:D59"/>
    <mergeCell ref="E68:F68"/>
    <mergeCell ref="A17:G17"/>
    <mergeCell ref="H17:M17"/>
    <mergeCell ref="A23:B23"/>
    <mergeCell ref="B47:B48"/>
    <mergeCell ref="C47:C48"/>
    <mergeCell ref="D47:D48"/>
    <mergeCell ref="G44:G45"/>
    <mergeCell ref="A39:M39"/>
    <mergeCell ref="C23:G23"/>
    <mergeCell ref="K23:M23"/>
    <mergeCell ref="K34:M34"/>
    <mergeCell ref="A32:B32"/>
    <mergeCell ref="C32:E32"/>
    <mergeCell ref="F32:I32"/>
    <mergeCell ref="A35:D35"/>
    <mergeCell ref="E35:J35"/>
    <mergeCell ref="L47:L48"/>
    <mergeCell ref="A58:A59"/>
    <mergeCell ref="M58:M59"/>
    <mergeCell ref="G58:G59"/>
    <mergeCell ref="L51:L52"/>
    <mergeCell ref="L44:L45"/>
    <mergeCell ref="M44:M45"/>
    <mergeCell ref="E43:F43"/>
    <mergeCell ref="I42:I43"/>
    <mergeCell ref="A42:A43"/>
    <mergeCell ref="B42:B43"/>
    <mergeCell ref="C42:C43"/>
    <mergeCell ref="D42:D43"/>
    <mergeCell ref="G42:G43"/>
    <mergeCell ref="L42:L43"/>
    <mergeCell ref="M42:M43"/>
    <mergeCell ref="H5:I5"/>
    <mergeCell ref="A14:G14"/>
    <mergeCell ref="H14:M14"/>
    <mergeCell ref="A15:G15"/>
    <mergeCell ref="H15:M15"/>
    <mergeCell ref="H23:J23"/>
    <mergeCell ref="A18:M18"/>
    <mergeCell ref="K19:M19"/>
    <mergeCell ref="A20:J20"/>
    <mergeCell ref="A21:J21"/>
    <mergeCell ref="A22:J22"/>
    <mergeCell ref="A12:G12"/>
    <mergeCell ref="A40:A41"/>
    <mergeCell ref="B40:B41"/>
    <mergeCell ref="C40:C41"/>
    <mergeCell ref="D40:D41"/>
    <mergeCell ref="K35:M35"/>
    <mergeCell ref="A36:M36"/>
    <mergeCell ref="A37:A38"/>
    <mergeCell ref="B37:B38"/>
    <mergeCell ref="C37:C38"/>
    <mergeCell ref="D37:D38"/>
    <mergeCell ref="A4:M4"/>
    <mergeCell ref="A16:G16"/>
    <mergeCell ref="H12:M12"/>
    <mergeCell ref="A13:G13"/>
    <mergeCell ref="H13:M13"/>
    <mergeCell ref="H7:I7"/>
    <mergeCell ref="A5:B5"/>
    <mergeCell ref="H8:I8"/>
    <mergeCell ref="J5:M5"/>
    <mergeCell ref="J6:M6"/>
    <mergeCell ref="J7:M7"/>
    <mergeCell ref="J8:M8"/>
    <mergeCell ref="C5:G5"/>
    <mergeCell ref="C6:G6"/>
    <mergeCell ref="C7:G7"/>
    <mergeCell ref="C8:G8"/>
    <mergeCell ref="A9:B9"/>
    <mergeCell ref="C9:G9"/>
    <mergeCell ref="H9:I9"/>
    <mergeCell ref="J9:M9"/>
    <mergeCell ref="A10:M10"/>
    <mergeCell ref="H6:I6"/>
    <mergeCell ref="H16:M16"/>
    <mergeCell ref="A11:M11"/>
    <mergeCell ref="A84:D84"/>
    <mergeCell ref="A76:M76"/>
    <mergeCell ref="A77:F77"/>
    <mergeCell ref="G77:M77"/>
    <mergeCell ref="A78:D78"/>
    <mergeCell ref="A79:D79"/>
    <mergeCell ref="G83:L84"/>
    <mergeCell ref="M83:M84"/>
    <mergeCell ref="G78:L78"/>
    <mergeCell ref="E78:F78"/>
    <mergeCell ref="E79:F79"/>
    <mergeCell ref="E80:F80"/>
    <mergeCell ref="E81:F81"/>
    <mergeCell ref="E82:F82"/>
    <mergeCell ref="E83:F83"/>
    <mergeCell ref="E84:F84"/>
    <mergeCell ref="G81:L81"/>
    <mergeCell ref="G82:L82"/>
    <mergeCell ref="G79:L80"/>
    <mergeCell ref="M79:M80"/>
    <mergeCell ref="A80:D80"/>
    <mergeCell ref="C62:C63"/>
    <mergeCell ref="D62:D63"/>
    <mergeCell ref="G62:G63"/>
    <mergeCell ref="I62:I63"/>
    <mergeCell ref="A60:A61"/>
    <mergeCell ref="G60:G61"/>
    <mergeCell ref="I60:I61"/>
    <mergeCell ref="D44:D45"/>
    <mergeCell ref="E45:F45"/>
    <mergeCell ref="C44:C45"/>
    <mergeCell ref="A47:A48"/>
    <mergeCell ref="E50:F50"/>
    <mergeCell ref="E52:F52"/>
    <mergeCell ref="B51:B52"/>
    <mergeCell ref="C51:C52"/>
    <mergeCell ref="D51:D52"/>
    <mergeCell ref="G47:G48"/>
    <mergeCell ref="I47:I48"/>
    <mergeCell ref="A44:A45"/>
    <mergeCell ref="B44:B45"/>
    <mergeCell ref="A51:A52"/>
    <mergeCell ref="I56:I57"/>
    <mergeCell ref="G56:G57"/>
    <mergeCell ref="B58:B59"/>
    <mergeCell ref="A28:M28"/>
    <mergeCell ref="A29:M29"/>
    <mergeCell ref="A30:M30"/>
    <mergeCell ref="L62:L63"/>
    <mergeCell ref="M62:M63"/>
    <mergeCell ref="K60:K61"/>
    <mergeCell ref="G40:G41"/>
    <mergeCell ref="I40:I41"/>
    <mergeCell ref="L40:L41"/>
    <mergeCell ref="M40:M41"/>
    <mergeCell ref="L37:L38"/>
    <mergeCell ref="M37:M38"/>
    <mergeCell ref="E37:K37"/>
    <mergeCell ref="E41:F41"/>
    <mergeCell ref="A33:M33"/>
    <mergeCell ref="M47:M48"/>
    <mergeCell ref="A56:A57"/>
    <mergeCell ref="I58:I59"/>
    <mergeCell ref="E59:F59"/>
    <mergeCell ref="E57:F57"/>
    <mergeCell ref="B56:B57"/>
    <mergeCell ref="C56:C57"/>
    <mergeCell ref="A62:A63"/>
    <mergeCell ref="B62:B63"/>
    <mergeCell ref="L71:L72"/>
    <mergeCell ref="M71:M72"/>
    <mergeCell ref="E72:F72"/>
    <mergeCell ref="A69:A70"/>
    <mergeCell ref="B69:B70"/>
    <mergeCell ref="C69:C70"/>
    <mergeCell ref="D69:D70"/>
    <mergeCell ref="G69:G70"/>
    <mergeCell ref="I69:I70"/>
    <mergeCell ref="L69:L70"/>
    <mergeCell ref="G71:G74"/>
    <mergeCell ref="I71:I74"/>
    <mergeCell ref="K71:K73"/>
    <mergeCell ref="A71:A72"/>
    <mergeCell ref="A73:A74"/>
    <mergeCell ref="D73:D74"/>
    <mergeCell ref="A65:A68"/>
    <mergeCell ref="G65:G68"/>
    <mergeCell ref="I65:I68"/>
    <mergeCell ref="K65:K67"/>
    <mergeCell ref="L73:L74"/>
    <mergeCell ref="M73:M74"/>
    <mergeCell ref="E74:F74"/>
    <mergeCell ref="A19:J19"/>
    <mergeCell ref="K20:M20"/>
    <mergeCell ref="K21:M21"/>
    <mergeCell ref="K22:M22"/>
    <mergeCell ref="K31:L31"/>
    <mergeCell ref="K32:L32"/>
    <mergeCell ref="A24:B25"/>
    <mergeCell ref="D24:G24"/>
    <mergeCell ref="H24:J25"/>
    <mergeCell ref="L24:M24"/>
    <mergeCell ref="C25:G25"/>
    <mergeCell ref="K25:M25"/>
    <mergeCell ref="A26:M26"/>
    <mergeCell ref="A27:M27"/>
    <mergeCell ref="B71:B72"/>
    <mergeCell ref="C71:C72"/>
    <mergeCell ref="D71:D72"/>
  </mergeCells>
  <hyperlinks>
    <hyperlink ref="C89" r:id="rId1" xr:uid="{139DCBBA-98AA-4FC4-9DA9-E64F2CC0B6B5}"/>
  </hyperlinks>
  <pageMargins left="0.23622047244094491" right="0.23622047244094491" top="0.35433070866141736" bottom="0.35433070866141736" header="0" footer="0"/>
  <pageSetup scale="65" fitToHeight="8" orientation="landscape" r:id="rId2"/>
  <rowBreaks count="2" manualBreakCount="2">
    <brk id="35" max="12" man="1"/>
    <brk id="93" max="12"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0183-86F6-4482-87C6-ACE15A8F592F}">
  <ds:schemaRefs>
    <ds:schemaRef ds:uri="http://purl.org/dc/terms/"/>
    <ds:schemaRef ds:uri="http://schemas.openxmlformats.org/package/2006/metadata/core-properties"/>
    <ds:schemaRef ds:uri="0157d9ab-2bd2-4b26-9ac6-6cf31e8af793"/>
    <ds:schemaRef ds:uri="http://schemas.microsoft.com/office/2006/documentManagement/types"/>
    <ds:schemaRef ds:uri="http://www.w3.org/XML/1998/namespace"/>
    <ds:schemaRef ds:uri="http://purl.org/dc/dcmitype/"/>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0C782743-6A61-4D7D-88DD-FB3E0AE65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52D392-47DD-4BCC-96AF-AF4D4E14D2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PEA_APP_DISTRIBUIDAS</vt:lpstr>
      <vt:lpstr>PEA_APP_DISTRIBUIDAS!Área_de_impresión</vt:lpstr>
      <vt:lpstr>PEA_APP_DISTRIBUIDAS!Títulos_a_imprimir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cp:lastPrinted>2024-02-26T04:11:15Z</cp:lastPrinted>
  <dcterms:created xsi:type="dcterms:W3CDTF">2017-11-21T17:48:22Z</dcterms:created>
  <dcterms:modified xsi:type="dcterms:W3CDTF">2024-03-26T03:31:48Z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