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696" windowWidth="15576" windowHeight="5184"/>
  </bookViews>
  <sheets>
    <sheet name="Interesting list" sheetId="1" r:id="rId1"/>
    <sheet name="FC and T Tes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" i="3" l="1"/>
  <c r="M2" i="3" s="1"/>
  <c r="N2" i="3" s="1"/>
  <c r="J2" i="3"/>
  <c r="K1" i="3"/>
  <c r="J1" i="3"/>
  <c r="M1" i="3" s="1"/>
  <c r="N1" i="3" s="1"/>
  <c r="K86" i="1" l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4" i="1"/>
  <c r="J64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48" i="1"/>
  <c r="J48" i="1"/>
  <c r="K47" i="1"/>
  <c r="J47" i="1"/>
  <c r="K46" i="1"/>
  <c r="J46" i="1"/>
  <c r="K45" i="1"/>
  <c r="J45" i="1"/>
  <c r="K41" i="1"/>
  <c r="J41" i="1"/>
  <c r="K36" i="1"/>
  <c r="J36" i="1"/>
  <c r="K31" i="1"/>
  <c r="J31" i="1"/>
  <c r="K29" i="1"/>
  <c r="J29" i="1"/>
  <c r="K27" i="1"/>
  <c r="J27" i="1"/>
  <c r="K26" i="1"/>
  <c r="J26" i="1"/>
  <c r="K25" i="1"/>
  <c r="J25" i="1"/>
  <c r="K20" i="1"/>
  <c r="J20" i="1"/>
  <c r="K19" i="1"/>
  <c r="J19" i="1"/>
  <c r="K16" i="1"/>
  <c r="J16" i="1"/>
  <c r="K15" i="1"/>
  <c r="J15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5" i="1"/>
  <c r="N15" i="1" s="1"/>
  <c r="M16" i="1"/>
  <c r="N16" i="1" s="1"/>
  <c r="M19" i="1"/>
  <c r="N19" i="1" s="1"/>
  <c r="M20" i="1"/>
  <c r="N20" i="1" s="1"/>
  <c r="M25" i="1"/>
  <c r="N25" i="1" s="1"/>
  <c r="M26" i="1"/>
  <c r="N26" i="1" s="1"/>
  <c r="M27" i="1"/>
  <c r="N27" i="1" s="1"/>
  <c r="M29" i="1"/>
  <c r="N29" i="1" s="1"/>
  <c r="M31" i="1"/>
  <c r="M41" i="1"/>
  <c r="M46" i="1"/>
  <c r="M48" i="1"/>
  <c r="M68" i="1"/>
  <c r="M70" i="1"/>
  <c r="M72" i="1"/>
  <c r="M74" i="1"/>
  <c r="M76" i="1"/>
  <c r="M79" i="1"/>
  <c r="N79" i="1" s="1"/>
  <c r="M81" i="1"/>
  <c r="N81" i="1" s="1"/>
  <c r="M83" i="1"/>
  <c r="N83" i="1" s="1"/>
  <c r="M85" i="1"/>
  <c r="N85" i="1" s="1"/>
  <c r="M36" i="1"/>
  <c r="M45" i="1"/>
  <c r="M47" i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4" i="1"/>
  <c r="N64" i="1" s="1"/>
  <c r="M67" i="1"/>
  <c r="M69" i="1"/>
  <c r="M71" i="1"/>
  <c r="M73" i="1"/>
  <c r="M75" i="1"/>
  <c r="M78" i="1"/>
  <c r="N78" i="1" s="1"/>
  <c r="M80" i="1"/>
  <c r="N80" i="1" s="1"/>
  <c r="M82" i="1"/>
  <c r="N82" i="1" s="1"/>
  <c r="M84" i="1"/>
  <c r="N84" i="1" s="1"/>
  <c r="M86" i="1"/>
  <c r="N86" i="1" s="1"/>
</calcChain>
</file>

<file path=xl/sharedStrings.xml><?xml version="1.0" encoding="utf-8"?>
<sst xmlns="http://schemas.openxmlformats.org/spreadsheetml/2006/main" count="463" uniqueCount="288">
  <si>
    <t>Lists of interesting proteins by fold change</t>
  </si>
  <si>
    <t>P10321</t>
  </si>
  <si>
    <t>HLA class I histocompatibility antigen_ Cw-7 alpha chain OS=Homo sapiens GN=HLA-C PE=1 SV=3</t>
  </si>
  <si>
    <t>P30447</t>
  </si>
  <si>
    <t>HLA class I histocompatibility antigen_ A-23 alpha chain OS=Homo sapiens GN=HLA-A PE=1 SV=1</t>
  </si>
  <si>
    <t>P07948</t>
  </si>
  <si>
    <t>Tyrosine-protein kinase Lyn OS=Homo sapiens GN=LYN PE=1 SV=3</t>
  </si>
  <si>
    <t>P53779</t>
  </si>
  <si>
    <t>Mitogen-activated protein kinase 10 OS=Homo sapiens GN=MAPK10 PE=1 SV=2</t>
  </si>
  <si>
    <t>Q15582</t>
  </si>
  <si>
    <t>Transforming growth factor-beta-induced protein ig-h3 OS=Homo sapiens GN=TGFBI PE=1 SV=1</t>
  </si>
  <si>
    <t>Q8IZL9</t>
  </si>
  <si>
    <t>Cyclin-dependent kinase 20 OS=Homo sapiens GN=CDK20 PE=1 SV=1</t>
  </si>
  <si>
    <t>Q5VW36</t>
  </si>
  <si>
    <t>Focadhesin OS=Homo sapiens GN=FOCAD PE=1 SV=1</t>
  </si>
  <si>
    <t>Q71DI3</t>
  </si>
  <si>
    <t>Histone H3.2 OS=Homo sapiens GN=HIST2H3A PE=1 SV=3</t>
  </si>
  <si>
    <t>P22492</t>
  </si>
  <si>
    <t>Histone H1t OS=Homo sapiens GN=HIST1H1T PE=1 SV=4</t>
  </si>
  <si>
    <t>Q02750</t>
  </si>
  <si>
    <t>Dual specificity mitogen-activated protein kinase kinase 1 OS=Homo sapiens GN=MAP2K1 PE=1 SV=2</t>
  </si>
  <si>
    <t>P38936</t>
  </si>
  <si>
    <t>Cyclin-dependent kinase inhibitor 1 OS=Homo sapiens GN=CDKN1A PE=1 SV=3</t>
  </si>
  <si>
    <t>Q9NYF8</t>
  </si>
  <si>
    <t>Bcl-2-associated transcription factor 1 OS=Homo sapiens GN=BCLAF1 PE=1 SV=2</t>
  </si>
  <si>
    <t>P51452</t>
  </si>
  <si>
    <t>Dual specificity protein phosphatase 3 OS=Homo sapiens GN=DUSP3 PE=1 SV=1</t>
  </si>
  <si>
    <t>Q8WUP2</t>
  </si>
  <si>
    <t>Filamin-binding LIM protein 1 OS=Homo sapiens GN=FBLIM1 PE=1 SV=2</t>
  </si>
  <si>
    <t>Q16537</t>
  </si>
  <si>
    <t>Serine/threonine-protein phosphatase 2A 56 kDa regulatory subunit epsilon isoform OS=Homo sapiens GN=PPP2R5E PE=1 SV=1</t>
  </si>
  <si>
    <t>Q00653</t>
  </si>
  <si>
    <t>Nuclear factor NF-kappa-B p100 subunit OS=Homo sapiens GN=NFKB2 PE=1 SV=4</t>
  </si>
  <si>
    <t>Q9Y608</t>
  </si>
  <si>
    <t>Leucine-rich repeat flightless-interacting protein 2 OS=Homo sapiens GN=LRRFIP2 PE=1 SV=1</t>
  </si>
  <si>
    <t>O96013</t>
  </si>
  <si>
    <t>Serine/threonine-protein kinase PAK 4 OS=Homo sapiens GN=PAK4 PE=1 SV=1</t>
  </si>
  <si>
    <t>P51911</t>
  </si>
  <si>
    <t>Calponin-1 OS=Homo sapiens GN=CNN1 PE=1 SV=2</t>
  </si>
  <si>
    <t>Q71UI9</t>
  </si>
  <si>
    <t>Histone H2A.V OS=Homo sapiens GN=H2AFV PE=1 SV=3</t>
  </si>
  <si>
    <t>P24821</t>
  </si>
  <si>
    <t>Tenascin OS=Homo sapiens GN=TNC PE=1 SV=3</t>
  </si>
  <si>
    <t>P01116</t>
  </si>
  <si>
    <t>GTPase KRas OS=Homo sapiens GN=KRAS PE=1 SV=1</t>
  </si>
  <si>
    <t>P02452</t>
  </si>
  <si>
    <t>Collagen alpha-1(I) chain OS=Homo sapiens GN=COL1A1 PE=1 SV=5</t>
  </si>
  <si>
    <t>Q00005</t>
  </si>
  <si>
    <t>Serine/threonine-protein phosphatase 2A 55 kDa regulatory subunit B beta isoform OS=Homo sapiens GN=PPP2R2B PE=1 SV=1</t>
  </si>
  <si>
    <t>Q9GZQ3</t>
  </si>
  <si>
    <t>COMM domain-containing protein 5 OS=Homo sapiens GN=COMMD5 PE=1 SV=1</t>
  </si>
  <si>
    <t>P29353</t>
  </si>
  <si>
    <t>SHC-transforming protein 1 OS=Homo sapiens GN=SHC1 PE=1 SV=4</t>
  </si>
  <si>
    <t>Q16832</t>
  </si>
  <si>
    <t>Discoidin domain-containing receptor 2 OS=Homo sapiens GN=DDR2 PE=1 SV=2</t>
  </si>
  <si>
    <t>O00507</t>
  </si>
  <si>
    <t>Probable ubiquitin carboxyl-terminal hydrolase FAF-Y OS=Homo sapiens GN=USP9Y PE=1 SV=2</t>
  </si>
  <si>
    <t>P35221</t>
  </si>
  <si>
    <t>Catenin alpha-1 OS=Homo sapiens GN=CTNNA1 PE=1 SV=1</t>
  </si>
  <si>
    <t>Q96BJ3</t>
  </si>
  <si>
    <t>Axin interactor_ dorsalization-associated protein OS=Homo sapiens GN=AIDA PE=1 SV=1</t>
  </si>
  <si>
    <t>P16188</t>
  </si>
  <si>
    <t>HLA class I histocompatibility antigen_ A-30 alpha chain OS=Homo sapiens GN=HLA-A PE=1 SV=2</t>
  </si>
  <si>
    <t>Q96B36</t>
  </si>
  <si>
    <t>Proline-rich AKT1 substrate 1 OS=Homo sapiens GN=AKT1S1 PE=1 SV=1</t>
  </si>
  <si>
    <t>P45983</t>
  </si>
  <si>
    <t>Mitogen-activated protein kinase 8 OS=Homo sapiens GN=MAPK8 PE=1 SV=2</t>
  </si>
  <si>
    <t>P42773</t>
  </si>
  <si>
    <t>Cyclin-dependent kinase 4 inhibitor C OS=Homo sapiens GN=CDKN2C PE=1 SV=1</t>
  </si>
  <si>
    <t>Q6NXT2</t>
  </si>
  <si>
    <t>Histone H3.3C OS=Homo sapiens GN=H3F3C PE=1 SV=3</t>
  </si>
  <si>
    <t>Q02388</t>
  </si>
  <si>
    <t>Collagen alpha-1(VII) chain OS=Homo sapiens GN=COL7A1 PE=1 SV=2</t>
  </si>
  <si>
    <t>Q6Q0C0</t>
  </si>
  <si>
    <t>E3 ubiquitin-protein ligase TRAF7 OS=Homo sapiens GN=TRAF7 PE=1 SV=1</t>
  </si>
  <si>
    <t>O75326</t>
  </si>
  <si>
    <t>Semaphorin-7A OS=Homo sapiens GN=SEMA7A PE=1 SV=1</t>
  </si>
  <si>
    <t>Q13158</t>
  </si>
  <si>
    <t>Protein FADD OS=Homo sapiens GN=FADD PE=1 SV=1</t>
  </si>
  <si>
    <t>Q99570</t>
  </si>
  <si>
    <t>Phosphoinositide 3-kinase regulatory subunit 4 OS=Homo sapiens GN=PIK3R4 PE=1 SV=3</t>
  </si>
  <si>
    <t>Q8NEM2</t>
  </si>
  <si>
    <t>SHC SH2 domain-binding protein 1 OS=Homo sapiens GN=SHCBP1 PE=1 SV=3</t>
  </si>
  <si>
    <t>P29279</t>
  </si>
  <si>
    <t>Connective tissue growth factor OS=Homo sapiens GN=CTGF PE=1 SV=2</t>
  </si>
  <si>
    <t>Q9Y2J4</t>
  </si>
  <si>
    <t>Angiomotin-like protein 2 OS=Homo sapiens GN=AMOTL2 PE=1 SV=3</t>
  </si>
  <si>
    <t>P60510</t>
  </si>
  <si>
    <t>Serine/threonine-protein phosphatase 4 catalytic subunit OS=Homo sapiens GN=PPP4C PE=1 SV=1</t>
  </si>
  <si>
    <t>P04049</t>
  </si>
  <si>
    <t>RAF proto-oncogene serine/threonine-protein kinase OS=Homo sapiens GN=RAF1 PE=1 SV=1</t>
  </si>
  <si>
    <t>O14763</t>
  </si>
  <si>
    <t>Tumor necrosis factor receptor superfamily member 10B OS=Homo sapiens GN=TNFRSF10B PE=1 SV=2</t>
  </si>
  <si>
    <t>Q9NYR9</t>
  </si>
  <si>
    <t>NF-kappa-B inhibitor-interacting Ras-like protein 2 OS=Homo sapiens GN=NKIRAS2 PE=1 SV=1</t>
  </si>
  <si>
    <t>P05412</t>
  </si>
  <si>
    <t>Transcription factor AP-1 OS=Homo sapiens GN=JUN PE=1 SV=2</t>
  </si>
  <si>
    <t>Q05655</t>
  </si>
  <si>
    <t>Protein kinase C delta type OS=Homo sapiens GN=PRKCD PE=1 SV=2</t>
  </si>
  <si>
    <t>P30453</t>
  </si>
  <si>
    <t>HLA class I histocompatibility antigen_ A-34 alpha chain OS=Homo sapiens GN=HLA-A PE=1 SV=1</t>
  </si>
  <si>
    <t>P25445</t>
  </si>
  <si>
    <t>Tumor necrosis factor receptor superfamily member 6 OS=Homo sapiens GN=FAS PE=1 SV=1</t>
  </si>
  <si>
    <t>Q13153</t>
  </si>
  <si>
    <t>Serine/threonine-protein kinase PAK 1 OS=Homo sapiens GN=PAK1 PE=1 SV=2</t>
  </si>
  <si>
    <t>P06239</t>
  </si>
  <si>
    <t>Tyrosine-protein kinase Lck OS=Homo sapiens GN=LCK PE=1 SV=6</t>
  </si>
  <si>
    <t>Q9Y2U8</t>
  </si>
  <si>
    <t>Inner nuclear membrane protein Man1 OS=Homo sapiens GN=LEMD3 PE=1 SV=2</t>
  </si>
  <si>
    <t>P42226</t>
  </si>
  <si>
    <t>Signal transducer and activator of transcription 6 OS=Homo sapiens GN=STAT6 PE=1 SV=1</t>
  </si>
  <si>
    <t>P22607</t>
  </si>
  <si>
    <t>Fibroblast growth factor receptor 3 OS=Homo sapiens GN=FGFR3 PE=1 SV=1</t>
  </si>
  <si>
    <t>P09486</t>
  </si>
  <si>
    <t>SPARC OS=Homo sapiens GN=SPARC PE=1 SV=1</t>
  </si>
  <si>
    <t>O95411</t>
  </si>
  <si>
    <t>TGFB1-induced anti-apoptotic factor 1 OS=Homo sapiens GN=TIAF1 PE=2 SV=2</t>
  </si>
  <si>
    <t>P35052</t>
  </si>
  <si>
    <t>Glypican-1 OS=Homo sapiens GN=GPC1 PE=1 SV=2</t>
  </si>
  <si>
    <t>Q13671</t>
  </si>
  <si>
    <t>Ras and Rab interactor 1 OS=Homo sapiens GN=RIN1 PE=1 SV=4</t>
  </si>
  <si>
    <t>Q68CZ2</t>
  </si>
  <si>
    <t>Tensin-3 OS=Homo sapiens GN=TNS3 PE=1 SV=2</t>
  </si>
  <si>
    <t>Upregulated</t>
  </si>
  <si>
    <t>Only in TGFB</t>
  </si>
  <si>
    <t>Downregulated</t>
  </si>
  <si>
    <t>LYSATE</t>
  </si>
  <si>
    <t>SECRETOME</t>
  </si>
  <si>
    <t>Complement C3 OS=Homo sapiens GN=C3 PE=1 SV=2</t>
  </si>
  <si>
    <t>Peroxidasin homolog OS=Homo sapiens GN=PXDN PE=1 SV=2</t>
  </si>
  <si>
    <t>Insulin-like growth factor-binding protein 3 OS=Homo sapiens GN=IGFBP3 PE=1 SV=2</t>
  </si>
  <si>
    <t>Histone H2A type 1-H OS=Homo sapiens GN=HIST1H2AH PE=1 SV=3</t>
  </si>
  <si>
    <t>Spondin-2 OS=Homo sapiens GN=SPON2 PE=1 SV=3</t>
  </si>
  <si>
    <t>Procollagen-lysine_2-oxoglutarate 5-dioxygenase 1 OS=Homo sapiens GN=PLOD1 PE=1 SV=2</t>
  </si>
  <si>
    <t>Pyruvate kinase isozymes M1/M2 OS=Homo sapiens GN=PKM PE=1 SV=4</t>
  </si>
  <si>
    <t>Glyceraldehyde-3-phosphate dehydrogenase OS=Homo sapiens GN=GAPDH PE=1 SV=3</t>
  </si>
  <si>
    <t>Growth arrest-specific protein 6 OS=Homo sapiens GN=GAS6 PE=1 SV=2</t>
  </si>
  <si>
    <t>Collagen alpha-1(V) chain OS=Homo sapiens GN=COL5A1 PE=1 SV=3</t>
  </si>
  <si>
    <t>Transgelin OS=Homo sapiens GN=TAGLN PE=1 SV=4</t>
  </si>
  <si>
    <t>Actin_ alpha cardiac muscle 1 OS=Homo sapiens GN=ACTC1 PE=1 SV=1</t>
  </si>
  <si>
    <t>Biglycan OS=Homo sapiens GN=BGN PE=1 SV=2</t>
  </si>
  <si>
    <t>Cofilin-1 OS=Homo sapiens GN=CFL1 PE=1 SV=3</t>
  </si>
  <si>
    <t>Collagen alpha-3(VI) chain OS=Homo sapiens GN=COL6A3 PE=1 SV=5</t>
  </si>
  <si>
    <t>72 kDa type IV collagenase OS=Homo sapiens GN=MMP2 PE=1 SV=2</t>
  </si>
  <si>
    <t>Collagen alpha-2(IV) chain OS=Homo sapiens GN=COL4A2 PE=1 SV=4</t>
  </si>
  <si>
    <t>Fibronectin OS=Homo sapiens GN=FN1 PE=1 SV=4</t>
  </si>
  <si>
    <t>P01024</t>
  </si>
  <si>
    <t>Q92626</t>
  </si>
  <si>
    <t>P17936</t>
  </si>
  <si>
    <t>Q96KK5</t>
  </si>
  <si>
    <t>Q9BUD6</t>
  </si>
  <si>
    <t>Q02809</t>
  </si>
  <si>
    <t>P14618</t>
  </si>
  <si>
    <t>O14556</t>
  </si>
  <si>
    <t>Q14393</t>
  </si>
  <si>
    <t>P20908</t>
  </si>
  <si>
    <t>Q01995</t>
  </si>
  <si>
    <t>P68032</t>
  </si>
  <si>
    <t>P21810</t>
  </si>
  <si>
    <t>P23528</t>
  </si>
  <si>
    <t>P12111</t>
  </si>
  <si>
    <t>P08253</t>
  </si>
  <si>
    <t>P08572</t>
  </si>
  <si>
    <t>P02751</t>
  </si>
  <si>
    <t>only in TGFB</t>
  </si>
  <si>
    <t>Control</t>
  </si>
  <si>
    <t>TGFB</t>
  </si>
  <si>
    <t>O00231</t>
  </si>
  <si>
    <t>26S proteasome non-ATPase regulatory subunit 11 OS=Homo sapiens GN=PSMD11 PE=1 SV=3</t>
  </si>
  <si>
    <t>P11216</t>
  </si>
  <si>
    <t>Glycogen phosphorylase_ brain form OS=Homo sapiens GN=PYGB PE=1 SV=5</t>
  </si>
  <si>
    <t>Q96RQ1</t>
  </si>
  <si>
    <t>Endoplasmic reticulum-Golgi intermediate compartment protein 2 OS=Homo sapiens GN=ERGIC2 PE=1 SV=2</t>
  </si>
  <si>
    <t>P07197</t>
  </si>
  <si>
    <t>Neurofilament medium polypeptide OS=Homo sapiens GN=NEFM PE=1 SV=3</t>
  </si>
  <si>
    <t>Q13200</t>
  </si>
  <si>
    <t>26S proteasome non-ATPase regulatory subunit 2 OS=Homo sapiens GN=PSMD2 PE=1 SV=3</t>
  </si>
  <si>
    <t>Q9H7Z7</t>
  </si>
  <si>
    <t>Prostaglandin E synthase 2 OS=Homo sapiens GN=PTGES2 PE=1 SV=1</t>
  </si>
  <si>
    <t>P78357</t>
  </si>
  <si>
    <t>Contactin-associated protein 1 OS=Homo sapiens GN=CNTNAP1 PE=1 SV=1</t>
  </si>
  <si>
    <t>Q15257</t>
  </si>
  <si>
    <t>Serine/threonine-protein phosphatase 2A activator OS=Homo sapiens GN=PPP2R4 PE=1 SV=3</t>
  </si>
  <si>
    <t>Q9BW27</t>
  </si>
  <si>
    <t>Nuclear pore complex protein Nup85 OS=Homo sapiens GN=NUP85 PE=1 SV=1</t>
  </si>
  <si>
    <t>P84077</t>
  </si>
  <si>
    <t>ADP-ribosylation factor 1 OS=Homo sapiens GN=ARF1 PE=1 SV=2</t>
  </si>
  <si>
    <t>P23396</t>
  </si>
  <si>
    <t>40S ribosomal protein S3 OS=Homo sapiens GN=RPS3 PE=1 SV=2</t>
  </si>
  <si>
    <t>Q96BM9</t>
  </si>
  <si>
    <t>ADP-ribosylation factor-like protein 8A OS=Homo sapiens GN=ARL8A PE=1 SV=1</t>
  </si>
  <si>
    <t>Q08209</t>
  </si>
  <si>
    <t>Serine/threonine-protein phosphatase 2B catalytic subunit alpha isoform OS=Homo sapiens GN=PPP3CA PE=1 SV=1</t>
  </si>
  <si>
    <t>P48449</t>
  </si>
  <si>
    <t>Lanosterol synthase OS=Homo sapiens GN=LSS PE=1 SV=1</t>
  </si>
  <si>
    <t>Q12907</t>
  </si>
  <si>
    <t>Vesicular integral-membrane protein VIP36 OS=Homo sapiens GN=LMAN2 PE=1 SV=1</t>
  </si>
  <si>
    <t>Q6IAA8</t>
  </si>
  <si>
    <t>Ragulator complex protein LAMTOR1 OS=Homo sapiens GN=LAMTOR1 PE=1 SV=2</t>
  </si>
  <si>
    <t>Q08170</t>
  </si>
  <si>
    <t>Serine/arginine-rich splicing factor 4 OS=Homo sapiens GN=SRSF4 PE=1 SV=2</t>
  </si>
  <si>
    <t>Q9UJX4</t>
  </si>
  <si>
    <t>Anaphase-promoting complex subunit 5 OS=Homo sapiens GN=ANAPC5 PE=1 SV=2</t>
  </si>
  <si>
    <t>Q15599</t>
  </si>
  <si>
    <t>Na(+)/H(+) exchange regulatory cofactor NHE-RF2 OS=Homo sapiens GN=SLC9A3R2 PE=1 SV=2</t>
  </si>
  <si>
    <t>P62191</t>
  </si>
  <si>
    <t>26S protease regulatory subunit 4 OS=Homo sapiens GN=PSMC1 PE=1 SV=1</t>
  </si>
  <si>
    <t>Q7L576</t>
  </si>
  <si>
    <t>Cytoplasmic FMR1-interacting protein 1 OS=Homo sapiens GN=CYFIP1 PE=1 SV=1</t>
  </si>
  <si>
    <t>Q13619</t>
  </si>
  <si>
    <t>Cullin-4A OS=Homo sapiens GN=CUL4A PE=1 SV=3</t>
  </si>
  <si>
    <t>O75874</t>
  </si>
  <si>
    <t>Isocitrate dehydrogenase [NADP] cytoplasmic OS=Homo sapiens GN=IDH1 PE=1 SV=2</t>
  </si>
  <si>
    <t>Q86YZ3</t>
  </si>
  <si>
    <t>Hornerin OS=Homo sapiens GN=HRNR PE=1 SV=2</t>
  </si>
  <si>
    <t>O75369</t>
  </si>
  <si>
    <t>Filamin-B OS=Homo sapiens GN=FLNB PE=1 SV=2</t>
  </si>
  <si>
    <t>Q7KZF4</t>
  </si>
  <si>
    <t>Staphylococcal nuclease domain-containing protein 1 OS=Homo sapiens GN=SND1 PE=1 SV=1</t>
  </si>
  <si>
    <t>Q08379</t>
  </si>
  <si>
    <t>Golgin subfamily A member 2 OS=Homo sapiens GN=GOLGA2 PE=1 SV=3</t>
  </si>
  <si>
    <t>Q9HCE1</t>
  </si>
  <si>
    <t>Putative helicase MOV-10 OS=Homo sapiens GN=MOV10 PE=1 SV=2</t>
  </si>
  <si>
    <t>O75762</t>
  </si>
  <si>
    <t>Transient receptor potential cation channel subfamily A member 1 OS=Homo sapiens GN=TRPA1 PE=2 SV=3</t>
  </si>
  <si>
    <t>P14625</t>
  </si>
  <si>
    <t>Endoplasmin OS=Homo sapiens GN=HSP90B1 PE=1 SV=1</t>
  </si>
  <si>
    <t>P50552</t>
  </si>
  <si>
    <t>Vasodilator-stimulated phosphoprotein OS=Homo sapiens GN=VASP PE=1 SV=3</t>
  </si>
  <si>
    <t>Q16222</t>
  </si>
  <si>
    <t>UDP-N-acetylhexosamine pyrophosphorylase OS=Homo sapiens GN=UAP1 PE=1 SV=3</t>
  </si>
  <si>
    <t>P17931</t>
  </si>
  <si>
    <t>Galectin-3 OS=Homo sapiens GN=LGALS3 PE=1 SV=5</t>
  </si>
  <si>
    <t>Q96T37</t>
  </si>
  <si>
    <t>Putative RNA-binding protein 15 OS=Homo sapiens GN=RBM15 PE=1 SV=2</t>
  </si>
  <si>
    <t>P35222</t>
  </si>
  <si>
    <t>Catenin beta-1 OS=Homo sapiens GN=CTNNB1 PE=1 SV=1</t>
  </si>
  <si>
    <t>Q12769</t>
  </si>
  <si>
    <t>Nuclear pore complex protein Nup160 OS=Homo sapiens GN=NUP160 PE=1 SV=3</t>
  </si>
  <si>
    <t>Q96TA1</t>
  </si>
  <si>
    <t>Niban-like protein 1 OS=Homo sapiens GN=FAM129B PE=1 SV=3</t>
  </si>
  <si>
    <t>P07384</t>
  </si>
  <si>
    <t>Calpain-1 catalytic subunit OS=Homo sapiens GN=CAPN1 PE=1 SV=1</t>
  </si>
  <si>
    <t>P08238</t>
  </si>
  <si>
    <t>Heat shock protein HSP 90-beta OS=Homo sapiens GN=HSP90AB1 PE=1 SV=4</t>
  </si>
  <si>
    <t>Q99497</t>
  </si>
  <si>
    <t>Protein DJ-1 OS=Homo sapiens GN=PARK7 PE=1 SV=2</t>
  </si>
  <si>
    <t>P50995</t>
  </si>
  <si>
    <t>Annexin A11 OS=Homo sapiens GN=ANXA11 PE=1 SV=1</t>
  </si>
  <si>
    <t>O75390</t>
  </si>
  <si>
    <t>Citrate synthase_ mitochondrial OS=Homo sapiens GN=CS PE=1 SV=2</t>
  </si>
  <si>
    <t>P30153</t>
  </si>
  <si>
    <t>Serine/threonine-protein phosphatase 2A 65 kDa regulatory subunit A alpha isoform OS=Homo sapiens GN=PPP2R1A PE=1 SV=4</t>
  </si>
  <si>
    <t>Q16881</t>
  </si>
  <si>
    <t>Thioredoxin reductase 1_ cytoplasmic OS=Homo sapiens GN=TXNRD1 PE=1 SV=3</t>
  </si>
  <si>
    <t>Q8N752</t>
  </si>
  <si>
    <t>Casein kinase I isoform alpha-like OS=Homo sapiens GN=CSNK1A1L PE=2 SV=2</t>
  </si>
  <si>
    <t>O15460</t>
  </si>
  <si>
    <t>Prolyl 4-hydroxylase subunit alpha-2 OS=Homo sapiens GN=P4HA2 PE=1 SV=1</t>
  </si>
  <si>
    <t>P42704</t>
  </si>
  <si>
    <t>Leucine-rich PPR motif-containing protein_ mitochondrial OS=Homo sapiens GN=LRPPRC PE=1 SV=3</t>
  </si>
  <si>
    <t>P14136</t>
  </si>
  <si>
    <t>Glial fibrillary acidic protein OS=Homo sapiens GN=GFAP PE=1 SV=1</t>
  </si>
  <si>
    <t>Q8TDD1</t>
  </si>
  <si>
    <t>ATP-dependent RNA helicase DDX54 OS=Homo sapiens GN=DDX54 PE=1 SV=2</t>
  </si>
  <si>
    <t>Q01518</t>
  </si>
  <si>
    <t>Adenylyl cyclase-associated protein 1 OS=Homo sapiens GN=CAP1 PE=1 SV=5</t>
  </si>
  <si>
    <t>Q71U36</t>
  </si>
  <si>
    <t>Tubulin alpha-1A chain OS=Homo sapiens GN=TUBA1A PE=1 SV=1</t>
  </si>
  <si>
    <t>Q15435</t>
  </si>
  <si>
    <t>Protein phosphatase 1 regulatory subunit 7 OS=Homo sapiens GN=PPP1R7 PE=1 SV=1</t>
  </si>
  <si>
    <t>Q15813</t>
  </si>
  <si>
    <t>Tubulin-specific chaperone E OS=Homo sapiens GN=TBCE PE=1 SV=1</t>
  </si>
  <si>
    <t>P49588</t>
  </si>
  <si>
    <t>Alanine--tRNA ligase_ cytoplasmic OS=Homo sapiens GN=AARS PE=1 SV=2</t>
  </si>
  <si>
    <t>Q9UBF8</t>
  </si>
  <si>
    <t>Phosphatidylinositol 4-kinase beta OS=Homo sapiens GN=PI4KB PE=1 SV=1</t>
  </si>
  <si>
    <t>P07942</t>
  </si>
  <si>
    <t>Laminin subunit beta-1 OS=Homo sapiens GN=LAMB1 PE=1 SV=2</t>
  </si>
  <si>
    <t>P82650</t>
  </si>
  <si>
    <t>28S ribosomal protein S22_ mitochondrial OS=Homo sapiens GN=MRPS22 PE=1 SV=1</t>
  </si>
  <si>
    <t>P14678</t>
  </si>
  <si>
    <t>Small nuclear ribonucleoprotein-associated proteins B and B' OS=Homo sapiens GN=SNRPB PE=1 SV=2</t>
  </si>
  <si>
    <t>Q969V3</t>
  </si>
  <si>
    <t>Nicalin OS=Homo sapiens GN=NCLN PE=1 SV=2</t>
  </si>
  <si>
    <t>T Test significant proteins</t>
  </si>
  <si>
    <t>CELL PELLET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</si>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</sst>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zoomScale="80" zoomScaleNormal="80" workbookViewId="0">
      <selection activeCell="L78" sqref="L78"/>
    </sheetView>
  </sheetViews>
  <sheetFormatPr defaultRowHeight="14.4" x14ac:dyDescent="0.3"/>
  <cols>
    <col min="2" max="2" width="45.5546875" customWidth="1"/>
    <col min="3" max="3" width="9.21875" style="2" customWidth="1"/>
    <col min="4" max="5" width="8.88671875" style="2"/>
  </cols>
  <sheetData>
    <row r="1" spans="1:14" x14ac:dyDescent="0.3">
      <c r="A1" s="1" t="s">
        <v>0</v>
      </c>
      <c r="C1" s="2" t="s">
        <v>165</v>
      </c>
      <c r="E1"/>
      <c r="F1" t="s">
        <v>166</v>
      </c>
      <c r="N1" t="s">
        <v>287</v>
      </c>
    </row>
    <row r="2" spans="1:14" x14ac:dyDescent="0.3">
      <c r="A2" s="1" t="s">
        <v>126</v>
      </c>
      <c r="N2" t="s">
        <v>123</v>
      </c>
    </row>
    <row r="3" spans="1:14" x14ac:dyDescent="0.3">
      <c r="A3" t="s">
        <v>1</v>
      </c>
      <c r="B3" t="s">
        <v>2</v>
      </c>
      <c r="D3" s="2">
        <v>-0.52461820775301604</v>
      </c>
      <c r="F3">
        <v>4.2015929860606196</v>
      </c>
      <c r="H3">
        <v>4.3628981190545497</v>
      </c>
      <c r="J3">
        <f t="shared" ref="J3:J13" si="0">AVERAGE(C3:E3)</f>
        <v>-0.52461820775301604</v>
      </c>
      <c r="K3">
        <f t="shared" ref="K3:K13" si="1">AVERAGE(F3:H3)</f>
        <v>4.2822455525575851</v>
      </c>
      <c r="M3">
        <f t="shared" ref="M3:M13" si="2">K3-J3</f>
        <v>4.806863760310601</v>
      </c>
      <c r="N3">
        <f t="shared" ref="N3:N13" si="3">2^M3</f>
        <v>27.990469095833969</v>
      </c>
    </row>
    <row r="4" spans="1:14" x14ac:dyDescent="0.3">
      <c r="A4" t="s">
        <v>3</v>
      </c>
      <c r="B4" t="s">
        <v>4</v>
      </c>
      <c r="C4" s="2">
        <v>-1.6021190131675001</v>
      </c>
      <c r="D4" s="2">
        <v>-2.4730530387102099</v>
      </c>
      <c r="F4">
        <v>2.0294147320503502</v>
      </c>
      <c r="J4">
        <f t="shared" si="0"/>
        <v>-2.0375860259388547</v>
      </c>
      <c r="K4">
        <f t="shared" si="1"/>
        <v>2.0294147320503502</v>
      </c>
      <c r="M4">
        <f t="shared" si="2"/>
        <v>4.0670007579892049</v>
      </c>
      <c r="N4">
        <f t="shared" si="3"/>
        <v>16.760586839574593</v>
      </c>
    </row>
    <row r="5" spans="1:14" x14ac:dyDescent="0.3">
      <c r="A5" t="s">
        <v>5</v>
      </c>
      <c r="B5" t="s">
        <v>6</v>
      </c>
      <c r="D5" s="2">
        <v>0.17813110909526</v>
      </c>
      <c r="E5" s="2">
        <v>1.51510601519948</v>
      </c>
      <c r="G5">
        <v>4.3564330077801099</v>
      </c>
      <c r="H5">
        <v>2.78894608083605</v>
      </c>
      <c r="J5">
        <f t="shared" si="0"/>
        <v>0.84661856214736997</v>
      </c>
      <c r="K5">
        <f t="shared" si="1"/>
        <v>3.5726895443080799</v>
      </c>
      <c r="M5">
        <f t="shared" si="2"/>
        <v>2.7260709821607101</v>
      </c>
      <c r="N5">
        <f t="shared" si="3"/>
        <v>6.6165124791278247</v>
      </c>
    </row>
    <row r="6" spans="1:14" x14ac:dyDescent="0.3">
      <c r="A6" t="s">
        <v>7</v>
      </c>
      <c r="B6" t="s">
        <v>8</v>
      </c>
      <c r="D6" s="2">
        <v>2.75321827014985</v>
      </c>
      <c r="E6" s="2">
        <v>-0.831922900413405</v>
      </c>
      <c r="F6">
        <v>3.8355896080674499</v>
      </c>
      <c r="G6">
        <v>3.4189589207607298</v>
      </c>
      <c r="J6">
        <f t="shared" si="0"/>
        <v>0.9606476848682225</v>
      </c>
      <c r="K6">
        <f t="shared" si="1"/>
        <v>3.6272742644140896</v>
      </c>
      <c r="M6">
        <f t="shared" si="2"/>
        <v>2.6666265795458672</v>
      </c>
      <c r="N6">
        <f t="shared" si="3"/>
        <v>6.3494277784768363</v>
      </c>
    </row>
    <row r="7" spans="1:14" x14ac:dyDescent="0.3">
      <c r="A7" t="s">
        <v>9</v>
      </c>
      <c r="B7" t="s">
        <v>10</v>
      </c>
      <c r="C7" s="2">
        <v>2.3361609835676198</v>
      </c>
      <c r="E7" s="2">
        <v>3.3866413150097401</v>
      </c>
      <c r="F7">
        <v>5.4815833510185996</v>
      </c>
      <c r="G7">
        <v>5.49055975012819</v>
      </c>
      <c r="H7">
        <v>5.5321208841271998</v>
      </c>
      <c r="J7">
        <f t="shared" si="0"/>
        <v>2.8614011492886799</v>
      </c>
      <c r="K7">
        <f t="shared" si="1"/>
        <v>5.5014213284246631</v>
      </c>
      <c r="M7">
        <f t="shared" si="2"/>
        <v>2.6400201791359832</v>
      </c>
      <c r="N7">
        <f t="shared" si="3"/>
        <v>6.2334038239867731</v>
      </c>
    </row>
    <row r="8" spans="1:14" x14ac:dyDescent="0.3">
      <c r="A8" t="s">
        <v>11</v>
      </c>
      <c r="B8" t="s">
        <v>12</v>
      </c>
      <c r="E8" s="2">
        <v>1.4100870273364201</v>
      </c>
      <c r="G8">
        <v>3.77872966742992</v>
      </c>
      <c r="H8">
        <v>4.2838344155150097</v>
      </c>
      <c r="J8">
        <f t="shared" si="0"/>
        <v>1.4100870273364201</v>
      </c>
      <c r="K8">
        <f t="shared" si="1"/>
        <v>4.0312820414724646</v>
      </c>
      <c r="M8">
        <f t="shared" si="2"/>
        <v>2.6211950141360445</v>
      </c>
      <c r="N8">
        <f t="shared" si="3"/>
        <v>6.1525949366567492</v>
      </c>
    </row>
    <row r="9" spans="1:14" x14ac:dyDescent="0.3">
      <c r="A9" t="s">
        <v>13</v>
      </c>
      <c r="B9" t="s">
        <v>14</v>
      </c>
      <c r="E9" s="2">
        <v>2.8022683191053499</v>
      </c>
      <c r="F9">
        <v>4.66057870651996</v>
      </c>
      <c r="H9">
        <v>6.1509273157101196</v>
      </c>
      <c r="J9">
        <f t="shared" si="0"/>
        <v>2.8022683191053499</v>
      </c>
      <c r="K9">
        <f t="shared" si="1"/>
        <v>5.4057530111150403</v>
      </c>
      <c r="M9">
        <f t="shared" si="2"/>
        <v>2.6034846920096903</v>
      </c>
      <c r="N9">
        <f t="shared" si="3"/>
        <v>6.077528240320154</v>
      </c>
    </row>
    <row r="10" spans="1:14" x14ac:dyDescent="0.3">
      <c r="A10" t="s">
        <v>15</v>
      </c>
      <c r="B10" t="s">
        <v>16</v>
      </c>
      <c r="E10" s="2">
        <v>2.7640637206859902</v>
      </c>
      <c r="F10">
        <v>6.40407225879515</v>
      </c>
      <c r="G10">
        <v>3.3792408114557602</v>
      </c>
      <c r="H10">
        <v>5.5819198974167197</v>
      </c>
      <c r="J10">
        <f t="shared" si="0"/>
        <v>2.7640637206859902</v>
      </c>
      <c r="K10">
        <f t="shared" si="1"/>
        <v>5.1217443225558767</v>
      </c>
      <c r="M10">
        <f t="shared" si="2"/>
        <v>2.3576806018698866</v>
      </c>
      <c r="N10">
        <f t="shared" si="3"/>
        <v>5.1254568465760126</v>
      </c>
    </row>
    <row r="11" spans="1:14" x14ac:dyDescent="0.3">
      <c r="A11" t="s">
        <v>17</v>
      </c>
      <c r="B11" t="s">
        <v>18</v>
      </c>
      <c r="C11" s="2">
        <v>2.5202939680612402</v>
      </c>
      <c r="E11" s="2">
        <v>5.2344256970341396</v>
      </c>
      <c r="F11">
        <v>5.7863924144297902</v>
      </c>
      <c r="G11">
        <v>5.3143565076176502</v>
      </c>
      <c r="H11">
        <v>6.2872962036204401</v>
      </c>
      <c r="J11">
        <f t="shared" si="0"/>
        <v>3.8773598325476897</v>
      </c>
      <c r="K11">
        <f t="shared" si="1"/>
        <v>5.7960150418892935</v>
      </c>
      <c r="M11">
        <f t="shared" si="2"/>
        <v>1.9186552093416038</v>
      </c>
      <c r="N11">
        <f t="shared" si="3"/>
        <v>3.7807048058389623</v>
      </c>
    </row>
    <row r="12" spans="1:14" x14ac:dyDescent="0.3">
      <c r="A12" t="s">
        <v>19</v>
      </c>
      <c r="B12" t="s">
        <v>20</v>
      </c>
      <c r="D12" s="2">
        <v>1.61034268961855</v>
      </c>
      <c r="E12" s="2">
        <v>2.9209838808987501</v>
      </c>
      <c r="F12">
        <v>4.6276276327479904</v>
      </c>
      <c r="G12">
        <v>4.0516787114450299</v>
      </c>
      <c r="H12">
        <v>3.7304383525046099</v>
      </c>
      <c r="J12">
        <f t="shared" si="0"/>
        <v>2.26566328525865</v>
      </c>
      <c r="K12">
        <f t="shared" si="1"/>
        <v>4.1365815655658764</v>
      </c>
      <c r="M12">
        <f t="shared" si="2"/>
        <v>1.8709182803072264</v>
      </c>
      <c r="N12">
        <f t="shared" si="3"/>
        <v>3.6576531688498579</v>
      </c>
    </row>
    <row r="13" spans="1:14" x14ac:dyDescent="0.3">
      <c r="A13" t="s">
        <v>21</v>
      </c>
      <c r="B13" t="s">
        <v>22</v>
      </c>
      <c r="D13" s="2">
        <v>0.52089862961625799</v>
      </c>
      <c r="F13">
        <v>2.4166116343348598</v>
      </c>
      <c r="G13">
        <v>2.5523801839778302</v>
      </c>
      <c r="H13">
        <v>1.58658197743901</v>
      </c>
      <c r="J13">
        <f t="shared" si="0"/>
        <v>0.52089862961625799</v>
      </c>
      <c r="K13">
        <f t="shared" si="1"/>
        <v>2.1851912652505665</v>
      </c>
      <c r="M13">
        <f t="shared" si="2"/>
        <v>1.6642926356343084</v>
      </c>
      <c r="N13">
        <f t="shared" si="3"/>
        <v>3.1695820951527618</v>
      </c>
    </row>
    <row r="14" spans="1:14" x14ac:dyDescent="0.3">
      <c r="A14" t="s">
        <v>23</v>
      </c>
      <c r="B14" t="s">
        <v>24</v>
      </c>
      <c r="D14" s="2">
        <v>3.0791046162712101</v>
      </c>
      <c r="E14" s="2">
        <v>4.4557077035920196</v>
      </c>
      <c r="F14">
        <v>5.3072616164874296</v>
      </c>
      <c r="G14">
        <v>5.4055738258808903</v>
      </c>
      <c r="H14">
        <v>5.2273919870335099</v>
      </c>
      <c r="J14">
        <v>3.7674061599316149</v>
      </c>
      <c r="K14">
        <v>5.313409143133943</v>
      </c>
      <c r="M14">
        <v>1.5460029832023281</v>
      </c>
      <c r="N14">
        <v>2.9200700594186544</v>
      </c>
    </row>
    <row r="15" spans="1:14" x14ac:dyDescent="0.3">
      <c r="A15" t="s">
        <v>25</v>
      </c>
      <c r="B15" t="s">
        <v>26</v>
      </c>
      <c r="C15" s="2">
        <v>3.66748719778287</v>
      </c>
      <c r="D15" s="2">
        <v>5.4246495590053101</v>
      </c>
      <c r="E15" s="2">
        <v>3.3601122338263201</v>
      </c>
      <c r="F15">
        <v>5.8295561520898698</v>
      </c>
      <c r="G15">
        <v>5.6093072442199903</v>
      </c>
      <c r="H15">
        <v>5.5986629517011099</v>
      </c>
      <c r="J15">
        <f>AVERAGE(C15:E15)</f>
        <v>4.1507496635381669</v>
      </c>
      <c r="K15">
        <f>AVERAGE(F15:H15)</f>
        <v>5.6791754493369906</v>
      </c>
      <c r="M15">
        <f>K15-J15</f>
        <v>1.5284257857988237</v>
      </c>
      <c r="N15">
        <f>2^M15</f>
        <v>2.8847089878842507</v>
      </c>
    </row>
    <row r="16" spans="1:14" x14ac:dyDescent="0.3">
      <c r="A16" t="s">
        <v>27</v>
      </c>
      <c r="B16" t="s">
        <v>28</v>
      </c>
      <c r="D16" s="2">
        <v>1.66131386291081</v>
      </c>
      <c r="F16">
        <v>4.2208094265630596</v>
      </c>
      <c r="H16">
        <v>2.1256704555964299</v>
      </c>
      <c r="J16">
        <f>AVERAGE(C16:E16)</f>
        <v>1.66131386291081</v>
      </c>
      <c r="K16">
        <f>AVERAGE(F16:H16)</f>
        <v>3.1732399410797445</v>
      </c>
      <c r="M16">
        <f>K16-J16</f>
        <v>1.5119260781689345</v>
      </c>
      <c r="N16">
        <f>2^M16</f>
        <v>2.8519053030392096</v>
      </c>
    </row>
    <row r="17" spans="1:14" x14ac:dyDescent="0.3">
      <c r="A17" t="s">
        <v>29</v>
      </c>
      <c r="B17" t="s">
        <v>30</v>
      </c>
      <c r="D17" s="2">
        <v>3.05096011396272</v>
      </c>
      <c r="E17" s="2">
        <v>3.3166727631888899</v>
      </c>
      <c r="F17">
        <v>5.3521495555019403</v>
      </c>
      <c r="G17">
        <v>2.8750801351113702</v>
      </c>
      <c r="H17">
        <v>5.8396498304322604</v>
      </c>
      <c r="J17">
        <v>3.1838164385758052</v>
      </c>
      <c r="K17">
        <v>4.6889598403485238</v>
      </c>
      <c r="M17">
        <v>1.5051434017727185</v>
      </c>
      <c r="N17">
        <v>2.8385288439858778</v>
      </c>
    </row>
    <row r="18" spans="1:14" x14ac:dyDescent="0.3">
      <c r="A18" t="s">
        <v>31</v>
      </c>
      <c r="B18" t="s">
        <v>32</v>
      </c>
      <c r="C18" s="2">
        <v>2.6202428983539399</v>
      </c>
      <c r="D18" s="2">
        <v>3.3717030315205401</v>
      </c>
      <c r="F18">
        <v>4.9205679821588602</v>
      </c>
      <c r="G18">
        <v>4.0727909059198701</v>
      </c>
      <c r="J18">
        <v>2.99597296493724</v>
      </c>
      <c r="K18">
        <v>4.4966794440393656</v>
      </c>
      <c r="M18">
        <v>1.5007064791021256</v>
      </c>
      <c r="N18">
        <v>2.8298125277163626</v>
      </c>
    </row>
    <row r="19" spans="1:14" x14ac:dyDescent="0.3">
      <c r="A19" t="s">
        <v>33</v>
      </c>
      <c r="B19" t="s">
        <v>34</v>
      </c>
      <c r="D19" s="2">
        <v>1.79185102784796</v>
      </c>
      <c r="E19" s="2">
        <v>2.2408071262715801</v>
      </c>
      <c r="F19">
        <v>4.2506491727464599</v>
      </c>
      <c r="G19">
        <v>2.8290816378180299</v>
      </c>
      <c r="H19">
        <v>3.4126465220508901</v>
      </c>
      <c r="J19">
        <f>AVERAGE(C19:E19)</f>
        <v>2.0163290770597699</v>
      </c>
      <c r="K19">
        <f>AVERAGE(F19:H19)</f>
        <v>3.4974591108717932</v>
      </c>
      <c r="M19">
        <f>K19-J19</f>
        <v>1.4811300338120232</v>
      </c>
      <c r="N19">
        <f>2^M19</f>
        <v>2.791673137580061</v>
      </c>
    </row>
    <row r="20" spans="1:14" x14ac:dyDescent="0.3">
      <c r="A20" t="s">
        <v>35</v>
      </c>
      <c r="B20" t="s">
        <v>36</v>
      </c>
      <c r="C20" s="2">
        <v>2.2329634653762902</v>
      </c>
      <c r="D20" s="2">
        <v>2.7234877534413799</v>
      </c>
      <c r="F20">
        <v>5.4080677519268097</v>
      </c>
      <c r="G20">
        <v>3.0208190750210702</v>
      </c>
      <c r="H20">
        <v>3.2853735491935598</v>
      </c>
      <c r="J20">
        <f>AVERAGE(C20:E20)</f>
        <v>2.4782256094088351</v>
      </c>
      <c r="K20">
        <f>AVERAGE(F20:H20)</f>
        <v>3.9047534587138131</v>
      </c>
      <c r="M20">
        <f>K20-J20</f>
        <v>1.426527849304978</v>
      </c>
      <c r="N20">
        <f>2^M20</f>
        <v>2.6879901460118902</v>
      </c>
    </row>
    <row r="21" spans="1:14" x14ac:dyDescent="0.3">
      <c r="A21" t="s">
        <v>41</v>
      </c>
      <c r="B21" t="s">
        <v>42</v>
      </c>
      <c r="E21" s="2">
        <v>3.7597865670539101</v>
      </c>
      <c r="F21">
        <v>4.7378601858571798</v>
      </c>
      <c r="G21">
        <v>4.8089694261266498</v>
      </c>
      <c r="H21">
        <v>5.1631086422757102</v>
      </c>
      <c r="J21">
        <v>3.7597865670539101</v>
      </c>
      <c r="K21">
        <v>4.9033127514198469</v>
      </c>
      <c r="M21">
        <v>1.1435261843659368</v>
      </c>
      <c r="N21">
        <v>2.2092032951232867</v>
      </c>
    </row>
    <row r="22" spans="1:14" x14ac:dyDescent="0.3">
      <c r="A22" t="s">
        <v>43</v>
      </c>
      <c r="B22" t="s">
        <v>44</v>
      </c>
      <c r="C22" s="2">
        <v>2.8837531874526299</v>
      </c>
      <c r="D22" s="2">
        <v>3.27133367385931</v>
      </c>
      <c r="E22" s="2">
        <v>3.1943092433031901</v>
      </c>
      <c r="F22">
        <v>4.4617113246277702</v>
      </c>
      <c r="G22">
        <v>3.7738887749365899</v>
      </c>
      <c r="H22">
        <v>4.5198580318789503</v>
      </c>
      <c r="J22">
        <v>3.1164653682050432</v>
      </c>
      <c r="K22">
        <v>4.2518193771477701</v>
      </c>
      <c r="M22">
        <v>1.135354008942727</v>
      </c>
      <c r="N22">
        <v>2.1967245943866591</v>
      </c>
    </row>
    <row r="23" spans="1:14" x14ac:dyDescent="0.3">
      <c r="A23" t="s">
        <v>45</v>
      </c>
      <c r="B23" t="s">
        <v>46</v>
      </c>
      <c r="C23" s="2">
        <v>3.62809317665441</v>
      </c>
      <c r="D23" s="2">
        <v>5.96150997759079</v>
      </c>
      <c r="E23" s="2">
        <v>6.1675883033579204</v>
      </c>
      <c r="F23">
        <v>6.4028223585523998</v>
      </c>
      <c r="G23">
        <v>6.1199155246458599</v>
      </c>
      <c r="H23">
        <v>6.6238188378747003</v>
      </c>
      <c r="J23">
        <v>5.2523971525343738</v>
      </c>
      <c r="K23">
        <v>6.3821855736909869</v>
      </c>
      <c r="M23">
        <v>1.1297884211566132</v>
      </c>
      <c r="N23">
        <v>2.1882664581605398</v>
      </c>
    </row>
    <row r="24" spans="1:14" x14ac:dyDescent="0.3">
      <c r="A24" t="s">
        <v>47</v>
      </c>
      <c r="B24" t="s">
        <v>48</v>
      </c>
      <c r="D24" s="2">
        <v>2.4986361372001702</v>
      </c>
      <c r="E24" s="2">
        <v>-1.2628110506199801E-2</v>
      </c>
      <c r="F24">
        <v>2.1163658410417301</v>
      </c>
      <c r="G24">
        <v>2.3583835888041098</v>
      </c>
      <c r="H24">
        <v>2.63265534823103</v>
      </c>
      <c r="J24">
        <v>1.2430040133469853</v>
      </c>
      <c r="K24">
        <v>2.3691349260256231</v>
      </c>
      <c r="M24">
        <v>1.1261309126786379</v>
      </c>
      <c r="N24">
        <v>2.1827258094924544</v>
      </c>
    </row>
    <row r="25" spans="1:14" x14ac:dyDescent="0.3">
      <c r="A25" t="s">
        <v>49</v>
      </c>
      <c r="B25" t="s">
        <v>50</v>
      </c>
      <c r="D25" s="2">
        <v>1.3842586856238701</v>
      </c>
      <c r="F25">
        <v>2.5893763103491598</v>
      </c>
      <c r="G25">
        <v>2.38705890595788</v>
      </c>
      <c r="J25">
        <f>AVERAGE(C25:E25)</f>
        <v>1.3842586856238701</v>
      </c>
      <c r="K25">
        <f>AVERAGE(F25:H25)</f>
        <v>2.4882176081535201</v>
      </c>
      <c r="M25">
        <f>K25-J25</f>
        <v>1.10395892252965</v>
      </c>
      <c r="N25">
        <f>2^M25</f>
        <v>2.1494371444903293</v>
      </c>
    </row>
    <row r="26" spans="1:14" x14ac:dyDescent="0.3">
      <c r="A26" t="s">
        <v>51</v>
      </c>
      <c r="B26" t="s">
        <v>52</v>
      </c>
      <c r="C26" s="2">
        <v>3.9530295510120501</v>
      </c>
      <c r="D26" s="2">
        <v>0.72684338879435295</v>
      </c>
      <c r="E26" s="2">
        <v>3.4828808478637701</v>
      </c>
      <c r="F26">
        <v>5.7904913479979498</v>
      </c>
      <c r="G26">
        <v>2.5948436520167699</v>
      </c>
      <c r="H26">
        <v>3.0888188736141302</v>
      </c>
      <c r="J26">
        <f>AVERAGE(C26:E26)</f>
        <v>2.7209179292233912</v>
      </c>
      <c r="K26">
        <f>AVERAGE(F26:H26)</f>
        <v>3.8247179578762833</v>
      </c>
      <c r="M26">
        <f>K26-J26</f>
        <v>1.1038000286528922</v>
      </c>
      <c r="N26">
        <f>2^M26</f>
        <v>2.1492004253056809</v>
      </c>
    </row>
    <row r="27" spans="1:14" x14ac:dyDescent="0.3">
      <c r="A27" t="s">
        <v>53</v>
      </c>
      <c r="B27" t="s">
        <v>54</v>
      </c>
      <c r="E27" s="2">
        <v>1.9932546374682301</v>
      </c>
      <c r="G27">
        <v>3.3292679375282201</v>
      </c>
      <c r="H27">
        <v>2.8319259969761701</v>
      </c>
      <c r="J27">
        <f>AVERAGE(C27:E27)</f>
        <v>1.9932546374682301</v>
      </c>
      <c r="K27">
        <f>AVERAGE(F27:H27)</f>
        <v>3.0805969672521951</v>
      </c>
      <c r="M27">
        <f>K27-J27</f>
        <v>1.0873423297839651</v>
      </c>
      <c r="N27">
        <f>2^M27</f>
        <v>2.1248225015243429</v>
      </c>
    </row>
    <row r="28" spans="1:14" x14ac:dyDescent="0.3">
      <c r="A28" t="s">
        <v>55</v>
      </c>
      <c r="B28" t="s">
        <v>56</v>
      </c>
      <c r="D28" s="2">
        <v>2.0351035621257099</v>
      </c>
      <c r="E28" s="2">
        <v>2.52322895465276</v>
      </c>
      <c r="F28">
        <v>4.2771942849132696</v>
      </c>
      <c r="G28">
        <v>3.98093885219004</v>
      </c>
      <c r="H28">
        <v>1.8132600657300899</v>
      </c>
      <c r="J28">
        <v>2.2791662583892349</v>
      </c>
      <c r="K28">
        <v>3.357131067611133</v>
      </c>
      <c r="M28">
        <v>1.0779648092218981</v>
      </c>
      <c r="N28">
        <v>2.1110559409509846</v>
      </c>
    </row>
    <row r="29" spans="1:14" x14ac:dyDescent="0.3">
      <c r="A29" t="s">
        <v>57</v>
      </c>
      <c r="B29" t="s">
        <v>58</v>
      </c>
      <c r="C29" s="2">
        <v>4.6336084097387404</v>
      </c>
      <c r="D29" s="2">
        <v>5.3360615521622803</v>
      </c>
      <c r="E29" s="2">
        <v>5.2727891874174002</v>
      </c>
      <c r="F29">
        <v>6.07822403403366</v>
      </c>
      <c r="G29">
        <v>6.2689658367635799</v>
      </c>
      <c r="H29">
        <v>5.9594279205246696</v>
      </c>
      <c r="J29">
        <f>AVERAGE(C29:E29)</f>
        <v>5.0808197164394739</v>
      </c>
      <c r="K29">
        <f>AVERAGE(F29:H29)</f>
        <v>6.1022059304406371</v>
      </c>
      <c r="M29">
        <f>K29-J29</f>
        <v>1.0213862140011631</v>
      </c>
      <c r="N29">
        <f>2^M29</f>
        <v>2.0298684225957095</v>
      </c>
    </row>
    <row r="30" spans="1:14" x14ac:dyDescent="0.3">
      <c r="A30" t="s">
        <v>59</v>
      </c>
      <c r="B30" t="s">
        <v>60</v>
      </c>
      <c r="C30" s="2">
        <v>4.0117118837622199</v>
      </c>
      <c r="E30" s="2">
        <v>3.7002744845845799</v>
      </c>
      <c r="J30">
        <v>3.8559931841733999</v>
      </c>
      <c r="K30" t="e">
        <v>#DIV/0!</v>
      </c>
      <c r="M30" t="e">
        <v>#DIV/0!</v>
      </c>
    </row>
    <row r="31" spans="1:14" x14ac:dyDescent="0.3">
      <c r="A31" t="s">
        <v>61</v>
      </c>
      <c r="B31" t="s">
        <v>62</v>
      </c>
      <c r="C31" s="2">
        <v>4.8723468509185404</v>
      </c>
      <c r="D31" s="2">
        <v>2.5560264638137</v>
      </c>
      <c r="J31">
        <f>AVERAGE(C31:E31)</f>
        <v>3.7141866573661204</v>
      </c>
      <c r="K31" t="e">
        <f>AVERAGE(F31:H31)</f>
        <v>#DIV/0!</v>
      </c>
      <c r="M31" t="e">
        <f>K31-J31</f>
        <v>#DIV/0!</v>
      </c>
    </row>
    <row r="32" spans="1:14" x14ac:dyDescent="0.3">
      <c r="A32" t="s">
        <v>63</v>
      </c>
      <c r="B32" t="s">
        <v>64</v>
      </c>
      <c r="C32" s="2">
        <v>3.4058357833807</v>
      </c>
      <c r="E32" s="2">
        <v>2.2328414224654001</v>
      </c>
      <c r="J32">
        <v>2.8193386029230503</v>
      </c>
      <c r="K32" t="e">
        <v>#DIV/0!</v>
      </c>
      <c r="M32" t="e">
        <v>#DIV/0!</v>
      </c>
    </row>
    <row r="33" spans="1:14" x14ac:dyDescent="0.3">
      <c r="A33" t="s">
        <v>65</v>
      </c>
      <c r="B33" t="s">
        <v>66</v>
      </c>
      <c r="D33" s="2">
        <v>2.30053220896967</v>
      </c>
      <c r="E33" s="2">
        <v>2.4783290837052001</v>
      </c>
      <c r="J33">
        <v>2.3894306463374351</v>
      </c>
      <c r="K33" t="e">
        <v>#DIV/0!</v>
      </c>
      <c r="M33" t="e">
        <v>#DIV/0!</v>
      </c>
    </row>
    <row r="34" spans="1:14" x14ac:dyDescent="0.3">
      <c r="A34" t="s">
        <v>67</v>
      </c>
      <c r="B34" t="s">
        <v>68</v>
      </c>
      <c r="C34" s="2">
        <v>2.0805213471215702</v>
      </c>
      <c r="D34" s="2">
        <v>1.8822629224038601</v>
      </c>
      <c r="J34">
        <v>1.9813921347627153</v>
      </c>
      <c r="K34" t="e">
        <v>#DIV/0!</v>
      </c>
      <c r="M34" t="e">
        <v>#DIV/0!</v>
      </c>
    </row>
    <row r="35" spans="1:14" x14ac:dyDescent="0.3">
      <c r="N35" t="s">
        <v>124</v>
      </c>
    </row>
    <row r="36" spans="1:14" x14ac:dyDescent="0.3">
      <c r="A36" t="s">
        <v>69</v>
      </c>
      <c r="B36" t="s">
        <v>70</v>
      </c>
      <c r="F36">
        <v>5.3911184047315102</v>
      </c>
      <c r="G36">
        <v>6.5333640617312199</v>
      </c>
      <c r="J36" t="e">
        <f>AVERAGE(C36:E36)</f>
        <v>#DIV/0!</v>
      </c>
      <c r="K36">
        <f>AVERAGE(F36:H36)</f>
        <v>5.9622412332313655</v>
      </c>
      <c r="M36" t="e">
        <f>K36-J36</f>
        <v>#DIV/0!</v>
      </c>
    </row>
    <row r="37" spans="1:14" x14ac:dyDescent="0.3">
      <c r="A37" t="s">
        <v>71</v>
      </c>
      <c r="B37" t="s">
        <v>72</v>
      </c>
      <c r="G37">
        <v>4.40550104108521</v>
      </c>
      <c r="H37">
        <v>3.5085074661529401</v>
      </c>
      <c r="J37" t="e">
        <v>#DIV/0!</v>
      </c>
      <c r="K37">
        <v>3.957004253619075</v>
      </c>
      <c r="M37" t="e">
        <v>#DIV/0!</v>
      </c>
    </row>
    <row r="38" spans="1:14" x14ac:dyDescent="0.3">
      <c r="A38" t="s">
        <v>73</v>
      </c>
      <c r="B38" t="s">
        <v>74</v>
      </c>
      <c r="F38">
        <v>3.6356429640271601</v>
      </c>
      <c r="G38">
        <v>4.2324807455648896</v>
      </c>
      <c r="J38" t="e">
        <v>#DIV/0!</v>
      </c>
      <c r="K38">
        <v>3.9340618547960249</v>
      </c>
      <c r="M38" t="e">
        <v>#DIV/0!</v>
      </c>
    </row>
    <row r="39" spans="1:14" x14ac:dyDescent="0.3">
      <c r="A39" t="s">
        <v>75</v>
      </c>
      <c r="B39" t="s">
        <v>76</v>
      </c>
      <c r="F39">
        <v>4.5853438970684604</v>
      </c>
      <c r="H39">
        <v>3.1441917823579102</v>
      </c>
      <c r="J39" t="e">
        <v>#DIV/0!</v>
      </c>
      <c r="K39">
        <v>3.8647678397131853</v>
      </c>
      <c r="M39" t="e">
        <v>#DIV/0!</v>
      </c>
    </row>
    <row r="40" spans="1:14" x14ac:dyDescent="0.3">
      <c r="A40" t="s">
        <v>77</v>
      </c>
      <c r="B40" t="s">
        <v>78</v>
      </c>
      <c r="G40">
        <v>4.2351698330367897</v>
      </c>
      <c r="H40">
        <v>3.1893020831444399</v>
      </c>
      <c r="J40" t="e">
        <v>#DIV/0!</v>
      </c>
      <c r="K40">
        <v>3.7122359580906146</v>
      </c>
      <c r="M40" t="e">
        <v>#DIV/0!</v>
      </c>
    </row>
    <row r="41" spans="1:14" x14ac:dyDescent="0.3">
      <c r="A41" t="s">
        <v>77</v>
      </c>
      <c r="B41" t="s">
        <v>78</v>
      </c>
      <c r="G41">
        <v>4.2351698330367897</v>
      </c>
      <c r="H41">
        <v>3.1893020831444399</v>
      </c>
      <c r="J41" t="e">
        <f>AVERAGE(C41:E41)</f>
        <v>#DIV/0!</v>
      </c>
      <c r="K41">
        <f>AVERAGE(F41:H41)</f>
        <v>3.7122359580906146</v>
      </c>
      <c r="M41" t="e">
        <f>K41-J41</f>
        <v>#DIV/0!</v>
      </c>
    </row>
    <row r="42" spans="1:14" x14ac:dyDescent="0.3">
      <c r="A42" t="s">
        <v>79</v>
      </c>
      <c r="B42" t="s">
        <v>80</v>
      </c>
      <c r="F42">
        <v>4.1659443112024901</v>
      </c>
      <c r="G42">
        <v>3.0285223630345102</v>
      </c>
      <c r="J42" t="e">
        <v>#DIV/0!</v>
      </c>
      <c r="K42">
        <v>3.5972333371185004</v>
      </c>
      <c r="M42" t="e">
        <v>#DIV/0!</v>
      </c>
    </row>
    <row r="43" spans="1:14" x14ac:dyDescent="0.3">
      <c r="A43" t="s">
        <v>81</v>
      </c>
      <c r="B43" t="s">
        <v>82</v>
      </c>
      <c r="F43">
        <v>3.4166790656385002</v>
      </c>
      <c r="G43">
        <v>3.9109587943012198</v>
      </c>
      <c r="H43">
        <v>3.27933307556982</v>
      </c>
      <c r="J43" t="e">
        <v>#DIV/0!</v>
      </c>
      <c r="K43">
        <v>3.5356569785031802</v>
      </c>
      <c r="M43" t="e">
        <v>#DIV/0!</v>
      </c>
    </row>
    <row r="44" spans="1:14" x14ac:dyDescent="0.3">
      <c r="A44" t="s">
        <v>83</v>
      </c>
      <c r="B44" t="s">
        <v>84</v>
      </c>
      <c r="F44">
        <v>2.7498091033194298</v>
      </c>
      <c r="G44">
        <v>3.8783312759797299</v>
      </c>
      <c r="H44">
        <v>2.7119895922211201</v>
      </c>
      <c r="J44" t="e">
        <v>#DIV/0!</v>
      </c>
      <c r="K44">
        <v>3.1133766571734269</v>
      </c>
      <c r="M44" t="e">
        <v>#DIV/0!</v>
      </c>
    </row>
    <row r="45" spans="1:14" x14ac:dyDescent="0.3">
      <c r="A45" t="s">
        <v>85</v>
      </c>
      <c r="B45" t="s">
        <v>86</v>
      </c>
      <c r="F45">
        <v>2.9936374433189101</v>
      </c>
      <c r="G45">
        <v>3.0602553873089899</v>
      </c>
      <c r="J45" t="e">
        <f>AVERAGE(C45:E45)</f>
        <v>#DIV/0!</v>
      </c>
      <c r="K45">
        <f>AVERAGE(F45:H45)</f>
        <v>3.02694641531395</v>
      </c>
      <c r="M45" t="e">
        <f>K45-J45</f>
        <v>#DIV/0!</v>
      </c>
    </row>
    <row r="46" spans="1:14" x14ac:dyDescent="0.3">
      <c r="A46" t="s">
        <v>87</v>
      </c>
      <c r="B46" t="s">
        <v>88</v>
      </c>
      <c r="F46">
        <v>3.1072501344269101</v>
      </c>
      <c r="G46">
        <v>2.5984750770418401</v>
      </c>
      <c r="H46">
        <v>2.7633391689096101</v>
      </c>
      <c r="J46" t="e">
        <f>AVERAGE(C46:E46)</f>
        <v>#DIV/0!</v>
      </c>
      <c r="K46">
        <f>AVERAGE(F46:H46)</f>
        <v>2.8230214601261197</v>
      </c>
      <c r="M46" t="e">
        <f>K46-J46</f>
        <v>#DIV/0!</v>
      </c>
    </row>
    <row r="47" spans="1:14" x14ac:dyDescent="0.3">
      <c r="A47" t="s">
        <v>89</v>
      </c>
      <c r="B47" t="s">
        <v>90</v>
      </c>
      <c r="F47">
        <v>3.2589236515316999</v>
      </c>
      <c r="G47">
        <v>2.1890300170621599</v>
      </c>
      <c r="J47" t="e">
        <f>AVERAGE(C47:E47)</f>
        <v>#DIV/0!</v>
      </c>
      <c r="K47">
        <f>AVERAGE(F47:H47)</f>
        <v>2.7239768342969297</v>
      </c>
      <c r="M47" t="e">
        <f>K47-J47</f>
        <v>#DIV/0!</v>
      </c>
    </row>
    <row r="48" spans="1:14" x14ac:dyDescent="0.3">
      <c r="A48" t="s">
        <v>91</v>
      </c>
      <c r="B48" t="s">
        <v>92</v>
      </c>
      <c r="F48">
        <v>2.2697383355207301</v>
      </c>
      <c r="G48">
        <v>2.54764960044194</v>
      </c>
      <c r="J48" t="e">
        <f>AVERAGE(C48:E48)</f>
        <v>#DIV/0!</v>
      </c>
      <c r="K48">
        <f>AVERAGE(F48:H48)</f>
        <v>2.4086939679813351</v>
      </c>
      <c r="M48" t="e">
        <f>K48-J48</f>
        <v>#DIV/0!</v>
      </c>
    </row>
    <row r="49" spans="1:14" x14ac:dyDescent="0.3">
      <c r="A49" t="s">
        <v>93</v>
      </c>
      <c r="B49" t="s">
        <v>94</v>
      </c>
      <c r="F49">
        <v>1.90289436066301</v>
      </c>
      <c r="G49">
        <v>2.08039011785797</v>
      </c>
      <c r="J49" t="e">
        <v>#DIV/0!</v>
      </c>
      <c r="K49">
        <v>1.99164223926049</v>
      </c>
      <c r="M49" t="e">
        <v>#DIV/0!</v>
      </c>
    </row>
    <row r="50" spans="1:14" x14ac:dyDescent="0.3">
      <c r="A50" t="s">
        <v>95</v>
      </c>
      <c r="B50" t="s">
        <v>96</v>
      </c>
      <c r="F50">
        <v>2.2097710217731898</v>
      </c>
      <c r="G50">
        <v>1.5906910079940899</v>
      </c>
      <c r="J50" t="e">
        <v>#DIV/0!</v>
      </c>
      <c r="K50">
        <v>1.9002310148836399</v>
      </c>
      <c r="M50" t="e">
        <v>#DIV/0!</v>
      </c>
    </row>
    <row r="51" spans="1:14" x14ac:dyDescent="0.3">
      <c r="A51" t="s">
        <v>97</v>
      </c>
      <c r="B51" t="s">
        <v>98</v>
      </c>
      <c r="F51">
        <v>1.2842793403956301</v>
      </c>
      <c r="H51">
        <v>2.4924390633909099</v>
      </c>
      <c r="J51" t="e">
        <v>#DIV/0!</v>
      </c>
      <c r="K51">
        <v>1.88835920189327</v>
      </c>
      <c r="M51" t="e">
        <v>#DIV/0!</v>
      </c>
    </row>
    <row r="52" spans="1:14" x14ac:dyDescent="0.3">
      <c r="A52" t="s">
        <v>99</v>
      </c>
      <c r="B52" t="s">
        <v>100</v>
      </c>
      <c r="F52">
        <v>1.15000393700156</v>
      </c>
      <c r="G52">
        <v>2.23395052653576</v>
      </c>
      <c r="J52" t="e">
        <v>#DIV/0!</v>
      </c>
      <c r="K52">
        <v>1.6919772317686599</v>
      </c>
      <c r="M52" t="e">
        <v>#DIV/0!</v>
      </c>
    </row>
    <row r="53" spans="1:14" x14ac:dyDescent="0.3">
      <c r="A53" t="s">
        <v>101</v>
      </c>
      <c r="B53" t="s">
        <v>102</v>
      </c>
      <c r="F53">
        <v>1.3019096834006501</v>
      </c>
      <c r="G53">
        <v>1.1785731994625901</v>
      </c>
      <c r="J53" t="e">
        <v>#DIV/0!</v>
      </c>
      <c r="K53">
        <v>1.2402414414316201</v>
      </c>
      <c r="M53" t="e">
        <v>#DIV/0!</v>
      </c>
    </row>
    <row r="54" spans="1:14" x14ac:dyDescent="0.3">
      <c r="N54" t="s">
        <v>125</v>
      </c>
    </row>
    <row r="55" spans="1:14" x14ac:dyDescent="0.3">
      <c r="A55" t="s">
        <v>103</v>
      </c>
      <c r="B55" t="s">
        <v>104</v>
      </c>
      <c r="C55" s="2">
        <v>5.9493529243898697</v>
      </c>
      <c r="D55" s="2">
        <v>2.6404398528926301</v>
      </c>
      <c r="E55" s="2">
        <v>3.7706513320505102</v>
      </c>
      <c r="F55">
        <v>2.03046162869712</v>
      </c>
      <c r="G55">
        <v>0.446596496371926</v>
      </c>
      <c r="H55">
        <v>1.56241584937364</v>
      </c>
      <c r="J55">
        <f t="shared" ref="J55:J61" si="4">AVERAGE(C55:E55)</f>
        <v>4.1201480364443368</v>
      </c>
      <c r="K55">
        <f t="shared" ref="K55:K61" si="5">AVERAGE(F55:H55)</f>
        <v>1.3464913248142285</v>
      </c>
      <c r="M55">
        <f t="shared" ref="M55:M61" si="6">K55-J55</f>
        <v>-2.7736567116301085</v>
      </c>
      <c r="N55">
        <f t="shared" ref="N55:N61" si="7">2^ABS(M55)</f>
        <v>6.8383900389537011</v>
      </c>
    </row>
    <row r="56" spans="1:14" x14ac:dyDescent="0.3">
      <c r="A56" t="s">
        <v>105</v>
      </c>
      <c r="B56" t="s">
        <v>106</v>
      </c>
      <c r="D56" s="2">
        <v>1.8177196443283901</v>
      </c>
      <c r="E56" s="2">
        <v>4.8065348219049602</v>
      </c>
      <c r="G56">
        <v>5.5461403628266702E-2</v>
      </c>
      <c r="H56">
        <v>1.0289204615313201</v>
      </c>
      <c r="J56">
        <f t="shared" si="4"/>
        <v>3.3121272331166751</v>
      </c>
      <c r="K56">
        <f t="shared" si="5"/>
        <v>0.54219093257979345</v>
      </c>
      <c r="M56">
        <f t="shared" si="6"/>
        <v>-2.7699363005368816</v>
      </c>
      <c r="N56">
        <f t="shared" si="7"/>
        <v>6.8207779689810097</v>
      </c>
    </row>
    <row r="57" spans="1:14" x14ac:dyDescent="0.3">
      <c r="A57" t="s">
        <v>107</v>
      </c>
      <c r="B57" t="s">
        <v>108</v>
      </c>
      <c r="D57" s="2">
        <v>5.7216499113836399</v>
      </c>
      <c r="E57" s="2">
        <v>4.4425963250708698</v>
      </c>
      <c r="F57">
        <v>3.26513479369547</v>
      </c>
      <c r="G57">
        <v>3.0467142288329998</v>
      </c>
      <c r="H57">
        <v>3.10914884065979</v>
      </c>
      <c r="J57">
        <f t="shared" si="4"/>
        <v>5.0821231182272548</v>
      </c>
      <c r="K57">
        <f t="shared" si="5"/>
        <v>3.1403326210627536</v>
      </c>
      <c r="M57">
        <f t="shared" si="6"/>
        <v>-1.9417904971645013</v>
      </c>
      <c r="N57">
        <f t="shared" si="7"/>
        <v>3.8418215201987693</v>
      </c>
    </row>
    <row r="58" spans="1:14" x14ac:dyDescent="0.3">
      <c r="A58" t="s">
        <v>109</v>
      </c>
      <c r="B58" t="s">
        <v>110</v>
      </c>
      <c r="C58" s="2">
        <v>4.6114428570565202</v>
      </c>
      <c r="D58" s="2">
        <v>4.74551266104109</v>
      </c>
      <c r="E58" s="2">
        <v>4.2793155058845098</v>
      </c>
      <c r="F58">
        <v>2.1882672646491099</v>
      </c>
      <c r="H58">
        <v>3.59141163669362</v>
      </c>
      <c r="J58">
        <f t="shared" si="4"/>
        <v>4.5454236746607064</v>
      </c>
      <c r="K58">
        <f t="shared" si="5"/>
        <v>2.8898394506713649</v>
      </c>
      <c r="M58">
        <f t="shared" si="6"/>
        <v>-1.6555842239893415</v>
      </c>
      <c r="N58">
        <f t="shared" si="7"/>
        <v>3.1505074561010984</v>
      </c>
    </row>
    <row r="59" spans="1:14" x14ac:dyDescent="0.3">
      <c r="A59" t="s">
        <v>111</v>
      </c>
      <c r="B59" t="s">
        <v>112</v>
      </c>
      <c r="D59" s="2">
        <v>1.83698044576821</v>
      </c>
      <c r="E59" s="2">
        <v>2.5929323956429999</v>
      </c>
      <c r="G59">
        <v>-0.45501223781157402</v>
      </c>
      <c r="H59">
        <v>1.7075415368431399</v>
      </c>
      <c r="J59">
        <f t="shared" si="4"/>
        <v>2.2149564207056049</v>
      </c>
      <c r="K59">
        <f t="shared" si="5"/>
        <v>0.62626464951578298</v>
      </c>
      <c r="M59">
        <f t="shared" si="6"/>
        <v>-1.5886917711898221</v>
      </c>
      <c r="N59">
        <f t="shared" si="7"/>
        <v>3.0077648313947276</v>
      </c>
    </row>
    <row r="60" spans="1:14" x14ac:dyDescent="0.3">
      <c r="A60" t="s">
        <v>113</v>
      </c>
      <c r="B60" t="s">
        <v>114</v>
      </c>
      <c r="C60" s="2">
        <v>5.3020581419544701</v>
      </c>
      <c r="D60" s="2">
        <v>3.3951617510157601</v>
      </c>
      <c r="F60">
        <v>3.2307576271421601</v>
      </c>
      <c r="H60">
        <v>2.9243970363393998</v>
      </c>
      <c r="J60">
        <f t="shared" si="4"/>
        <v>4.3486099464851149</v>
      </c>
      <c r="K60">
        <f t="shared" si="5"/>
        <v>3.07757733174078</v>
      </c>
      <c r="M60">
        <f t="shared" si="6"/>
        <v>-1.2710326147443349</v>
      </c>
      <c r="N60">
        <f t="shared" si="7"/>
        <v>2.4133423968173697</v>
      </c>
    </row>
    <row r="61" spans="1:14" x14ac:dyDescent="0.3">
      <c r="A61" t="s">
        <v>115</v>
      </c>
      <c r="B61" t="s">
        <v>116</v>
      </c>
      <c r="D61" s="2">
        <v>4.1088837560049596</v>
      </c>
      <c r="E61" s="2">
        <v>3.6273332965951801</v>
      </c>
      <c r="G61">
        <v>2.9142734103098</v>
      </c>
      <c r="H61">
        <v>2.47799772595021</v>
      </c>
      <c r="J61">
        <f t="shared" si="4"/>
        <v>3.8681085263000696</v>
      </c>
      <c r="K61">
        <f t="shared" si="5"/>
        <v>2.6961355681300052</v>
      </c>
      <c r="M61">
        <f t="shared" si="6"/>
        <v>-1.1719729581700644</v>
      </c>
      <c r="N61">
        <f t="shared" si="7"/>
        <v>2.2531962227604452</v>
      </c>
    </row>
    <row r="62" spans="1:14" x14ac:dyDescent="0.3">
      <c r="A62" t="s">
        <v>117</v>
      </c>
      <c r="B62" t="s">
        <v>118</v>
      </c>
      <c r="C62" s="2">
        <v>3.7546827040133199</v>
      </c>
      <c r="E62" s="2">
        <v>3.4593262678874201</v>
      </c>
      <c r="F62">
        <v>2.4944646332893599</v>
      </c>
      <c r="J62">
        <v>3.60700448595037</v>
      </c>
      <c r="K62">
        <v>2.4944646332893599</v>
      </c>
      <c r="M62">
        <v>-1.1125398526610102</v>
      </c>
      <c r="N62">
        <v>2.1622597645875214</v>
      </c>
    </row>
    <row r="63" spans="1:14" x14ac:dyDescent="0.3">
      <c r="A63" t="s">
        <v>119</v>
      </c>
      <c r="B63" t="s">
        <v>120</v>
      </c>
      <c r="C63" s="2">
        <v>5.0590936780248104</v>
      </c>
      <c r="D63" s="2">
        <v>4.3298347026821604</v>
      </c>
      <c r="E63" s="2">
        <v>4.3112972137490804</v>
      </c>
      <c r="F63">
        <v>3.2434963913674499</v>
      </c>
      <c r="G63">
        <v>3.1838314524908098</v>
      </c>
      <c r="H63">
        <v>3.9521893213419101</v>
      </c>
      <c r="J63">
        <v>4.5667418648186837</v>
      </c>
      <c r="K63">
        <v>3.4598390550667233</v>
      </c>
      <c r="M63">
        <v>-1.1069028097519604</v>
      </c>
      <c r="N63">
        <v>2.1538276502759435</v>
      </c>
    </row>
    <row r="64" spans="1:14" x14ac:dyDescent="0.3">
      <c r="A64" t="s">
        <v>121</v>
      </c>
      <c r="B64" t="s">
        <v>122</v>
      </c>
      <c r="D64" s="2">
        <v>4.2880843029829601</v>
      </c>
      <c r="E64" s="2">
        <v>4.95350237474638</v>
      </c>
      <c r="F64">
        <v>4.9145998341709696</v>
      </c>
      <c r="G64">
        <v>3.0073920225600301</v>
      </c>
      <c r="H64">
        <v>2.8688945549345299</v>
      </c>
      <c r="J64">
        <f>AVERAGE(C64:E64)</f>
        <v>4.6207933388646705</v>
      </c>
      <c r="K64">
        <f>AVERAGE(F64:H64)</f>
        <v>3.5969621372218428</v>
      </c>
      <c r="M64">
        <f>K64-J64</f>
        <v>-1.0238312016428277</v>
      </c>
      <c r="N64">
        <f>2^ABS(M64)</f>
        <v>2.033311430947601</v>
      </c>
    </row>
    <row r="66" spans="1:14" x14ac:dyDescent="0.3">
      <c r="A66" s="1" t="s">
        <v>127</v>
      </c>
      <c r="N66" t="s">
        <v>164</v>
      </c>
    </row>
    <row r="67" spans="1:14" x14ac:dyDescent="0.3">
      <c r="A67" t="s">
        <v>146</v>
      </c>
      <c r="B67" t="s">
        <v>128</v>
      </c>
      <c r="F67">
        <v>3.5967976064556701</v>
      </c>
      <c r="G67">
        <v>3.2574422878068998</v>
      </c>
      <c r="H67">
        <v>4.5247956759606902</v>
      </c>
      <c r="J67" t="e">
        <f t="shared" ref="J67:J76" si="8">AVERAGE(C67:E67)</f>
        <v>#DIV/0!</v>
      </c>
      <c r="K67">
        <f t="shared" ref="K67:K76" si="9">AVERAGE(F67:H67)</f>
        <v>3.7930118567410864</v>
      </c>
      <c r="M67" t="e">
        <f t="shared" ref="M67:M76" si="10">K67-J67</f>
        <v>#DIV/0!</v>
      </c>
    </row>
    <row r="68" spans="1:14" x14ac:dyDescent="0.3">
      <c r="A68" t="s">
        <v>147</v>
      </c>
      <c r="B68" t="s">
        <v>129</v>
      </c>
      <c r="F68">
        <v>3.37012223666872</v>
      </c>
      <c r="G68">
        <v>3.5078769722968199</v>
      </c>
      <c r="H68">
        <v>3.4060476859697801</v>
      </c>
      <c r="J68" t="e">
        <f t="shared" si="8"/>
        <v>#DIV/0!</v>
      </c>
      <c r="K68">
        <f t="shared" si="9"/>
        <v>3.4280156316451067</v>
      </c>
      <c r="M68" t="e">
        <f t="shared" si="10"/>
        <v>#DIV/0!</v>
      </c>
    </row>
    <row r="69" spans="1:14" x14ac:dyDescent="0.3">
      <c r="A69" t="s">
        <v>148</v>
      </c>
      <c r="B69" t="s">
        <v>130</v>
      </c>
      <c r="F69">
        <v>4.7008962716360401</v>
      </c>
      <c r="G69">
        <v>4.4983526147952997</v>
      </c>
      <c r="H69">
        <v>4.6501785537371099</v>
      </c>
      <c r="J69" t="e">
        <f t="shared" si="8"/>
        <v>#DIV/0!</v>
      </c>
      <c r="K69">
        <f t="shared" si="9"/>
        <v>4.6164758133894832</v>
      </c>
      <c r="M69" t="e">
        <f t="shared" si="10"/>
        <v>#DIV/0!</v>
      </c>
    </row>
    <row r="70" spans="1:14" x14ac:dyDescent="0.3">
      <c r="A70" t="s">
        <v>149</v>
      </c>
      <c r="B70" t="s">
        <v>131</v>
      </c>
      <c r="F70">
        <v>0.84469576816851999</v>
      </c>
      <c r="G70">
        <v>0.418384441976484</v>
      </c>
      <c r="J70" t="e">
        <f t="shared" si="8"/>
        <v>#DIV/0!</v>
      </c>
      <c r="K70">
        <f t="shared" si="9"/>
        <v>0.63154010507250202</v>
      </c>
      <c r="M70" t="e">
        <f t="shared" si="10"/>
        <v>#DIV/0!</v>
      </c>
    </row>
    <row r="71" spans="1:14" x14ac:dyDescent="0.3">
      <c r="A71" t="s">
        <v>150</v>
      </c>
      <c r="B71" t="s">
        <v>132</v>
      </c>
      <c r="F71">
        <v>1.85002720826027</v>
      </c>
      <c r="H71">
        <v>2.05295777130309</v>
      </c>
      <c r="J71" t="e">
        <f t="shared" si="8"/>
        <v>#DIV/0!</v>
      </c>
      <c r="K71">
        <f t="shared" si="9"/>
        <v>1.9514924897816801</v>
      </c>
      <c r="M71" t="e">
        <f t="shared" si="10"/>
        <v>#DIV/0!</v>
      </c>
    </row>
    <row r="72" spans="1:14" x14ac:dyDescent="0.3">
      <c r="A72" t="s">
        <v>151</v>
      </c>
      <c r="B72" t="s">
        <v>133</v>
      </c>
      <c r="G72">
        <v>1.44141422484018</v>
      </c>
      <c r="H72">
        <v>1.5107439024726701</v>
      </c>
      <c r="J72" t="e">
        <f t="shared" si="8"/>
        <v>#DIV/0!</v>
      </c>
      <c r="K72">
        <f t="shared" si="9"/>
        <v>1.4760790636564249</v>
      </c>
      <c r="M72" t="e">
        <f t="shared" si="10"/>
        <v>#DIV/0!</v>
      </c>
    </row>
    <row r="73" spans="1:14" x14ac:dyDescent="0.3">
      <c r="A73" t="s">
        <v>152</v>
      </c>
      <c r="B73" t="s">
        <v>134</v>
      </c>
      <c r="F73">
        <v>1.9046102811369201</v>
      </c>
      <c r="G73">
        <v>2.5134944463109101</v>
      </c>
      <c r="J73" t="e">
        <f t="shared" si="8"/>
        <v>#DIV/0!</v>
      </c>
      <c r="K73">
        <f t="shared" si="9"/>
        <v>2.2090523637239152</v>
      </c>
      <c r="M73" t="e">
        <f t="shared" si="10"/>
        <v>#DIV/0!</v>
      </c>
    </row>
    <row r="74" spans="1:14" x14ac:dyDescent="0.3">
      <c r="A74" t="s">
        <v>153</v>
      </c>
      <c r="B74" t="s">
        <v>135</v>
      </c>
      <c r="F74">
        <v>0.51422122022657002</v>
      </c>
      <c r="G74">
        <v>1.9605858598472501</v>
      </c>
      <c r="J74" t="e">
        <f t="shared" si="8"/>
        <v>#DIV/0!</v>
      </c>
      <c r="K74">
        <f t="shared" si="9"/>
        <v>1.2374035400369101</v>
      </c>
      <c r="M74" t="e">
        <f t="shared" si="10"/>
        <v>#DIV/0!</v>
      </c>
    </row>
    <row r="75" spans="1:14" x14ac:dyDescent="0.3">
      <c r="A75" t="s">
        <v>154</v>
      </c>
      <c r="B75" t="s">
        <v>136</v>
      </c>
      <c r="G75">
        <v>2.06366548208308</v>
      </c>
      <c r="H75">
        <v>3.0279354706722099</v>
      </c>
      <c r="J75" t="e">
        <f t="shared" si="8"/>
        <v>#DIV/0!</v>
      </c>
      <c r="K75">
        <f t="shared" si="9"/>
        <v>2.5458004763776447</v>
      </c>
      <c r="M75" t="e">
        <f t="shared" si="10"/>
        <v>#DIV/0!</v>
      </c>
    </row>
    <row r="76" spans="1:14" x14ac:dyDescent="0.3">
      <c r="A76" t="s">
        <v>155</v>
      </c>
      <c r="B76" t="s">
        <v>137</v>
      </c>
      <c r="F76">
        <v>3.18187880337533</v>
      </c>
      <c r="G76">
        <v>2.9669970738093001</v>
      </c>
      <c r="J76" t="e">
        <f t="shared" si="8"/>
        <v>#DIV/0!</v>
      </c>
      <c r="K76">
        <f t="shared" si="9"/>
        <v>3.0744379385923151</v>
      </c>
      <c r="M76" t="e">
        <f t="shared" si="10"/>
        <v>#DIV/0!</v>
      </c>
    </row>
    <row r="77" spans="1:14" x14ac:dyDescent="0.3">
      <c r="N77" t="s">
        <v>123</v>
      </c>
    </row>
    <row r="78" spans="1:14" x14ac:dyDescent="0.3">
      <c r="A78" t="s">
        <v>156</v>
      </c>
      <c r="B78" t="s">
        <v>138</v>
      </c>
      <c r="E78" s="2">
        <v>0.60148011405898905</v>
      </c>
      <c r="F78">
        <v>0.85264054260698896</v>
      </c>
      <c r="G78">
        <v>2.2620106546372498</v>
      </c>
      <c r="H78">
        <v>4.5613201304060302</v>
      </c>
      <c r="J78">
        <f t="shared" ref="J78:J86" si="11">AVERAGE(C78:E78)</f>
        <v>0.60148011405898905</v>
      </c>
      <c r="K78">
        <f t="shared" ref="K78:K86" si="12">AVERAGE(F78:H78)</f>
        <v>2.5586571092167563</v>
      </c>
      <c r="M78">
        <f t="shared" ref="M78:M86" si="13">K78-J78</f>
        <v>1.9571769951577673</v>
      </c>
      <c r="N78">
        <f t="shared" ref="N78:N86" si="14">2^M78</f>
        <v>3.8830142323893293</v>
      </c>
    </row>
    <row r="79" spans="1:14" x14ac:dyDescent="0.3">
      <c r="A79" t="s">
        <v>157</v>
      </c>
      <c r="B79" t="s">
        <v>139</v>
      </c>
      <c r="E79" s="2">
        <v>-0.36373967569884502</v>
      </c>
      <c r="F79">
        <v>1.8551368081005499</v>
      </c>
      <c r="G79">
        <v>1.14831613373152</v>
      </c>
      <c r="J79">
        <f t="shared" si="11"/>
        <v>-0.36373967569884502</v>
      </c>
      <c r="K79">
        <f t="shared" si="12"/>
        <v>1.501726470916035</v>
      </c>
      <c r="M79">
        <f t="shared" si="13"/>
        <v>1.8654661466148799</v>
      </c>
      <c r="N79">
        <f t="shared" si="14"/>
        <v>3.6438565041402855</v>
      </c>
    </row>
    <row r="80" spans="1:14" x14ac:dyDescent="0.3">
      <c r="A80" t="s">
        <v>158</v>
      </c>
      <c r="B80" t="s">
        <v>140</v>
      </c>
      <c r="C80" s="2">
        <v>1.8569006385606299</v>
      </c>
      <c r="E80" s="2">
        <v>1.41859367061855</v>
      </c>
      <c r="F80">
        <v>3.6252981189414801</v>
      </c>
      <c r="G80">
        <v>3.5465289633555201</v>
      </c>
      <c r="H80">
        <v>3.2927307948418201</v>
      </c>
      <c r="J80">
        <f t="shared" si="11"/>
        <v>1.6377471545895901</v>
      </c>
      <c r="K80">
        <f t="shared" si="12"/>
        <v>3.4881859590462732</v>
      </c>
      <c r="M80">
        <f t="shared" si="13"/>
        <v>1.8504388044566831</v>
      </c>
      <c r="N80">
        <f t="shared" si="14"/>
        <v>3.6060985004135047</v>
      </c>
    </row>
    <row r="81" spans="1:14" x14ac:dyDescent="0.3">
      <c r="A81" t="s">
        <v>159</v>
      </c>
      <c r="B81" t="s">
        <v>141</v>
      </c>
      <c r="C81" s="2">
        <v>0.96487918901493797</v>
      </c>
      <c r="E81" s="2">
        <v>-0.191682519718403</v>
      </c>
      <c r="F81">
        <v>2.15105948089708</v>
      </c>
      <c r="G81">
        <v>2.3072322732591801</v>
      </c>
      <c r="H81">
        <v>1.40484879722512</v>
      </c>
      <c r="J81">
        <f t="shared" si="11"/>
        <v>0.38659833464826748</v>
      </c>
      <c r="K81">
        <f t="shared" si="12"/>
        <v>1.9543801837937933</v>
      </c>
      <c r="M81">
        <f t="shared" si="13"/>
        <v>1.5677818491455258</v>
      </c>
      <c r="N81">
        <f t="shared" si="14"/>
        <v>2.9644857239005984</v>
      </c>
    </row>
    <row r="82" spans="1:14" x14ac:dyDescent="0.3">
      <c r="A82" t="s">
        <v>160</v>
      </c>
      <c r="B82" t="s">
        <v>142</v>
      </c>
      <c r="C82" s="2">
        <v>3.1605853156727202</v>
      </c>
      <c r="E82" s="2">
        <v>2.9796173601335298</v>
      </c>
      <c r="F82">
        <v>4.0045417817374602</v>
      </c>
      <c r="G82">
        <v>5.37171925977822</v>
      </c>
      <c r="H82">
        <v>4.1714632289415103</v>
      </c>
      <c r="J82">
        <f t="shared" si="11"/>
        <v>3.0701013379031252</v>
      </c>
      <c r="K82">
        <f t="shared" si="12"/>
        <v>4.5159080901523962</v>
      </c>
      <c r="M82">
        <f t="shared" si="13"/>
        <v>1.445806752249271</v>
      </c>
      <c r="N82">
        <f t="shared" si="14"/>
        <v>2.7241511471551525</v>
      </c>
    </row>
    <row r="83" spans="1:14" x14ac:dyDescent="0.3">
      <c r="A83" t="s">
        <v>9</v>
      </c>
      <c r="B83" t="s">
        <v>10</v>
      </c>
      <c r="C83" s="2">
        <v>3.54350320576504</v>
      </c>
      <c r="D83" s="2">
        <v>3.2051487488822699</v>
      </c>
      <c r="E83" s="2">
        <v>2.80371256959483</v>
      </c>
      <c r="F83">
        <v>4.6659670933489901</v>
      </c>
      <c r="G83">
        <v>4.7299941029140404</v>
      </c>
      <c r="H83">
        <v>4.4713831729554601</v>
      </c>
      <c r="J83">
        <f t="shared" si="11"/>
        <v>3.1841215080807133</v>
      </c>
      <c r="K83">
        <f t="shared" si="12"/>
        <v>4.6224481230728296</v>
      </c>
      <c r="M83">
        <f t="shared" si="13"/>
        <v>1.4383266149921163</v>
      </c>
      <c r="N83">
        <f t="shared" si="14"/>
        <v>2.7100634229114515</v>
      </c>
    </row>
    <row r="84" spans="1:14" x14ac:dyDescent="0.3">
      <c r="A84" t="s">
        <v>161</v>
      </c>
      <c r="B84" t="s">
        <v>143</v>
      </c>
      <c r="C84" s="2">
        <v>4.0881134798190901</v>
      </c>
      <c r="D84" s="2">
        <v>3.7477447001161002</v>
      </c>
      <c r="E84" s="2">
        <v>3.5122860218901102</v>
      </c>
      <c r="F84">
        <v>4.7330661513954402</v>
      </c>
      <c r="G84">
        <v>5.24378023518008</v>
      </c>
      <c r="H84">
        <v>4.6785930076791598</v>
      </c>
      <c r="J84">
        <f t="shared" si="11"/>
        <v>3.7827147339417668</v>
      </c>
      <c r="K84">
        <f t="shared" si="12"/>
        <v>4.8851464647515597</v>
      </c>
      <c r="M84">
        <f t="shared" si="13"/>
        <v>1.1024317308097928</v>
      </c>
      <c r="N84">
        <f t="shared" si="14"/>
        <v>2.1471630216166435</v>
      </c>
    </row>
    <row r="85" spans="1:14" x14ac:dyDescent="0.3">
      <c r="A85" t="s">
        <v>162</v>
      </c>
      <c r="B85" t="s">
        <v>144</v>
      </c>
      <c r="C85" s="2">
        <v>2.9127542357971499</v>
      </c>
      <c r="E85" s="2">
        <v>3.1956453174924802</v>
      </c>
      <c r="F85">
        <v>3.8030912523929801</v>
      </c>
      <c r="G85">
        <v>4.1014027294997701</v>
      </c>
      <c r="H85">
        <v>4.3205438352442602</v>
      </c>
      <c r="J85">
        <f t="shared" si="11"/>
        <v>3.0541997766448148</v>
      </c>
      <c r="K85">
        <f t="shared" si="12"/>
        <v>4.0750126057123373</v>
      </c>
      <c r="M85">
        <f t="shared" si="13"/>
        <v>1.0208128290675225</v>
      </c>
      <c r="N85">
        <f t="shared" si="14"/>
        <v>2.0290618316815161</v>
      </c>
    </row>
    <row r="86" spans="1:14" x14ac:dyDescent="0.3">
      <c r="A86" t="s">
        <v>163</v>
      </c>
      <c r="B86" t="s">
        <v>145</v>
      </c>
      <c r="C86" s="2">
        <v>5.39228184479337</v>
      </c>
      <c r="D86" s="2">
        <v>5.0572693117845304</v>
      </c>
      <c r="E86" s="2">
        <v>5.1365204885776903</v>
      </c>
      <c r="F86">
        <v>6.0776680516604298</v>
      </c>
      <c r="G86">
        <v>6.29878722135164</v>
      </c>
      <c r="H86">
        <v>6.2223126433118399</v>
      </c>
      <c r="J86">
        <f t="shared" si="11"/>
        <v>5.1953572150518639</v>
      </c>
      <c r="K86">
        <f t="shared" si="12"/>
        <v>6.1995893054413029</v>
      </c>
      <c r="M86">
        <f t="shared" si="13"/>
        <v>1.0042320903894391</v>
      </c>
      <c r="N86">
        <f t="shared" si="14"/>
        <v>2.0058755366596381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C9" sqref="C9"/>
    </sheetView>
  </sheetViews>
  <sheetFormatPr defaultRowHeight="14.4" x14ac:dyDescent="0.3"/>
  <cols>
    <col min="2" max="2" width="35.44140625" customWidth="1"/>
    <col min="9" max="9" width="8.88671875" customWidth="1"/>
  </cols>
  <sheetData>
    <row r="1" spans="1:10" x14ac:dyDescent="0.3">
      <c r="A1" s="1" t="s">
        <v>0</v>
      </c>
      <c r="I1" t="s">
        <v>285</v>
      </c>
    </row>
    <row r="2" spans="1:10" x14ac:dyDescent="0.3">
      <c r="A2" s="1" t="s">
        <v>286</v>
      </c>
      <c r="I2" t="s">
        <v>167</v>
      </c>
      <c r="J2" t="s">
        <v>168</v>
      </c>
    </row>
    <row r="3" spans="1:10" x14ac:dyDescent="0.3">
      <c r="A3" t="s">
        <v>1</v>
      </c>
      <c r="B3" t="s">
        <v>2</v>
      </c>
      <c r="I3" t="s">
        <v>169</v>
      </c>
      <c r="J3" t="s">
        <v>170</v>
      </c>
    </row>
    <row r="4" spans="1:10" x14ac:dyDescent="0.3">
      <c r="A4" t="s">
        <v>3</v>
      </c>
      <c r="B4" t="s">
        <v>4</v>
      </c>
      <c r="I4" t="s">
        <v>171</v>
      </c>
      <c r="J4" t="s">
        <v>172</v>
      </c>
    </row>
    <row r="5" spans="1:10" x14ac:dyDescent="0.3">
      <c r="A5" t="s">
        <v>5</v>
      </c>
      <c r="B5" t="s">
        <v>6</v>
      </c>
      <c r="I5" t="s">
        <v>173</v>
      </c>
      <c r="J5" t="s">
        <v>174</v>
      </c>
    </row>
    <row r="6" spans="1:10" x14ac:dyDescent="0.3">
      <c r="A6" t="s">
        <v>7</v>
      </c>
      <c r="B6" t="s">
        <v>8</v>
      </c>
      <c r="I6" t="s">
        <v>175</v>
      </c>
      <c r="J6" t="s">
        <v>176</v>
      </c>
    </row>
    <row r="7" spans="1:10" x14ac:dyDescent="0.3">
      <c r="A7" t="s">
        <v>9</v>
      </c>
      <c r="B7" t="s">
        <v>10</v>
      </c>
      <c r="I7" t="s">
        <v>177</v>
      </c>
      <c r="J7" t="s">
        <v>178</v>
      </c>
    </row>
    <row r="8" spans="1:10" x14ac:dyDescent="0.3">
      <c r="A8" t="s">
        <v>11</v>
      </c>
      <c r="B8" t="s">
        <v>12</v>
      </c>
      <c r="I8" t="s">
        <v>179</v>
      </c>
      <c r="J8" t="s">
        <v>180</v>
      </c>
    </row>
    <row r="9" spans="1:10" x14ac:dyDescent="0.3">
      <c r="A9" t="s">
        <v>13</v>
      </c>
      <c r="B9" t="s">
        <v>14</v>
      </c>
      <c r="I9" t="s">
        <v>181</v>
      </c>
      <c r="J9" t="s">
        <v>182</v>
      </c>
    </row>
    <row r="10" spans="1:10" x14ac:dyDescent="0.3">
      <c r="A10" t="s">
        <v>15</v>
      </c>
      <c r="B10" t="s">
        <v>16</v>
      </c>
      <c r="I10" t="s">
        <v>183</v>
      </c>
      <c r="J10" t="s">
        <v>184</v>
      </c>
    </row>
    <row r="11" spans="1:10" x14ac:dyDescent="0.3">
      <c r="A11" t="s">
        <v>17</v>
      </c>
      <c r="B11" t="s">
        <v>18</v>
      </c>
      <c r="I11" t="s">
        <v>185</v>
      </c>
      <c r="J11" t="s">
        <v>186</v>
      </c>
    </row>
    <row r="12" spans="1:10" x14ac:dyDescent="0.3">
      <c r="A12" t="s">
        <v>19</v>
      </c>
      <c r="B12" t="s">
        <v>20</v>
      </c>
      <c r="I12" t="s">
        <v>187</v>
      </c>
      <c r="J12" t="s">
        <v>188</v>
      </c>
    </row>
    <row r="13" spans="1:10" x14ac:dyDescent="0.3">
      <c r="A13" t="s">
        <v>21</v>
      </c>
      <c r="B13" t="s">
        <v>22</v>
      </c>
      <c r="I13" t="s">
        <v>189</v>
      </c>
      <c r="J13" t="s">
        <v>190</v>
      </c>
    </row>
    <row r="14" spans="1:10" x14ac:dyDescent="0.3">
      <c r="A14" t="s">
        <v>23</v>
      </c>
      <c r="B14" t="s">
        <v>24</v>
      </c>
      <c r="I14" t="s">
        <v>191</v>
      </c>
      <c r="J14" t="s">
        <v>192</v>
      </c>
    </row>
    <row r="15" spans="1:10" x14ac:dyDescent="0.3">
      <c r="A15" t="s">
        <v>25</v>
      </c>
      <c r="B15" t="s">
        <v>26</v>
      </c>
      <c r="I15" t="s">
        <v>193</v>
      </c>
      <c r="J15" t="s">
        <v>194</v>
      </c>
    </row>
    <row r="16" spans="1:10" x14ac:dyDescent="0.3">
      <c r="A16" t="s">
        <v>27</v>
      </c>
      <c r="B16" t="s">
        <v>28</v>
      </c>
      <c r="I16" t="s">
        <v>195</v>
      </c>
      <c r="J16" t="s">
        <v>196</v>
      </c>
    </row>
    <row r="17" spans="1:10" x14ac:dyDescent="0.3">
      <c r="A17" t="s">
        <v>29</v>
      </c>
      <c r="B17" t="s">
        <v>30</v>
      </c>
      <c r="I17" t="s">
        <v>197</v>
      </c>
      <c r="J17" t="s">
        <v>198</v>
      </c>
    </row>
    <row r="18" spans="1:10" x14ac:dyDescent="0.3">
      <c r="A18" t="s">
        <v>31</v>
      </c>
      <c r="B18" t="s">
        <v>32</v>
      </c>
      <c r="I18" t="s">
        <v>199</v>
      </c>
      <c r="J18" t="s">
        <v>200</v>
      </c>
    </row>
    <row r="19" spans="1:10" x14ac:dyDescent="0.3">
      <c r="A19" t="s">
        <v>33</v>
      </c>
      <c r="B19" t="s">
        <v>34</v>
      </c>
      <c r="I19" t="s">
        <v>201</v>
      </c>
      <c r="J19" t="s">
        <v>202</v>
      </c>
    </row>
    <row r="20" spans="1:10" x14ac:dyDescent="0.3">
      <c r="A20" t="s">
        <v>35</v>
      </c>
      <c r="B20" t="s">
        <v>36</v>
      </c>
      <c r="I20" t="s">
        <v>203</v>
      </c>
      <c r="J20" t="s">
        <v>204</v>
      </c>
    </row>
    <row r="21" spans="1:10" x14ac:dyDescent="0.3">
      <c r="A21" t="s">
        <v>41</v>
      </c>
      <c r="B21" t="s">
        <v>42</v>
      </c>
      <c r="I21" t="s">
        <v>205</v>
      </c>
      <c r="J21" t="s">
        <v>206</v>
      </c>
    </row>
    <row r="22" spans="1:10" x14ac:dyDescent="0.3">
      <c r="A22" t="s">
        <v>41</v>
      </c>
      <c r="B22" t="s">
        <v>42</v>
      </c>
      <c r="I22" t="s">
        <v>207</v>
      </c>
      <c r="J22" t="s">
        <v>208</v>
      </c>
    </row>
    <row r="23" spans="1:10" x14ac:dyDescent="0.3">
      <c r="A23" t="s">
        <v>43</v>
      </c>
      <c r="B23" t="s">
        <v>44</v>
      </c>
      <c r="I23" t="s">
        <v>209</v>
      </c>
      <c r="J23" t="s">
        <v>210</v>
      </c>
    </row>
    <row r="24" spans="1:10" x14ac:dyDescent="0.3">
      <c r="A24" t="s">
        <v>45</v>
      </c>
      <c r="B24" t="s">
        <v>46</v>
      </c>
      <c r="I24" t="s">
        <v>211</v>
      </c>
      <c r="J24" t="s">
        <v>212</v>
      </c>
    </row>
    <row r="25" spans="1:10" x14ac:dyDescent="0.3">
      <c r="A25" t="s">
        <v>47</v>
      </c>
      <c r="B25" t="s">
        <v>48</v>
      </c>
      <c r="I25" t="s">
        <v>213</v>
      </c>
      <c r="J25" t="s">
        <v>214</v>
      </c>
    </row>
    <row r="26" spans="1:10" x14ac:dyDescent="0.3">
      <c r="A26" t="s">
        <v>49</v>
      </c>
      <c r="B26" t="s">
        <v>50</v>
      </c>
      <c r="I26" t="s">
        <v>215</v>
      </c>
      <c r="J26" t="s">
        <v>216</v>
      </c>
    </row>
    <row r="27" spans="1:10" x14ac:dyDescent="0.3">
      <c r="A27" t="s">
        <v>51</v>
      </c>
      <c r="B27" t="s">
        <v>52</v>
      </c>
      <c r="I27" t="s">
        <v>217</v>
      </c>
      <c r="J27" t="s">
        <v>218</v>
      </c>
    </row>
    <row r="28" spans="1:10" x14ac:dyDescent="0.3">
      <c r="A28" t="s">
        <v>53</v>
      </c>
      <c r="B28" t="s">
        <v>54</v>
      </c>
      <c r="I28" t="s">
        <v>219</v>
      </c>
      <c r="J28" t="s">
        <v>220</v>
      </c>
    </row>
    <row r="29" spans="1:10" x14ac:dyDescent="0.3">
      <c r="A29" t="s">
        <v>55</v>
      </c>
      <c r="B29" t="s">
        <v>56</v>
      </c>
      <c r="I29" t="s">
        <v>221</v>
      </c>
      <c r="J29" t="s">
        <v>222</v>
      </c>
    </row>
    <row r="30" spans="1:10" x14ac:dyDescent="0.3">
      <c r="A30" t="s">
        <v>57</v>
      </c>
      <c r="B30" t="s">
        <v>58</v>
      </c>
      <c r="I30" t="s">
        <v>223</v>
      </c>
      <c r="J30" t="s">
        <v>224</v>
      </c>
    </row>
    <row r="31" spans="1:10" x14ac:dyDescent="0.3">
      <c r="A31" t="s">
        <v>59</v>
      </c>
      <c r="B31" t="s">
        <v>60</v>
      </c>
      <c r="I31" t="s">
        <v>225</v>
      </c>
      <c r="J31" t="s">
        <v>226</v>
      </c>
    </row>
    <row r="32" spans="1:10" x14ac:dyDescent="0.3">
      <c r="A32" t="s">
        <v>61</v>
      </c>
      <c r="B32" t="s">
        <v>62</v>
      </c>
      <c r="I32" t="s">
        <v>227</v>
      </c>
      <c r="J32" t="s">
        <v>228</v>
      </c>
    </row>
    <row r="33" spans="1:10" x14ac:dyDescent="0.3">
      <c r="A33" t="s">
        <v>63</v>
      </c>
      <c r="B33" t="s">
        <v>64</v>
      </c>
      <c r="I33" t="s">
        <v>229</v>
      </c>
      <c r="J33" t="s">
        <v>230</v>
      </c>
    </row>
    <row r="34" spans="1:10" x14ac:dyDescent="0.3">
      <c r="A34" t="s">
        <v>65</v>
      </c>
      <c r="B34" t="s">
        <v>66</v>
      </c>
      <c r="I34" s="4" t="s">
        <v>43</v>
      </c>
      <c r="J34" t="s">
        <v>44</v>
      </c>
    </row>
    <row r="35" spans="1:10" x14ac:dyDescent="0.3">
      <c r="A35" t="s">
        <v>67</v>
      </c>
      <c r="B35" t="s">
        <v>68</v>
      </c>
      <c r="I35" t="s">
        <v>231</v>
      </c>
      <c r="J35" t="s">
        <v>232</v>
      </c>
    </row>
    <row r="36" spans="1:10" x14ac:dyDescent="0.3">
      <c r="I36" t="s">
        <v>233</v>
      </c>
      <c r="J36" t="s">
        <v>234</v>
      </c>
    </row>
    <row r="37" spans="1:10" x14ac:dyDescent="0.3">
      <c r="A37" t="s">
        <v>69</v>
      </c>
      <c r="B37" t="s">
        <v>70</v>
      </c>
      <c r="I37" s="2" t="s">
        <v>235</v>
      </c>
      <c r="J37" t="s">
        <v>236</v>
      </c>
    </row>
    <row r="38" spans="1:10" x14ac:dyDescent="0.3">
      <c r="A38" t="s">
        <v>71</v>
      </c>
      <c r="B38" t="s">
        <v>72</v>
      </c>
      <c r="I38" t="s">
        <v>237</v>
      </c>
      <c r="J38" t="s">
        <v>238</v>
      </c>
    </row>
    <row r="39" spans="1:10" x14ac:dyDescent="0.3">
      <c r="A39" t="s">
        <v>73</v>
      </c>
      <c r="B39" t="s">
        <v>74</v>
      </c>
      <c r="I39" t="s">
        <v>239</v>
      </c>
      <c r="J39" t="s">
        <v>240</v>
      </c>
    </row>
    <row r="40" spans="1:10" x14ac:dyDescent="0.3">
      <c r="A40" t="s">
        <v>75</v>
      </c>
      <c r="B40" t="s">
        <v>76</v>
      </c>
      <c r="I40" t="s">
        <v>241</v>
      </c>
      <c r="J40" t="s">
        <v>242</v>
      </c>
    </row>
    <row r="41" spans="1:10" x14ac:dyDescent="0.3">
      <c r="A41" t="s">
        <v>77</v>
      </c>
      <c r="B41" t="s">
        <v>78</v>
      </c>
      <c r="I41" t="s">
        <v>243</v>
      </c>
      <c r="J41" t="s">
        <v>244</v>
      </c>
    </row>
    <row r="42" spans="1:10" x14ac:dyDescent="0.3">
      <c r="A42" t="s">
        <v>77</v>
      </c>
      <c r="B42" t="s">
        <v>78</v>
      </c>
      <c r="I42" s="4" t="s">
        <v>57</v>
      </c>
      <c r="J42" t="s">
        <v>58</v>
      </c>
    </row>
    <row r="43" spans="1:10" x14ac:dyDescent="0.3">
      <c r="A43" t="s">
        <v>79</v>
      </c>
      <c r="B43" t="s">
        <v>80</v>
      </c>
      <c r="I43" t="s">
        <v>245</v>
      </c>
      <c r="J43" t="s">
        <v>246</v>
      </c>
    </row>
    <row r="44" spans="1:10" x14ac:dyDescent="0.3">
      <c r="A44" t="s">
        <v>81</v>
      </c>
      <c r="B44" t="s">
        <v>82</v>
      </c>
      <c r="I44" t="s">
        <v>247</v>
      </c>
      <c r="J44" t="s">
        <v>248</v>
      </c>
    </row>
    <row r="45" spans="1:10" x14ac:dyDescent="0.3">
      <c r="A45" t="s">
        <v>83</v>
      </c>
      <c r="B45" t="s">
        <v>84</v>
      </c>
      <c r="I45" t="s">
        <v>249</v>
      </c>
      <c r="J45" t="s">
        <v>250</v>
      </c>
    </row>
    <row r="46" spans="1:10" x14ac:dyDescent="0.3">
      <c r="A46" t="s">
        <v>85</v>
      </c>
      <c r="B46" t="s">
        <v>86</v>
      </c>
      <c r="I46" t="s">
        <v>251</v>
      </c>
      <c r="J46" t="s">
        <v>252</v>
      </c>
    </row>
    <row r="47" spans="1:10" x14ac:dyDescent="0.3">
      <c r="A47" t="s">
        <v>87</v>
      </c>
      <c r="B47" t="s">
        <v>88</v>
      </c>
      <c r="I47" s="4" t="s">
        <v>119</v>
      </c>
      <c r="J47" t="s">
        <v>120</v>
      </c>
    </row>
    <row r="48" spans="1:10" x14ac:dyDescent="0.3">
      <c r="A48" t="s">
        <v>89</v>
      </c>
      <c r="B48" t="s">
        <v>90</v>
      </c>
      <c r="I48" t="s">
        <v>253</v>
      </c>
      <c r="J48" t="s">
        <v>254</v>
      </c>
    </row>
    <row r="49" spans="1:10" x14ac:dyDescent="0.3">
      <c r="A49" t="s">
        <v>91</v>
      </c>
      <c r="B49" t="s">
        <v>92</v>
      </c>
      <c r="I49" t="s">
        <v>255</v>
      </c>
      <c r="J49" t="s">
        <v>256</v>
      </c>
    </row>
    <row r="50" spans="1:10" x14ac:dyDescent="0.3">
      <c r="A50" t="s">
        <v>93</v>
      </c>
      <c r="B50" t="s">
        <v>94</v>
      </c>
      <c r="I50" t="s">
        <v>257</v>
      </c>
      <c r="J50" t="s">
        <v>258</v>
      </c>
    </row>
    <row r="51" spans="1:10" x14ac:dyDescent="0.3">
      <c r="A51" t="s">
        <v>95</v>
      </c>
      <c r="B51" t="s">
        <v>96</v>
      </c>
      <c r="I51" t="s">
        <v>259</v>
      </c>
      <c r="J51" t="s">
        <v>260</v>
      </c>
    </row>
    <row r="52" spans="1:10" x14ac:dyDescent="0.3">
      <c r="A52" t="s">
        <v>97</v>
      </c>
      <c r="B52" t="s">
        <v>98</v>
      </c>
      <c r="I52" t="s">
        <v>261</v>
      </c>
      <c r="J52" t="s">
        <v>262</v>
      </c>
    </row>
    <row r="53" spans="1:10" x14ac:dyDescent="0.3">
      <c r="A53" t="s">
        <v>99</v>
      </c>
      <c r="B53" t="s">
        <v>100</v>
      </c>
      <c r="I53" s="4" t="s">
        <v>152</v>
      </c>
      <c r="J53" t="s">
        <v>134</v>
      </c>
    </row>
    <row r="54" spans="1:10" x14ac:dyDescent="0.3">
      <c r="A54" t="s">
        <v>101</v>
      </c>
      <c r="B54" t="s">
        <v>102</v>
      </c>
      <c r="I54" t="s">
        <v>263</v>
      </c>
      <c r="J54" t="s">
        <v>264</v>
      </c>
    </row>
    <row r="55" spans="1:10" x14ac:dyDescent="0.3">
      <c r="I55" t="s">
        <v>265</v>
      </c>
      <c r="J55" t="s">
        <v>266</v>
      </c>
    </row>
    <row r="56" spans="1:10" x14ac:dyDescent="0.3">
      <c r="A56" t="s">
        <v>103</v>
      </c>
      <c r="B56" t="s">
        <v>104</v>
      </c>
      <c r="I56" t="s">
        <v>267</v>
      </c>
      <c r="J56" t="s">
        <v>268</v>
      </c>
    </row>
    <row r="57" spans="1:10" x14ac:dyDescent="0.3">
      <c r="A57" t="s">
        <v>105</v>
      </c>
      <c r="B57" t="s">
        <v>106</v>
      </c>
      <c r="I57" t="s">
        <v>269</v>
      </c>
      <c r="J57" t="s">
        <v>270</v>
      </c>
    </row>
    <row r="58" spans="1:10" x14ac:dyDescent="0.3">
      <c r="A58" t="s">
        <v>107</v>
      </c>
      <c r="B58" t="s">
        <v>108</v>
      </c>
      <c r="I58" t="s">
        <v>271</v>
      </c>
      <c r="J58" t="s">
        <v>272</v>
      </c>
    </row>
    <row r="59" spans="1:10" x14ac:dyDescent="0.3">
      <c r="A59" t="s">
        <v>109</v>
      </c>
      <c r="B59" t="s">
        <v>110</v>
      </c>
      <c r="I59" t="s">
        <v>273</v>
      </c>
      <c r="J59" t="s">
        <v>274</v>
      </c>
    </row>
    <row r="60" spans="1:10" x14ac:dyDescent="0.3">
      <c r="A60" t="s">
        <v>111</v>
      </c>
      <c r="B60" t="s">
        <v>112</v>
      </c>
      <c r="I60" t="s">
        <v>275</v>
      </c>
      <c r="J60" t="s">
        <v>276</v>
      </c>
    </row>
    <row r="61" spans="1:10" x14ac:dyDescent="0.3">
      <c r="A61" t="s">
        <v>113</v>
      </c>
      <c r="B61" t="s">
        <v>114</v>
      </c>
      <c r="I61" t="s">
        <v>277</v>
      </c>
      <c r="J61" t="s">
        <v>278</v>
      </c>
    </row>
    <row r="62" spans="1:10" x14ac:dyDescent="0.3">
      <c r="A62" t="s">
        <v>115</v>
      </c>
      <c r="B62" t="s">
        <v>116</v>
      </c>
      <c r="I62" t="s">
        <v>279</v>
      </c>
      <c r="J62" t="s">
        <v>280</v>
      </c>
    </row>
    <row r="63" spans="1:10" x14ac:dyDescent="0.3">
      <c r="A63" t="s">
        <v>117</v>
      </c>
      <c r="B63" t="s">
        <v>118</v>
      </c>
      <c r="I63" t="s">
        <v>281</v>
      </c>
      <c r="J63" t="s">
        <v>282</v>
      </c>
    </row>
    <row r="64" spans="1:10" x14ac:dyDescent="0.3">
      <c r="A64" t="s">
        <v>119</v>
      </c>
      <c r="B64" t="s">
        <v>120</v>
      </c>
      <c r="I64" t="s">
        <v>283</v>
      </c>
      <c r="J64" t="s">
        <v>284</v>
      </c>
    </row>
    <row r="65" spans="1:2" x14ac:dyDescent="0.3">
      <c r="A65" t="s">
        <v>121</v>
      </c>
      <c r="B65" t="s">
        <v>122</v>
      </c>
    </row>
    <row r="67" spans="1:2" x14ac:dyDescent="0.3">
      <c r="A67" s="1" t="s">
        <v>127</v>
      </c>
    </row>
    <row r="68" spans="1:2" x14ac:dyDescent="0.3">
      <c r="A68" t="s">
        <v>146</v>
      </c>
      <c r="B68" t="s">
        <v>128</v>
      </c>
    </row>
    <row r="69" spans="1:2" x14ac:dyDescent="0.3">
      <c r="A69" t="s">
        <v>147</v>
      </c>
      <c r="B69" t="s">
        <v>129</v>
      </c>
    </row>
    <row r="70" spans="1:2" x14ac:dyDescent="0.3">
      <c r="A70" t="s">
        <v>148</v>
      </c>
      <c r="B70" t="s">
        <v>130</v>
      </c>
    </row>
    <row r="71" spans="1:2" x14ac:dyDescent="0.3">
      <c r="A71" t="s">
        <v>149</v>
      </c>
      <c r="B71" t="s">
        <v>131</v>
      </c>
    </row>
    <row r="72" spans="1:2" x14ac:dyDescent="0.3">
      <c r="A72" t="s">
        <v>150</v>
      </c>
      <c r="B72" t="s">
        <v>132</v>
      </c>
    </row>
    <row r="73" spans="1:2" x14ac:dyDescent="0.3">
      <c r="A73" t="s">
        <v>151</v>
      </c>
      <c r="B73" t="s">
        <v>133</v>
      </c>
    </row>
    <row r="74" spans="1:2" x14ac:dyDescent="0.3">
      <c r="A74" t="s">
        <v>152</v>
      </c>
      <c r="B74" t="s">
        <v>134</v>
      </c>
    </row>
    <row r="75" spans="1:2" x14ac:dyDescent="0.3">
      <c r="A75" t="s">
        <v>153</v>
      </c>
      <c r="B75" t="s">
        <v>135</v>
      </c>
    </row>
    <row r="76" spans="1:2" x14ac:dyDescent="0.3">
      <c r="A76" t="s">
        <v>154</v>
      </c>
      <c r="B76" t="s">
        <v>136</v>
      </c>
    </row>
    <row r="77" spans="1:2" x14ac:dyDescent="0.3">
      <c r="A77" t="s">
        <v>155</v>
      </c>
      <c r="B77" t="s">
        <v>137</v>
      </c>
    </row>
    <row r="79" spans="1:2" x14ac:dyDescent="0.3">
      <c r="A79" t="s">
        <v>156</v>
      </c>
      <c r="B79" t="s">
        <v>138</v>
      </c>
    </row>
    <row r="80" spans="1:2" x14ac:dyDescent="0.3">
      <c r="A80" t="s">
        <v>157</v>
      </c>
      <c r="B80" t="s">
        <v>139</v>
      </c>
    </row>
    <row r="81" spans="1:2" x14ac:dyDescent="0.3">
      <c r="A81" t="s">
        <v>158</v>
      </c>
      <c r="B81" t="s">
        <v>140</v>
      </c>
    </row>
    <row r="82" spans="1:2" x14ac:dyDescent="0.3">
      <c r="A82" t="s">
        <v>159</v>
      </c>
      <c r="B82" t="s">
        <v>141</v>
      </c>
    </row>
    <row r="83" spans="1:2" x14ac:dyDescent="0.3">
      <c r="A83" t="s">
        <v>160</v>
      </c>
      <c r="B83" t="s">
        <v>142</v>
      </c>
    </row>
    <row r="84" spans="1:2" x14ac:dyDescent="0.3">
      <c r="A84" t="s">
        <v>9</v>
      </c>
      <c r="B84" t="s">
        <v>10</v>
      </c>
    </row>
    <row r="85" spans="1:2" x14ac:dyDescent="0.3">
      <c r="A85" t="s">
        <v>161</v>
      </c>
      <c r="B85" t="s">
        <v>143</v>
      </c>
    </row>
    <row r="86" spans="1:2" x14ac:dyDescent="0.3">
      <c r="A86" t="s">
        <v>162</v>
      </c>
      <c r="B86" t="s">
        <v>144</v>
      </c>
    </row>
    <row r="87" spans="1:2" x14ac:dyDescent="0.3">
      <c r="A87" t="s">
        <v>163</v>
      </c>
      <c r="B87" t="s">
        <v>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17" sqref="E17"/>
    </sheetView>
  </sheetViews>
  <sheetFormatPr defaultRowHeight="14.4" x14ac:dyDescent="0.3"/>
  <sheetData>
    <row r="1" spans="1:14" x14ac:dyDescent="0.3">
      <c r="A1" t="s">
        <v>37</v>
      </c>
      <c r="B1" t="s">
        <v>38</v>
      </c>
      <c r="C1" s="3">
        <v>2.75829716795125</v>
      </c>
      <c r="D1" s="3">
        <v>5.3428245126889102</v>
      </c>
      <c r="E1" s="3">
        <v>5.2125709581855899</v>
      </c>
      <c r="F1">
        <v>5.8903421966242799</v>
      </c>
      <c r="G1">
        <v>5.5004495007688803</v>
      </c>
      <c r="H1">
        <v>5.8529183422918001</v>
      </c>
      <c r="J1">
        <f>AVERAGE(C1:E1)</f>
        <v>4.4378975462752495</v>
      </c>
      <c r="K1">
        <f>AVERAGE(F1:H1)</f>
        <v>5.7479033465616531</v>
      </c>
      <c r="M1">
        <f>K1-J1</f>
        <v>1.3100058002864037</v>
      </c>
      <c r="N1">
        <f>2^M1</f>
        <v>2.4794253682690295</v>
      </c>
    </row>
    <row r="2" spans="1:14" x14ac:dyDescent="0.3">
      <c r="A2" t="s">
        <v>39</v>
      </c>
      <c r="B2" t="s">
        <v>40</v>
      </c>
      <c r="C2" s="3">
        <v>1.5239777134727801</v>
      </c>
      <c r="D2" s="3">
        <v>3.9708600940088901</v>
      </c>
      <c r="E2" s="3">
        <v>2.7438274794210802</v>
      </c>
      <c r="G2">
        <v>3.8686064815733001</v>
      </c>
      <c r="H2">
        <v>4.0173342997723802</v>
      </c>
      <c r="J2">
        <f>AVERAGE(C2:E2)</f>
        <v>2.7462217623009173</v>
      </c>
      <c r="K2">
        <f>AVERAGE(F2:H2)</f>
        <v>3.9429703906728402</v>
      </c>
      <c r="M2">
        <f>K2-J2</f>
        <v>1.1967486283719229</v>
      </c>
      <c r="N2">
        <f>2^M2</f>
        <v>2.2922249450355112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Interesting list</vt:lpstr>
      <vt:lpstr>FC and T Test</vt:lpstr>
      <vt:lpstr>Sheet3</vt:lpstr>
    </vt:vector>
  </TitlesOfParts>
  <Company>University of Southampton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Wickens L.</dc:creator>
  <cp:lastModifiedBy>Wickens L.</cp:lastModifiedBy>
  <dcterms:created xsi:type="dcterms:W3CDTF">2015-07-27T10:44:01Z</dcterms:created>
  <dcterms:modified xsi:type="dcterms:W3CDTF">2015-09-07T15:01:27Z</dcterms:modified>
</cp:coreProperties>
</file>